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mc:AlternateContent xmlns:mc="http://schemas.openxmlformats.org/markup-compatibility/2006">
    <mc:Choice Requires="x15">
      <x15ac:absPath xmlns:x15ac="http://schemas.microsoft.com/office/spreadsheetml/2010/11/ac" url="C:\Users\Sophie Lewis\Dropbox (britishtriathlon.org)\England Talent Admin\Talent assessment weekend 2017\"/>
    </mc:Choice>
  </mc:AlternateContent>
  <bookViews>
    <workbookView xWindow="9465" yWindow="540" windowWidth="26520" windowHeight="19575" tabRatio="500"/>
  </bookViews>
  <sheets>
    <sheet name="YOUTH GIRLS" sheetId="1" r:id="rId1"/>
    <sheet name="YOUTH BOYS" sheetId="2" r:id="rId2"/>
    <sheet name="JUNIOR WOMEN" sheetId="4" r:id="rId3"/>
    <sheet name="JUNIOR MEN" sheetId="3" r:id="rId4"/>
  </sheets>
  <definedNames>
    <definedName name="_xlnm._FilterDatabase" localSheetId="3" hidden="1">'JUNIOR MEN'!$B$8:$S$8</definedName>
    <definedName name="_xlnm._FilterDatabase" localSheetId="2" hidden="1">'JUNIOR WOMEN'!$B$8:$S$8</definedName>
    <definedName name="_xlnm._FilterDatabase" localSheetId="1" hidden="1">'YOUTH BOYS'!$B$8:$R$8</definedName>
    <definedName name="_xlnm._FilterDatabase" localSheetId="0" hidden="1">'YOUTH GIRLS'!$B$8:$R$8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8" i="3" l="1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43" i="4" l="1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60" i="1" l="1"/>
  <c r="L59" i="1"/>
  <c r="L58" i="1"/>
  <c r="L57" i="1"/>
  <c r="L56" i="1"/>
  <c r="L54" i="1"/>
  <c r="L49" i="1"/>
  <c r="L48" i="1"/>
  <c r="L47" i="1"/>
  <c r="L45" i="1"/>
  <c r="L43" i="1"/>
  <c r="L42" i="1"/>
  <c r="L41" i="1"/>
  <c r="L40" i="1"/>
  <c r="L37" i="1"/>
  <c r="L36" i="1"/>
  <c r="L34" i="1"/>
  <c r="L33" i="1"/>
  <c r="L32" i="1"/>
  <c r="L31" i="1"/>
  <c r="L29" i="1"/>
  <c r="L26" i="1"/>
  <c r="L24" i="1"/>
  <c r="L23" i="1"/>
  <c r="L22" i="1"/>
  <c r="L20" i="1"/>
  <c r="L18" i="1"/>
  <c r="L14" i="1"/>
  <c r="L13" i="1"/>
  <c r="L12" i="1"/>
  <c r="L11" i="1"/>
  <c r="L10" i="1"/>
  <c r="L9" i="1"/>
  <c r="P15" i="3" l="1"/>
  <c r="Q47" i="3"/>
  <c r="Q33" i="3"/>
  <c r="Q10" i="3"/>
  <c r="Q27" i="3"/>
  <c r="Q9" i="3"/>
  <c r="Q61" i="3"/>
  <c r="Q28" i="3"/>
  <c r="Q11" i="3"/>
  <c r="Q15" i="3"/>
  <c r="Q12" i="3"/>
  <c r="Q19" i="3"/>
  <c r="Q62" i="3"/>
  <c r="Q17" i="3"/>
  <c r="Q16" i="3"/>
  <c r="Q21" i="3"/>
  <c r="Q38" i="3"/>
  <c r="Q18" i="3"/>
  <c r="Q31" i="3"/>
  <c r="Q13" i="3"/>
  <c r="Q25" i="3"/>
  <c r="Q30" i="3"/>
  <c r="Q53" i="3"/>
  <c r="Q20" i="3"/>
  <c r="Q64" i="3"/>
  <c r="Q26" i="3"/>
  <c r="Q46" i="3"/>
  <c r="Q40" i="3"/>
  <c r="Q14" i="3"/>
  <c r="Q35" i="3"/>
  <c r="Q36" i="3"/>
  <c r="Q58" i="3"/>
  <c r="Q60" i="3"/>
  <c r="Q32" i="3"/>
  <c r="Q67" i="3"/>
  <c r="Q50" i="3"/>
  <c r="Q37" i="3"/>
  <c r="Q48" i="3"/>
  <c r="Q59" i="3"/>
  <c r="Q41" i="3"/>
  <c r="Q29" i="3"/>
  <c r="Q49" i="3"/>
  <c r="Q57" i="3"/>
  <c r="Q24" i="3"/>
  <c r="Q39" i="3"/>
  <c r="Q43" i="3"/>
  <c r="Q22" i="3"/>
  <c r="Q34" i="3"/>
  <c r="Q55" i="3"/>
  <c r="Q45" i="3"/>
  <c r="Q44" i="3"/>
  <c r="Q54" i="3"/>
  <c r="Q63" i="3"/>
  <c r="Q66" i="3"/>
  <c r="Q51" i="3"/>
  <c r="Q52" i="3"/>
  <c r="Q65" i="3"/>
  <c r="Q56" i="3"/>
  <c r="Q42" i="3"/>
  <c r="Q68" i="3"/>
  <c r="Q23" i="3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10" i="4"/>
  <c r="J9" i="4"/>
  <c r="Q28" i="4"/>
  <c r="Q32" i="4"/>
  <c r="Q36" i="4"/>
  <c r="Q13" i="4"/>
  <c r="Q10" i="4"/>
  <c r="Q17" i="4"/>
  <c r="Q14" i="4"/>
  <c r="Q25" i="4"/>
  <c r="Q19" i="4"/>
  <c r="Q9" i="4"/>
  <c r="Q23" i="4"/>
  <c r="Q30" i="4"/>
  <c r="Q22" i="4"/>
  <c r="Q12" i="4"/>
  <c r="Q18" i="4"/>
  <c r="Q27" i="4"/>
  <c r="Q21" i="4"/>
  <c r="Q16" i="4"/>
  <c r="Q41" i="4"/>
  <c r="Q20" i="4"/>
  <c r="Q31" i="4"/>
  <c r="Q33" i="4"/>
  <c r="Q24" i="4"/>
  <c r="Q15" i="4"/>
  <c r="Q37" i="4"/>
  <c r="Q38" i="4"/>
  <c r="Q29" i="4"/>
  <c r="Q43" i="4"/>
  <c r="Q34" i="4"/>
  <c r="Q35" i="4"/>
  <c r="Q39" i="4"/>
  <c r="Q40" i="4"/>
  <c r="Q42" i="4"/>
  <c r="Q11" i="4"/>
  <c r="Q26" i="4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5" i="2"/>
  <c r="J36" i="2"/>
  <c r="J34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10" i="2"/>
  <c r="J9" i="2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10" i="1"/>
  <c r="J9" i="1"/>
  <c r="F62" i="1"/>
  <c r="M47" i="1"/>
  <c r="N47" i="1"/>
  <c r="K47" i="1"/>
  <c r="R47" i="1"/>
  <c r="Q32" i="1"/>
  <c r="Q43" i="1"/>
  <c r="Q13" i="1"/>
  <c r="Q49" i="1"/>
  <c r="Q9" i="1"/>
  <c r="Q41" i="1"/>
  <c r="Q23" i="1"/>
  <c r="Q30" i="1"/>
  <c r="Q21" i="1"/>
  <c r="Q27" i="1"/>
  <c r="Q54" i="1"/>
  <c r="Q47" i="1"/>
  <c r="Q42" i="1"/>
  <c r="Q31" i="1"/>
  <c r="Q52" i="1"/>
  <c r="Q26" i="1"/>
  <c r="Q11" i="1"/>
  <c r="Q10" i="1"/>
  <c r="Q28" i="1"/>
  <c r="Q17" i="1"/>
  <c r="Q14" i="1"/>
  <c r="Q19" i="1"/>
  <c r="Q46" i="1"/>
  <c r="Q57" i="1"/>
  <c r="Q36" i="1"/>
  <c r="Q18" i="1"/>
  <c r="Q35" i="1"/>
  <c r="Q39" i="1"/>
  <c r="Q25" i="1"/>
  <c r="Q29" i="1"/>
  <c r="Q44" i="1"/>
  <c r="Q38" i="1"/>
  <c r="Q56" i="1"/>
  <c r="Q33" i="1"/>
  <c r="Q24" i="1"/>
  <c r="Q34" i="1"/>
  <c r="Q45" i="1"/>
  <c r="Q22" i="1"/>
  <c r="Q15" i="1"/>
  <c r="Q60" i="1"/>
  <c r="Q20" i="1"/>
  <c r="Q53" i="1"/>
  <c r="Q37" i="1"/>
  <c r="Q55" i="1"/>
  <c r="Q48" i="1"/>
  <c r="Q51" i="1"/>
  <c r="Q16" i="1"/>
  <c r="Q40" i="1"/>
  <c r="Q50" i="1"/>
  <c r="Q59" i="1"/>
  <c r="Q58" i="1"/>
  <c r="Q12" i="1"/>
  <c r="R11" i="2"/>
  <c r="R54" i="2"/>
  <c r="R69" i="2"/>
  <c r="R12" i="2"/>
  <c r="R31" i="2"/>
  <c r="R53" i="2"/>
  <c r="R15" i="2"/>
  <c r="R29" i="2"/>
  <c r="R63" i="2"/>
  <c r="R60" i="2"/>
  <c r="R26" i="2"/>
  <c r="R49" i="2"/>
  <c r="R57" i="2"/>
  <c r="R24" i="2"/>
  <c r="R43" i="2"/>
  <c r="R22" i="2"/>
  <c r="R36" i="2"/>
  <c r="R30" i="2"/>
  <c r="R21" i="2"/>
  <c r="R46" i="2"/>
  <c r="R23" i="2"/>
  <c r="R42" i="2"/>
  <c r="R10" i="2"/>
  <c r="R17" i="2"/>
  <c r="R14" i="2"/>
  <c r="R13" i="2"/>
  <c r="R16" i="2"/>
  <c r="R18" i="2"/>
  <c r="R20" i="2"/>
  <c r="R32" i="2"/>
  <c r="R38" i="2"/>
  <c r="R68" i="2"/>
  <c r="R39" i="2"/>
  <c r="R66" i="2"/>
  <c r="R35" i="2"/>
  <c r="R33" i="2"/>
  <c r="R25" i="2"/>
  <c r="R47" i="2"/>
  <c r="R73" i="2"/>
  <c r="R74" i="2"/>
  <c r="R78" i="2"/>
  <c r="R75" i="2"/>
  <c r="R37" i="2"/>
  <c r="R19" i="2"/>
  <c r="R51" i="2"/>
  <c r="R71" i="2"/>
  <c r="R40" i="2"/>
  <c r="R48" i="2"/>
  <c r="R59" i="2"/>
  <c r="R34" i="2"/>
  <c r="R45" i="2"/>
  <c r="R27" i="2"/>
  <c r="R52" i="2"/>
  <c r="R41" i="2"/>
  <c r="R28" i="2"/>
  <c r="R64" i="2"/>
  <c r="R56" i="2"/>
  <c r="R77" i="2"/>
  <c r="R65" i="2"/>
  <c r="R55" i="2"/>
  <c r="R44" i="2"/>
  <c r="R70" i="2"/>
  <c r="R50" i="2"/>
  <c r="R61" i="2"/>
  <c r="R72" i="2"/>
  <c r="R62" i="2"/>
  <c r="R67" i="2"/>
  <c r="R58" i="2"/>
  <c r="R76" i="2"/>
  <c r="Q11" i="2"/>
  <c r="Q54" i="2"/>
  <c r="Q69" i="2"/>
  <c r="Q12" i="2"/>
  <c r="Q31" i="2"/>
  <c r="Q53" i="2"/>
  <c r="Q15" i="2"/>
  <c r="Q29" i="2"/>
  <c r="Q63" i="2"/>
  <c r="Q60" i="2"/>
  <c r="Q26" i="2"/>
  <c r="Q49" i="2"/>
  <c r="Q57" i="2"/>
  <c r="Q24" i="2"/>
  <c r="Q43" i="2"/>
  <c r="Q22" i="2"/>
  <c r="Q36" i="2"/>
  <c r="Q30" i="2"/>
  <c r="Q21" i="2"/>
  <c r="Q46" i="2"/>
  <c r="Q23" i="2"/>
  <c r="Q42" i="2"/>
  <c r="Q10" i="2"/>
  <c r="Q17" i="2"/>
  <c r="Q14" i="2"/>
  <c r="Q13" i="2"/>
  <c r="Q16" i="2"/>
  <c r="Q18" i="2"/>
  <c r="Q20" i="2"/>
  <c r="Q32" i="2"/>
  <c r="Q38" i="2"/>
  <c r="Q68" i="2"/>
  <c r="Q39" i="2"/>
  <c r="Q66" i="2"/>
  <c r="Q35" i="2"/>
  <c r="Q33" i="2"/>
  <c r="Q25" i="2"/>
  <c r="Q47" i="2"/>
  <c r="Q73" i="2"/>
  <c r="Q74" i="2"/>
  <c r="Q78" i="2"/>
  <c r="Q75" i="2"/>
  <c r="Q37" i="2"/>
  <c r="Q19" i="2"/>
  <c r="Q51" i="2"/>
  <c r="Q71" i="2"/>
  <c r="Q40" i="2"/>
  <c r="Q48" i="2"/>
  <c r="Q59" i="2"/>
  <c r="Q34" i="2"/>
  <c r="Q45" i="2"/>
  <c r="Q27" i="2"/>
  <c r="Q52" i="2"/>
  <c r="Q41" i="2"/>
  <c r="Q28" i="2"/>
  <c r="Q64" i="2"/>
  <c r="Q56" i="2"/>
  <c r="Q77" i="2"/>
  <c r="Q65" i="2"/>
  <c r="Q55" i="2"/>
  <c r="Q44" i="2"/>
  <c r="Q70" i="2"/>
  <c r="Q50" i="2"/>
  <c r="Q61" i="2"/>
  <c r="Q72" i="2"/>
  <c r="Q62" i="2"/>
  <c r="Q67" i="2"/>
  <c r="Q58" i="2"/>
  <c r="Q76" i="2"/>
  <c r="Q9" i="2"/>
  <c r="F47" i="1"/>
  <c r="G47" i="1"/>
  <c r="I47" i="1"/>
  <c r="I18" i="1"/>
  <c r="I31" i="1"/>
  <c r="I46" i="1"/>
  <c r="I57" i="1"/>
  <c r="I42" i="1"/>
  <c r="I22" i="1"/>
  <c r="I34" i="1"/>
  <c r="I23" i="1"/>
  <c r="I19" i="1"/>
  <c r="I12" i="1"/>
  <c r="I20" i="1"/>
  <c r="I13" i="1"/>
  <c r="I37" i="1"/>
  <c r="I21" i="1"/>
  <c r="I25" i="1"/>
  <c r="I56" i="1"/>
  <c r="I26" i="1"/>
  <c r="I32" i="1"/>
  <c r="I43" i="1"/>
  <c r="I49" i="1"/>
  <c r="I9" i="1"/>
  <c r="I41" i="1"/>
  <c r="I30" i="1"/>
  <c r="I27" i="1"/>
  <c r="I54" i="1"/>
  <c r="I61" i="1"/>
  <c r="I52" i="1"/>
  <c r="I11" i="1"/>
  <c r="I10" i="1"/>
  <c r="I28" i="1"/>
  <c r="I17" i="1"/>
  <c r="I14" i="1"/>
  <c r="I62" i="1"/>
  <c r="I36" i="1"/>
  <c r="I35" i="1"/>
  <c r="I39" i="1"/>
  <c r="I29" i="1"/>
  <c r="I44" i="1"/>
  <c r="I38" i="1"/>
  <c r="I33" i="1"/>
  <c r="I24" i="1"/>
  <c r="I45" i="1"/>
  <c r="I15" i="1"/>
  <c r="I60" i="1"/>
  <c r="I53" i="1"/>
  <c r="I55" i="1"/>
  <c r="I48" i="1"/>
  <c r="I51" i="1"/>
  <c r="I16" i="1"/>
  <c r="I40" i="1"/>
  <c r="I50" i="1"/>
  <c r="I59" i="1"/>
  <c r="I58" i="1"/>
  <c r="P47" i="1"/>
  <c r="P18" i="1"/>
  <c r="P31" i="1"/>
  <c r="P46" i="1"/>
  <c r="P57" i="1"/>
  <c r="P42" i="1"/>
  <c r="P22" i="1"/>
  <c r="P34" i="1"/>
  <c r="P23" i="1"/>
  <c r="P19" i="1"/>
  <c r="P12" i="1"/>
  <c r="P20" i="1"/>
  <c r="P13" i="1"/>
  <c r="P37" i="1"/>
  <c r="P21" i="1"/>
  <c r="P25" i="1"/>
  <c r="P56" i="1"/>
  <c r="P26" i="1"/>
  <c r="P32" i="1"/>
  <c r="P43" i="1"/>
  <c r="P49" i="1"/>
  <c r="P9" i="1"/>
  <c r="P41" i="1"/>
  <c r="P30" i="1"/>
  <c r="P27" i="1"/>
  <c r="P54" i="1"/>
  <c r="P52" i="1"/>
  <c r="P11" i="1"/>
  <c r="P10" i="1"/>
  <c r="P28" i="1"/>
  <c r="P17" i="1"/>
  <c r="P14" i="1"/>
  <c r="P36" i="1"/>
  <c r="P35" i="1"/>
  <c r="P39" i="1"/>
  <c r="P29" i="1"/>
  <c r="P44" i="1"/>
  <c r="P38" i="1"/>
  <c r="P33" i="1"/>
  <c r="P24" i="1"/>
  <c r="P45" i="1"/>
  <c r="P15" i="1"/>
  <c r="P60" i="1"/>
  <c r="P53" i="1"/>
  <c r="P55" i="1"/>
  <c r="P48" i="1"/>
  <c r="P51" i="1"/>
  <c r="P16" i="1"/>
  <c r="P40" i="1"/>
  <c r="P50" i="1"/>
  <c r="P59" i="1"/>
  <c r="P58" i="1"/>
  <c r="F35" i="1"/>
  <c r="G35" i="1"/>
  <c r="K35" i="1"/>
  <c r="M35" i="1"/>
  <c r="N35" i="1"/>
  <c r="R35" i="1"/>
  <c r="F24" i="3"/>
  <c r="G24" i="3"/>
  <c r="I24" i="3"/>
  <c r="J24" i="3" s="1"/>
  <c r="I20" i="3"/>
  <c r="I34" i="3"/>
  <c r="I72" i="3"/>
  <c r="I46" i="3"/>
  <c r="I68" i="3"/>
  <c r="I36" i="3"/>
  <c r="I66" i="3"/>
  <c r="I48" i="3"/>
  <c r="J48" i="3" s="1"/>
  <c r="I40" i="3"/>
  <c r="I69" i="3"/>
  <c r="I60" i="3"/>
  <c r="I18" i="3"/>
  <c r="J18" i="3" s="1"/>
  <c r="I73" i="3"/>
  <c r="I56" i="3"/>
  <c r="I31" i="3"/>
  <c r="I12" i="3"/>
  <c r="J12" i="3" s="1"/>
  <c r="I39" i="3"/>
  <c r="I9" i="3"/>
  <c r="I61" i="3"/>
  <c r="I10" i="3"/>
  <c r="J44" i="3" s="1"/>
  <c r="I32" i="3"/>
  <c r="I45" i="3"/>
  <c r="I63" i="3"/>
  <c r="I41" i="3"/>
  <c r="J41" i="3" s="1"/>
  <c r="I43" i="3"/>
  <c r="I13" i="3"/>
  <c r="I58" i="3"/>
  <c r="I21" i="3"/>
  <c r="I70" i="3"/>
  <c r="I33" i="3"/>
  <c r="I19" i="3"/>
  <c r="I71" i="3"/>
  <c r="I53" i="3"/>
  <c r="I15" i="3"/>
  <c r="I50" i="3"/>
  <c r="I27" i="3"/>
  <c r="I25" i="3"/>
  <c r="I44" i="3"/>
  <c r="I47" i="3"/>
  <c r="I28" i="3"/>
  <c r="I62" i="3"/>
  <c r="I17" i="3"/>
  <c r="I16" i="3"/>
  <c r="I74" i="3"/>
  <c r="I38" i="3"/>
  <c r="I30" i="3"/>
  <c r="I64" i="3"/>
  <c r="I26" i="3"/>
  <c r="J26" i="3" s="1"/>
  <c r="I14" i="3"/>
  <c r="I35" i="3"/>
  <c r="I67" i="3"/>
  <c r="I37" i="3"/>
  <c r="J37" i="3" s="1"/>
  <c r="I59" i="3"/>
  <c r="I29" i="3"/>
  <c r="I49" i="3"/>
  <c r="I57" i="3"/>
  <c r="J57" i="3" s="1"/>
  <c r="I22" i="3"/>
  <c r="I54" i="3"/>
  <c r="I52" i="3"/>
  <c r="I65" i="3"/>
  <c r="J65" i="3" s="1"/>
  <c r="I42" i="3"/>
  <c r="I11" i="3"/>
  <c r="I23" i="3"/>
  <c r="I55" i="3"/>
  <c r="J55" i="3" s="1"/>
  <c r="I51" i="3"/>
  <c r="K24" i="3"/>
  <c r="M24" i="3"/>
  <c r="N24" i="3"/>
  <c r="P24" i="3"/>
  <c r="P20" i="3"/>
  <c r="P34" i="3"/>
  <c r="P46" i="3"/>
  <c r="P68" i="3"/>
  <c r="P36" i="3"/>
  <c r="P66" i="3"/>
  <c r="P48" i="3"/>
  <c r="P40" i="3"/>
  <c r="P60" i="3"/>
  <c r="P18" i="3"/>
  <c r="P56" i="3"/>
  <c r="P31" i="3"/>
  <c r="P12" i="3"/>
  <c r="P39" i="3"/>
  <c r="P9" i="3"/>
  <c r="P61" i="3"/>
  <c r="P10" i="3"/>
  <c r="P32" i="3"/>
  <c r="P45" i="3"/>
  <c r="P63" i="3"/>
  <c r="P41" i="3"/>
  <c r="P43" i="3"/>
  <c r="P13" i="3"/>
  <c r="P58" i="3"/>
  <c r="P21" i="3"/>
  <c r="P33" i="3"/>
  <c r="P19" i="3"/>
  <c r="P53" i="3"/>
  <c r="P50" i="3"/>
  <c r="P27" i="3"/>
  <c r="P25" i="3"/>
  <c r="P44" i="3"/>
  <c r="P47" i="3"/>
  <c r="P28" i="3"/>
  <c r="P62" i="3"/>
  <c r="P17" i="3"/>
  <c r="P16" i="3"/>
  <c r="P38" i="3"/>
  <c r="P30" i="3"/>
  <c r="P64" i="3"/>
  <c r="P26" i="3"/>
  <c r="P14" i="3"/>
  <c r="P35" i="3"/>
  <c r="P67" i="3"/>
  <c r="P37" i="3"/>
  <c r="P59" i="3"/>
  <c r="P29" i="3"/>
  <c r="P49" i="3"/>
  <c r="P57" i="3"/>
  <c r="P22" i="3"/>
  <c r="P54" i="3"/>
  <c r="P52" i="3"/>
  <c r="P65" i="3"/>
  <c r="P42" i="3"/>
  <c r="P11" i="3"/>
  <c r="P23" i="3"/>
  <c r="P55" i="3"/>
  <c r="P51" i="3"/>
  <c r="R24" i="3"/>
  <c r="F70" i="3"/>
  <c r="G70" i="3"/>
  <c r="J70" i="3"/>
  <c r="K70" i="3"/>
  <c r="M70" i="3"/>
  <c r="N70" i="3"/>
  <c r="F43" i="3"/>
  <c r="G43" i="3"/>
  <c r="K43" i="3"/>
  <c r="M43" i="3"/>
  <c r="N43" i="3"/>
  <c r="R43" i="3"/>
  <c r="F44" i="3"/>
  <c r="G44" i="3"/>
  <c r="K44" i="3"/>
  <c r="M44" i="3"/>
  <c r="N44" i="3"/>
  <c r="R44" i="3"/>
  <c r="F20" i="3"/>
  <c r="G20" i="3"/>
  <c r="J20" i="3"/>
  <c r="K20" i="3"/>
  <c r="M20" i="3"/>
  <c r="N20" i="3"/>
  <c r="R20" i="3"/>
  <c r="F41" i="3"/>
  <c r="G41" i="3"/>
  <c r="K41" i="3"/>
  <c r="M41" i="3"/>
  <c r="N41" i="3"/>
  <c r="R41" i="3"/>
  <c r="F32" i="3"/>
  <c r="G32" i="3"/>
  <c r="K32" i="3"/>
  <c r="M32" i="3"/>
  <c r="N32" i="3"/>
  <c r="R32" i="3"/>
  <c r="F73" i="3"/>
  <c r="G73" i="3"/>
  <c r="K73" i="3"/>
  <c r="M73" i="3"/>
  <c r="N73" i="3"/>
  <c r="F33" i="3"/>
  <c r="G33" i="3"/>
  <c r="K33" i="3"/>
  <c r="M33" i="3"/>
  <c r="N33" i="3"/>
  <c r="R33" i="3"/>
  <c r="F61" i="3"/>
  <c r="G61" i="3"/>
  <c r="K61" i="3"/>
  <c r="M61" i="3"/>
  <c r="N61" i="3"/>
  <c r="R61" i="3"/>
  <c r="F12" i="3"/>
  <c r="G12" i="3"/>
  <c r="K12" i="3"/>
  <c r="M12" i="3"/>
  <c r="N12" i="3"/>
  <c r="R12" i="3"/>
  <c r="F45" i="3"/>
  <c r="G45" i="3"/>
  <c r="J45" i="3"/>
  <c r="K45" i="3"/>
  <c r="M45" i="3"/>
  <c r="N45" i="3"/>
  <c r="R45" i="3"/>
  <c r="F56" i="3"/>
  <c r="G56" i="3"/>
  <c r="K56" i="3"/>
  <c r="M56" i="3"/>
  <c r="N56" i="3"/>
  <c r="R56" i="3"/>
  <c r="F69" i="3"/>
  <c r="G69" i="3"/>
  <c r="K69" i="3"/>
  <c r="M69" i="3"/>
  <c r="N69" i="3"/>
  <c r="F11" i="3"/>
  <c r="G11" i="3"/>
  <c r="J11" i="3"/>
  <c r="K11" i="3"/>
  <c r="M11" i="3"/>
  <c r="N11" i="3"/>
  <c r="R11" i="3"/>
  <c r="F19" i="3"/>
  <c r="G19" i="3"/>
  <c r="K19" i="3"/>
  <c r="M19" i="3"/>
  <c r="N19" i="3"/>
  <c r="R19" i="3"/>
  <c r="F60" i="3"/>
  <c r="G60" i="3"/>
  <c r="K60" i="3"/>
  <c r="M60" i="3"/>
  <c r="N60" i="3"/>
  <c r="R60" i="3"/>
  <c r="F18" i="3"/>
  <c r="G18" i="3"/>
  <c r="K18" i="3"/>
  <c r="M18" i="3"/>
  <c r="N18" i="3"/>
  <c r="R18" i="3"/>
  <c r="F27" i="3"/>
  <c r="G27" i="3"/>
  <c r="J27" i="3"/>
  <c r="K27" i="3"/>
  <c r="M27" i="3"/>
  <c r="N27" i="3"/>
  <c r="R27" i="3"/>
  <c r="F36" i="3"/>
  <c r="G36" i="3"/>
  <c r="K36" i="3"/>
  <c r="M36" i="3"/>
  <c r="N36" i="3"/>
  <c r="R36" i="3"/>
  <c r="F9" i="3"/>
  <c r="G9" i="3"/>
  <c r="K9" i="3"/>
  <c r="M9" i="3"/>
  <c r="N9" i="3"/>
  <c r="R9" i="3"/>
  <c r="F25" i="3"/>
  <c r="G25" i="3"/>
  <c r="K25" i="3"/>
  <c r="M25" i="3"/>
  <c r="N25" i="3"/>
  <c r="R25" i="3"/>
  <c r="F46" i="3"/>
  <c r="G46" i="3"/>
  <c r="J46" i="3"/>
  <c r="K46" i="3"/>
  <c r="M46" i="3"/>
  <c r="N46" i="3"/>
  <c r="R46" i="3"/>
  <c r="F66" i="3"/>
  <c r="G66" i="3"/>
  <c r="K66" i="3"/>
  <c r="M66" i="3"/>
  <c r="N66" i="3"/>
  <c r="R66" i="3"/>
  <c r="F53" i="3"/>
  <c r="G53" i="3"/>
  <c r="K53" i="3"/>
  <c r="M53" i="3"/>
  <c r="N53" i="3"/>
  <c r="R53" i="3"/>
  <c r="F63" i="3"/>
  <c r="G63" i="3"/>
  <c r="K63" i="3"/>
  <c r="M63" i="3"/>
  <c r="N63" i="3"/>
  <c r="R63" i="3"/>
  <c r="F31" i="3"/>
  <c r="G31" i="3"/>
  <c r="J31" i="3"/>
  <c r="K31" i="3"/>
  <c r="M31" i="3"/>
  <c r="N31" i="3"/>
  <c r="R31" i="3"/>
  <c r="F13" i="3"/>
  <c r="G13" i="3"/>
  <c r="K13" i="3"/>
  <c r="M13" i="3"/>
  <c r="N13" i="3"/>
  <c r="R13" i="3"/>
  <c r="F10" i="3"/>
  <c r="G10" i="3"/>
  <c r="K10" i="3"/>
  <c r="M10" i="3"/>
  <c r="N10" i="3"/>
  <c r="R10" i="3"/>
  <c r="F39" i="3"/>
  <c r="G39" i="3"/>
  <c r="K39" i="3"/>
  <c r="M39" i="3"/>
  <c r="N39" i="3"/>
  <c r="R39" i="3"/>
  <c r="F21" i="3"/>
  <c r="G21" i="3"/>
  <c r="J21" i="3"/>
  <c r="K21" i="3"/>
  <c r="M21" i="3"/>
  <c r="N21" i="3"/>
  <c r="R21" i="3"/>
  <c r="F71" i="3"/>
  <c r="G71" i="3"/>
  <c r="K71" i="3"/>
  <c r="M71" i="3"/>
  <c r="N71" i="3"/>
  <c r="F58" i="3"/>
  <c r="G58" i="3"/>
  <c r="K58" i="3"/>
  <c r="M58" i="3"/>
  <c r="N58" i="3"/>
  <c r="R58" i="3"/>
  <c r="F15" i="3"/>
  <c r="G15" i="3"/>
  <c r="J15" i="3"/>
  <c r="K15" i="3"/>
  <c r="M15" i="3"/>
  <c r="N15" i="3"/>
  <c r="R15" i="3"/>
  <c r="F62" i="3"/>
  <c r="G62" i="3"/>
  <c r="K62" i="3"/>
  <c r="M62" i="3"/>
  <c r="N62" i="3"/>
  <c r="R62" i="3"/>
  <c r="F40" i="3"/>
  <c r="G40" i="3"/>
  <c r="K40" i="3"/>
  <c r="M40" i="3"/>
  <c r="N40" i="3"/>
  <c r="R40" i="3"/>
  <c r="F65" i="3"/>
  <c r="G65" i="3"/>
  <c r="K65" i="3"/>
  <c r="M65" i="3"/>
  <c r="N65" i="3"/>
  <c r="R65" i="3"/>
  <c r="F29" i="3"/>
  <c r="G29" i="3"/>
  <c r="J29" i="3"/>
  <c r="K29" i="3"/>
  <c r="M29" i="3"/>
  <c r="N29" i="3"/>
  <c r="R29" i="3"/>
  <c r="F23" i="3"/>
  <c r="G23" i="3"/>
  <c r="K23" i="3"/>
  <c r="M23" i="3"/>
  <c r="N23" i="3"/>
  <c r="R23" i="3"/>
  <c r="F52" i="3"/>
  <c r="G52" i="3"/>
  <c r="K52" i="3"/>
  <c r="M52" i="3"/>
  <c r="N52" i="3"/>
  <c r="R52" i="3"/>
  <c r="F47" i="3"/>
  <c r="G47" i="3"/>
  <c r="K47" i="3"/>
  <c r="M47" i="3"/>
  <c r="N47" i="3"/>
  <c r="R47" i="3"/>
  <c r="F67" i="3"/>
  <c r="G67" i="3"/>
  <c r="J67" i="3"/>
  <c r="K67" i="3"/>
  <c r="M67" i="3"/>
  <c r="N67" i="3"/>
  <c r="R67" i="3"/>
  <c r="F37" i="3"/>
  <c r="G37" i="3"/>
  <c r="K37" i="3"/>
  <c r="M37" i="3"/>
  <c r="N37" i="3"/>
  <c r="R37" i="3"/>
  <c r="F57" i="3"/>
  <c r="G57" i="3"/>
  <c r="K57" i="3"/>
  <c r="M57" i="3"/>
  <c r="N57" i="3"/>
  <c r="R57" i="3"/>
  <c r="F22" i="3"/>
  <c r="G22" i="3"/>
  <c r="K22" i="3"/>
  <c r="M22" i="3"/>
  <c r="N22" i="3"/>
  <c r="R22" i="3"/>
  <c r="F54" i="3"/>
  <c r="G54" i="3"/>
  <c r="J54" i="3"/>
  <c r="K54" i="3"/>
  <c r="M54" i="3"/>
  <c r="N54" i="3"/>
  <c r="R54" i="3"/>
  <c r="F48" i="3"/>
  <c r="G48" i="3"/>
  <c r="K48" i="3"/>
  <c r="M48" i="3"/>
  <c r="N48" i="3"/>
  <c r="R48" i="3"/>
  <c r="F64" i="3"/>
  <c r="G64" i="3"/>
  <c r="K64" i="3"/>
  <c r="M64" i="3"/>
  <c r="N64" i="3"/>
  <c r="R64" i="3"/>
  <c r="F68" i="3"/>
  <c r="G68" i="3"/>
  <c r="K68" i="3"/>
  <c r="M68" i="3"/>
  <c r="N68" i="3"/>
  <c r="R68" i="3"/>
  <c r="F34" i="3"/>
  <c r="G34" i="3"/>
  <c r="J34" i="3"/>
  <c r="K34" i="3"/>
  <c r="M34" i="3"/>
  <c r="N34" i="3"/>
  <c r="R34" i="3"/>
  <c r="F26" i="3"/>
  <c r="G26" i="3"/>
  <c r="K26" i="3"/>
  <c r="M26" i="3"/>
  <c r="N26" i="3"/>
  <c r="R26" i="3"/>
  <c r="F17" i="3"/>
  <c r="G17" i="3"/>
  <c r="K17" i="3"/>
  <c r="M17" i="3"/>
  <c r="N17" i="3"/>
  <c r="R17" i="3"/>
  <c r="F38" i="3"/>
  <c r="G38" i="3"/>
  <c r="K38" i="3"/>
  <c r="M38" i="3"/>
  <c r="N38" i="3"/>
  <c r="R38" i="3"/>
  <c r="F28" i="3"/>
  <c r="G28" i="3"/>
  <c r="J28" i="3"/>
  <c r="K28" i="3"/>
  <c r="M28" i="3"/>
  <c r="N28" i="3"/>
  <c r="R28" i="3"/>
  <c r="F42" i="3"/>
  <c r="G42" i="3"/>
  <c r="K42" i="3"/>
  <c r="M42" i="3"/>
  <c r="N42" i="3"/>
  <c r="R42" i="3"/>
  <c r="F14" i="3"/>
  <c r="G14" i="3"/>
  <c r="K14" i="3"/>
  <c r="M14" i="3"/>
  <c r="N14" i="3"/>
  <c r="R14" i="3"/>
  <c r="F55" i="3"/>
  <c r="G55" i="3"/>
  <c r="K55" i="3"/>
  <c r="M55" i="3"/>
  <c r="N55" i="3"/>
  <c r="R55" i="3"/>
  <c r="F59" i="3"/>
  <c r="G59" i="3"/>
  <c r="J59" i="3"/>
  <c r="K59" i="3"/>
  <c r="M59" i="3"/>
  <c r="N59" i="3"/>
  <c r="R59" i="3"/>
  <c r="F30" i="3"/>
  <c r="G30" i="3"/>
  <c r="K30" i="3"/>
  <c r="M30" i="3"/>
  <c r="N30" i="3"/>
  <c r="R30" i="3"/>
  <c r="F49" i="3"/>
  <c r="G49" i="3"/>
  <c r="K49" i="3"/>
  <c r="M49" i="3"/>
  <c r="N49" i="3"/>
  <c r="R49" i="3"/>
  <c r="F16" i="3"/>
  <c r="G16" i="3"/>
  <c r="K16" i="3"/>
  <c r="M16" i="3"/>
  <c r="N16" i="3"/>
  <c r="R16" i="3"/>
  <c r="F51" i="3"/>
  <c r="G51" i="3"/>
  <c r="J51" i="3"/>
  <c r="K51" i="3"/>
  <c r="M51" i="3"/>
  <c r="N51" i="3"/>
  <c r="R51" i="3"/>
  <c r="F74" i="3"/>
  <c r="G74" i="3"/>
  <c r="K74" i="3"/>
  <c r="M74" i="3"/>
  <c r="N74" i="3"/>
  <c r="F35" i="3"/>
  <c r="G35" i="3"/>
  <c r="K35" i="3"/>
  <c r="M35" i="3"/>
  <c r="N35" i="3"/>
  <c r="R35" i="3"/>
  <c r="M50" i="3"/>
  <c r="N50" i="3"/>
  <c r="N72" i="3"/>
  <c r="M72" i="3"/>
  <c r="K50" i="3"/>
  <c r="K72" i="3"/>
  <c r="J50" i="3"/>
  <c r="F50" i="3"/>
  <c r="G50" i="3"/>
  <c r="G72" i="3"/>
  <c r="F72" i="3"/>
  <c r="F30" i="4"/>
  <c r="G30" i="4"/>
  <c r="I30" i="4"/>
  <c r="I20" i="4"/>
  <c r="I39" i="4"/>
  <c r="I10" i="4"/>
  <c r="I13" i="4"/>
  <c r="I14" i="4"/>
  <c r="I15" i="4"/>
  <c r="I29" i="4"/>
  <c r="I34" i="4"/>
  <c r="I48" i="4"/>
  <c r="I12" i="4"/>
  <c r="I26" i="4"/>
  <c r="I38" i="4"/>
  <c r="I35" i="4"/>
  <c r="I47" i="4"/>
  <c r="I36" i="4"/>
  <c r="I37" i="4"/>
  <c r="I17" i="4"/>
  <c r="I43" i="4"/>
  <c r="I32" i="4"/>
  <c r="I27" i="4"/>
  <c r="I49" i="4"/>
  <c r="I9" i="4"/>
  <c r="I18" i="4"/>
  <c r="I21" i="4"/>
  <c r="I44" i="4"/>
  <c r="I45" i="4"/>
  <c r="I28" i="4"/>
  <c r="I16" i="4"/>
  <c r="I25" i="4"/>
  <c r="I19" i="4"/>
  <c r="I23" i="4"/>
  <c r="I11" i="4"/>
  <c r="I50" i="4"/>
  <c r="I33" i="4"/>
  <c r="I31" i="4"/>
  <c r="I46" i="4"/>
  <c r="I42" i="4"/>
  <c r="I22" i="4"/>
  <c r="I41" i="4"/>
  <c r="I40" i="4"/>
  <c r="I24" i="4"/>
  <c r="K30" i="4"/>
  <c r="M30" i="4"/>
  <c r="N30" i="4"/>
  <c r="P30" i="4"/>
  <c r="P20" i="4"/>
  <c r="P39" i="4"/>
  <c r="P10" i="4"/>
  <c r="P13" i="4"/>
  <c r="P14" i="4"/>
  <c r="P15" i="4"/>
  <c r="P29" i="4"/>
  <c r="P34" i="4"/>
  <c r="P12" i="4"/>
  <c r="P26" i="4"/>
  <c r="P38" i="4"/>
  <c r="P35" i="4"/>
  <c r="P36" i="4"/>
  <c r="P37" i="4"/>
  <c r="P17" i="4"/>
  <c r="P43" i="4"/>
  <c r="P32" i="4"/>
  <c r="P27" i="4"/>
  <c r="P9" i="4"/>
  <c r="P18" i="4"/>
  <c r="P21" i="4"/>
  <c r="P28" i="4"/>
  <c r="P16" i="4"/>
  <c r="P25" i="4"/>
  <c r="P19" i="4"/>
  <c r="P23" i="4"/>
  <c r="P11" i="4"/>
  <c r="P33" i="4"/>
  <c r="P31" i="4"/>
  <c r="P42" i="4"/>
  <c r="P22" i="4"/>
  <c r="P41" i="4"/>
  <c r="P40" i="4"/>
  <c r="P24" i="4"/>
  <c r="R30" i="4"/>
  <c r="F20" i="4"/>
  <c r="G20" i="4"/>
  <c r="K20" i="4"/>
  <c r="M20" i="4"/>
  <c r="N20" i="4"/>
  <c r="R20" i="4"/>
  <c r="F18" i="4"/>
  <c r="G18" i="4"/>
  <c r="K18" i="4"/>
  <c r="M18" i="4"/>
  <c r="N18" i="4"/>
  <c r="R18" i="4"/>
  <c r="F47" i="4"/>
  <c r="G47" i="4"/>
  <c r="K47" i="4"/>
  <c r="M47" i="4"/>
  <c r="N47" i="4"/>
  <c r="F22" i="4"/>
  <c r="G22" i="4"/>
  <c r="K22" i="4"/>
  <c r="M22" i="4"/>
  <c r="N22" i="4"/>
  <c r="R22" i="4"/>
  <c r="F16" i="4"/>
  <c r="G16" i="4"/>
  <c r="K16" i="4"/>
  <c r="M16" i="4"/>
  <c r="N16" i="4"/>
  <c r="R16" i="4"/>
  <c r="F32" i="4"/>
  <c r="G32" i="4"/>
  <c r="K32" i="4"/>
  <c r="M32" i="4"/>
  <c r="N32" i="4"/>
  <c r="R32" i="4"/>
  <c r="F48" i="4"/>
  <c r="G48" i="4"/>
  <c r="K48" i="4"/>
  <c r="M48" i="4"/>
  <c r="N48" i="4"/>
  <c r="F42" i="4"/>
  <c r="G42" i="4"/>
  <c r="K42" i="4"/>
  <c r="M42" i="4"/>
  <c r="N42" i="4"/>
  <c r="R42" i="4"/>
  <c r="F33" i="4"/>
  <c r="G33" i="4"/>
  <c r="K33" i="4"/>
  <c r="M33" i="4"/>
  <c r="N33" i="4"/>
  <c r="R33" i="4"/>
  <c r="F34" i="4"/>
  <c r="G34" i="4"/>
  <c r="K34" i="4"/>
  <c r="M34" i="4"/>
  <c r="N34" i="4"/>
  <c r="R34" i="4"/>
  <c r="F39" i="4"/>
  <c r="G39" i="4"/>
  <c r="K39" i="4"/>
  <c r="M39" i="4"/>
  <c r="N39" i="4"/>
  <c r="R39" i="4"/>
  <c r="F15" i="4"/>
  <c r="G15" i="4"/>
  <c r="K15" i="4"/>
  <c r="M15" i="4"/>
  <c r="N15" i="4"/>
  <c r="R15" i="4"/>
  <c r="F45" i="4"/>
  <c r="G45" i="4"/>
  <c r="K45" i="4"/>
  <c r="M45" i="4"/>
  <c r="N45" i="4"/>
  <c r="F21" i="4"/>
  <c r="G21" i="4"/>
  <c r="K21" i="4"/>
  <c r="M21" i="4"/>
  <c r="N21" i="4"/>
  <c r="R21" i="4"/>
  <c r="F24" i="4"/>
  <c r="G24" i="4"/>
  <c r="K24" i="4"/>
  <c r="M24" i="4"/>
  <c r="N24" i="4"/>
  <c r="R24" i="4"/>
  <c r="F36" i="4"/>
  <c r="G36" i="4"/>
  <c r="K36" i="4"/>
  <c r="M36" i="4"/>
  <c r="N36" i="4"/>
  <c r="R36" i="4"/>
  <c r="F37" i="4"/>
  <c r="G37" i="4"/>
  <c r="K37" i="4"/>
  <c r="M37" i="4"/>
  <c r="N37" i="4"/>
  <c r="R37" i="4"/>
  <c r="F26" i="4"/>
  <c r="G26" i="4"/>
  <c r="K26" i="4"/>
  <c r="M26" i="4"/>
  <c r="N26" i="4"/>
  <c r="R26" i="4"/>
  <c r="F38" i="4"/>
  <c r="G38" i="4"/>
  <c r="K38" i="4"/>
  <c r="M38" i="4"/>
  <c r="N38" i="4"/>
  <c r="R38" i="4"/>
  <c r="F40" i="4"/>
  <c r="G40" i="4"/>
  <c r="K40" i="4"/>
  <c r="M40" i="4"/>
  <c r="N40" i="4"/>
  <c r="R40" i="4"/>
  <c r="F19" i="4"/>
  <c r="G19" i="4"/>
  <c r="K19" i="4"/>
  <c r="M19" i="4"/>
  <c r="N19" i="4"/>
  <c r="R19" i="4"/>
  <c r="F46" i="4"/>
  <c r="G46" i="4"/>
  <c r="K46" i="4"/>
  <c r="M46" i="4"/>
  <c r="N46" i="4"/>
  <c r="F44" i="4"/>
  <c r="G44" i="4"/>
  <c r="K44" i="4"/>
  <c r="M44" i="4"/>
  <c r="N44" i="4"/>
  <c r="F10" i="4"/>
  <c r="G10" i="4"/>
  <c r="K10" i="4"/>
  <c r="M10" i="4"/>
  <c r="N10" i="4"/>
  <c r="R10" i="4"/>
  <c r="F23" i="4"/>
  <c r="G23" i="4"/>
  <c r="K23" i="4"/>
  <c r="M23" i="4"/>
  <c r="N23" i="4"/>
  <c r="R23" i="4"/>
  <c r="F25" i="4"/>
  <c r="G25" i="4"/>
  <c r="K25" i="4"/>
  <c r="M25" i="4"/>
  <c r="N25" i="4"/>
  <c r="R25" i="4"/>
  <c r="F49" i="4"/>
  <c r="G49" i="4"/>
  <c r="K49" i="4"/>
  <c r="M49" i="4"/>
  <c r="N49" i="4"/>
  <c r="F43" i="4"/>
  <c r="G43" i="4"/>
  <c r="K43" i="4"/>
  <c r="M43" i="4"/>
  <c r="N43" i="4"/>
  <c r="R43" i="4"/>
  <c r="F12" i="4"/>
  <c r="G12" i="4"/>
  <c r="K12" i="4"/>
  <c r="M12" i="4"/>
  <c r="N12" i="4"/>
  <c r="R12" i="4"/>
  <c r="F29" i="4"/>
  <c r="G29" i="4"/>
  <c r="K29" i="4"/>
  <c r="M29" i="4"/>
  <c r="N29" i="4"/>
  <c r="R29" i="4"/>
  <c r="F50" i="4"/>
  <c r="G50" i="4"/>
  <c r="K50" i="4"/>
  <c r="M50" i="4"/>
  <c r="N50" i="4"/>
  <c r="F41" i="4"/>
  <c r="G41" i="4"/>
  <c r="K41" i="4"/>
  <c r="M41" i="4"/>
  <c r="N41" i="4"/>
  <c r="R41" i="4"/>
  <c r="F14" i="4"/>
  <c r="G14" i="4"/>
  <c r="K14" i="4"/>
  <c r="M14" i="4"/>
  <c r="N14" i="4"/>
  <c r="R14" i="4"/>
  <c r="F35" i="4"/>
  <c r="G35" i="4"/>
  <c r="K35" i="4"/>
  <c r="M35" i="4"/>
  <c r="N35" i="4"/>
  <c r="R35" i="4"/>
  <c r="F28" i="4"/>
  <c r="G28" i="4"/>
  <c r="K28" i="4"/>
  <c r="M28" i="4"/>
  <c r="N28" i="4"/>
  <c r="R28" i="4"/>
  <c r="F9" i="4"/>
  <c r="G9" i="4"/>
  <c r="K9" i="4"/>
  <c r="M9" i="4"/>
  <c r="N9" i="4"/>
  <c r="R9" i="4"/>
  <c r="F31" i="4"/>
  <c r="G31" i="4"/>
  <c r="K31" i="4"/>
  <c r="M31" i="4"/>
  <c r="N31" i="4"/>
  <c r="R31" i="4"/>
  <c r="F17" i="4"/>
  <c r="G17" i="4"/>
  <c r="K17" i="4"/>
  <c r="M17" i="4"/>
  <c r="N17" i="4"/>
  <c r="R17" i="4"/>
  <c r="F27" i="4"/>
  <c r="G27" i="4"/>
  <c r="K27" i="4"/>
  <c r="M27" i="4"/>
  <c r="N27" i="4"/>
  <c r="R27" i="4"/>
  <c r="M13" i="4"/>
  <c r="N13" i="4"/>
  <c r="N11" i="4"/>
  <c r="M11" i="4"/>
  <c r="K13" i="4"/>
  <c r="K11" i="4"/>
  <c r="G13" i="4"/>
  <c r="G11" i="4"/>
  <c r="F13" i="4"/>
  <c r="F11" i="4"/>
  <c r="F16" i="2"/>
  <c r="G16" i="2"/>
  <c r="I16" i="2"/>
  <c r="I63" i="2"/>
  <c r="I54" i="2"/>
  <c r="I58" i="2"/>
  <c r="I57" i="2"/>
  <c r="I65" i="2"/>
  <c r="I34" i="2"/>
  <c r="I21" i="2"/>
  <c r="I43" i="2"/>
  <c r="I22" i="2"/>
  <c r="I20" i="2"/>
  <c r="I62" i="2"/>
  <c r="I68" i="2"/>
  <c r="I52" i="2"/>
  <c r="I27" i="2"/>
  <c r="I17" i="2"/>
  <c r="I39" i="2"/>
  <c r="I29" i="2"/>
  <c r="I10" i="2"/>
  <c r="I30" i="2"/>
  <c r="I72" i="2"/>
  <c r="I25" i="2"/>
  <c r="I15" i="2"/>
  <c r="I76" i="2"/>
  <c r="I45" i="2"/>
  <c r="I41" i="2"/>
  <c r="I18" i="2"/>
  <c r="I33" i="2"/>
  <c r="I14" i="2"/>
  <c r="I79" i="2"/>
  <c r="I36" i="2"/>
  <c r="I67" i="2"/>
  <c r="I77" i="2"/>
  <c r="I11" i="2"/>
  <c r="I12" i="2"/>
  <c r="I50" i="2"/>
  <c r="I56" i="2"/>
  <c r="I78" i="2"/>
  <c r="I19" i="2"/>
  <c r="I71" i="2"/>
  <c r="I13" i="2"/>
  <c r="I24" i="2"/>
  <c r="I9" i="2"/>
  <c r="I60" i="2"/>
  <c r="I70" i="2"/>
  <c r="I32" i="2"/>
  <c r="I55" i="2"/>
  <c r="I59" i="2"/>
  <c r="I46" i="2"/>
  <c r="I35" i="2"/>
  <c r="I75" i="2"/>
  <c r="I47" i="2"/>
  <c r="I37" i="2"/>
  <c r="I61" i="2"/>
  <c r="I69" i="2"/>
  <c r="I31" i="2"/>
  <c r="I53" i="2"/>
  <c r="I26" i="2"/>
  <c r="I49" i="2"/>
  <c r="I23" i="2"/>
  <c r="I42" i="2"/>
  <c r="I38" i="2"/>
  <c r="I66" i="2"/>
  <c r="I73" i="2"/>
  <c r="I74" i="2"/>
  <c r="I51" i="2"/>
  <c r="I40" i="2"/>
  <c r="I48" i="2"/>
  <c r="I28" i="2"/>
  <c r="I64" i="2"/>
  <c r="I44" i="2"/>
  <c r="K16" i="2"/>
  <c r="M16" i="2"/>
  <c r="N16" i="2"/>
  <c r="P16" i="2"/>
  <c r="F10" i="2"/>
  <c r="G10" i="2"/>
  <c r="K10" i="2"/>
  <c r="M10" i="2"/>
  <c r="N10" i="2"/>
  <c r="P10" i="2"/>
  <c r="F21" i="2"/>
  <c r="G21" i="2"/>
  <c r="K21" i="2"/>
  <c r="M21" i="2"/>
  <c r="N21" i="2"/>
  <c r="P21" i="2"/>
  <c r="F36" i="2"/>
  <c r="G36" i="2"/>
  <c r="K36" i="2"/>
  <c r="M36" i="2"/>
  <c r="N36" i="2"/>
  <c r="P36" i="2"/>
  <c r="F12" i="2"/>
  <c r="G12" i="2"/>
  <c r="K12" i="2"/>
  <c r="M12" i="2"/>
  <c r="N12" i="2"/>
  <c r="P12" i="2"/>
  <c r="F52" i="2"/>
  <c r="G52" i="2"/>
  <c r="K52" i="2"/>
  <c r="M52" i="2"/>
  <c r="N52" i="2"/>
  <c r="P52" i="2"/>
  <c r="F71" i="2"/>
  <c r="G71" i="2"/>
  <c r="K71" i="2"/>
  <c r="M71" i="2"/>
  <c r="N71" i="2"/>
  <c r="P71" i="2"/>
  <c r="F45" i="2"/>
  <c r="G45" i="2"/>
  <c r="K45" i="2"/>
  <c r="M45" i="2"/>
  <c r="N45" i="2"/>
  <c r="P45" i="2"/>
  <c r="F32" i="2"/>
  <c r="G32" i="2"/>
  <c r="K32" i="2"/>
  <c r="M32" i="2"/>
  <c r="N32" i="2"/>
  <c r="P32" i="2"/>
  <c r="F62" i="2"/>
  <c r="G62" i="2"/>
  <c r="K62" i="2"/>
  <c r="M62" i="2"/>
  <c r="N62" i="2"/>
  <c r="P62" i="2"/>
  <c r="F78" i="2"/>
  <c r="G78" i="2"/>
  <c r="K78" i="2"/>
  <c r="M78" i="2"/>
  <c r="N78" i="2"/>
  <c r="P78" i="2"/>
  <c r="F34" i="2"/>
  <c r="G34" i="2"/>
  <c r="K34" i="2"/>
  <c r="M34" i="2"/>
  <c r="N34" i="2"/>
  <c r="P34" i="2"/>
  <c r="F11" i="2"/>
  <c r="G11" i="2"/>
  <c r="K11" i="2"/>
  <c r="M11" i="2"/>
  <c r="N11" i="2"/>
  <c r="P11" i="2"/>
  <c r="F56" i="2"/>
  <c r="G56" i="2"/>
  <c r="K56" i="2"/>
  <c r="M56" i="2"/>
  <c r="N56" i="2"/>
  <c r="P56" i="2"/>
  <c r="F9" i="2"/>
  <c r="G9" i="2"/>
  <c r="K9" i="2"/>
  <c r="M9" i="2"/>
  <c r="N9" i="2"/>
  <c r="P9" i="2"/>
  <c r="R9" i="2"/>
  <c r="F59" i="2"/>
  <c r="G59" i="2"/>
  <c r="K59" i="2"/>
  <c r="M59" i="2"/>
  <c r="N59" i="2"/>
  <c r="P59" i="2"/>
  <c r="F14" i="2"/>
  <c r="G14" i="2"/>
  <c r="K14" i="2"/>
  <c r="M14" i="2"/>
  <c r="N14" i="2"/>
  <c r="P14" i="2"/>
  <c r="F18" i="2"/>
  <c r="G18" i="2"/>
  <c r="K18" i="2"/>
  <c r="M18" i="2"/>
  <c r="N18" i="2"/>
  <c r="P18" i="2"/>
  <c r="F33" i="2"/>
  <c r="G33" i="2"/>
  <c r="K33" i="2"/>
  <c r="M33" i="2"/>
  <c r="N33" i="2"/>
  <c r="P33" i="2"/>
  <c r="F31" i="2"/>
  <c r="G31" i="2"/>
  <c r="K31" i="2"/>
  <c r="M31" i="2"/>
  <c r="N31" i="2"/>
  <c r="P31" i="2"/>
  <c r="F41" i="2"/>
  <c r="G41" i="2"/>
  <c r="K41" i="2"/>
  <c r="M41" i="2"/>
  <c r="N41" i="2"/>
  <c r="P41" i="2"/>
  <c r="F50" i="2"/>
  <c r="G50" i="2"/>
  <c r="K50" i="2"/>
  <c r="M50" i="2"/>
  <c r="N50" i="2"/>
  <c r="P50" i="2"/>
  <c r="F70" i="2"/>
  <c r="G70" i="2"/>
  <c r="K70" i="2"/>
  <c r="M70" i="2"/>
  <c r="N70" i="2"/>
  <c r="P70" i="2"/>
  <c r="F75" i="2"/>
  <c r="G75" i="2"/>
  <c r="K75" i="2"/>
  <c r="M75" i="2"/>
  <c r="N75" i="2"/>
  <c r="P75" i="2"/>
  <c r="F29" i="2"/>
  <c r="G29" i="2"/>
  <c r="K29" i="2"/>
  <c r="M29" i="2"/>
  <c r="N29" i="2"/>
  <c r="P29" i="2"/>
  <c r="F65" i="2"/>
  <c r="G65" i="2"/>
  <c r="K65" i="2"/>
  <c r="M65" i="2"/>
  <c r="N65" i="2"/>
  <c r="P65" i="2"/>
  <c r="F72" i="2"/>
  <c r="G72" i="2"/>
  <c r="K72" i="2"/>
  <c r="M72" i="2"/>
  <c r="N72" i="2"/>
  <c r="P72" i="2"/>
  <c r="F28" i="2"/>
  <c r="G28" i="2"/>
  <c r="K28" i="2"/>
  <c r="M28" i="2"/>
  <c r="N28" i="2"/>
  <c r="P28" i="2"/>
  <c r="F53" i="2"/>
  <c r="G53" i="2"/>
  <c r="K53" i="2"/>
  <c r="M53" i="2"/>
  <c r="N53" i="2"/>
  <c r="P53" i="2"/>
  <c r="F15" i="2"/>
  <c r="G15" i="2"/>
  <c r="K15" i="2"/>
  <c r="M15" i="2"/>
  <c r="N15" i="2"/>
  <c r="P15" i="2"/>
  <c r="F46" i="2"/>
  <c r="G46" i="2"/>
  <c r="K46" i="2"/>
  <c r="M46" i="2"/>
  <c r="N46" i="2"/>
  <c r="P46" i="2"/>
  <c r="F77" i="2"/>
  <c r="G77" i="2"/>
  <c r="K77" i="2"/>
  <c r="M77" i="2"/>
  <c r="N77" i="2"/>
  <c r="P77" i="2"/>
  <c r="F60" i="2"/>
  <c r="G60" i="2"/>
  <c r="K60" i="2"/>
  <c r="M60" i="2"/>
  <c r="N60" i="2"/>
  <c r="P60" i="2"/>
  <c r="F67" i="2"/>
  <c r="G67" i="2"/>
  <c r="K67" i="2"/>
  <c r="M67" i="2"/>
  <c r="N67" i="2"/>
  <c r="P67" i="2"/>
  <c r="F24" i="2"/>
  <c r="G24" i="2"/>
  <c r="K24" i="2"/>
  <c r="M24" i="2"/>
  <c r="N24" i="2"/>
  <c r="P24" i="2"/>
  <c r="F64" i="2"/>
  <c r="G64" i="2"/>
  <c r="K64" i="2"/>
  <c r="M64" i="2"/>
  <c r="N64" i="2"/>
  <c r="P64" i="2"/>
  <c r="F27" i="2"/>
  <c r="G27" i="2"/>
  <c r="K27" i="2"/>
  <c r="M27" i="2"/>
  <c r="N27" i="2"/>
  <c r="P27" i="2"/>
  <c r="F61" i="2"/>
  <c r="G61" i="2"/>
  <c r="K61" i="2"/>
  <c r="M61" i="2"/>
  <c r="N61" i="2"/>
  <c r="P61" i="2"/>
  <c r="F35" i="2"/>
  <c r="G35" i="2"/>
  <c r="K35" i="2"/>
  <c r="M35" i="2"/>
  <c r="N35" i="2"/>
  <c r="P35" i="2"/>
  <c r="F17" i="2"/>
  <c r="G17" i="2"/>
  <c r="K17" i="2"/>
  <c r="M17" i="2"/>
  <c r="N17" i="2"/>
  <c r="P17" i="2"/>
  <c r="F25" i="2"/>
  <c r="G25" i="2"/>
  <c r="K25" i="2"/>
  <c r="M25" i="2"/>
  <c r="N25" i="2"/>
  <c r="P25" i="2"/>
  <c r="F13" i="2"/>
  <c r="G13" i="2"/>
  <c r="K13" i="2"/>
  <c r="M13" i="2"/>
  <c r="N13" i="2"/>
  <c r="P13" i="2"/>
  <c r="F76" i="2"/>
  <c r="G76" i="2"/>
  <c r="K76" i="2"/>
  <c r="M76" i="2"/>
  <c r="N76" i="2"/>
  <c r="P76" i="2"/>
  <c r="F30" i="2"/>
  <c r="G30" i="2"/>
  <c r="K30" i="2"/>
  <c r="M30" i="2"/>
  <c r="N30" i="2"/>
  <c r="P30" i="2"/>
  <c r="F20" i="2"/>
  <c r="G20" i="2"/>
  <c r="K20" i="2"/>
  <c r="M20" i="2"/>
  <c r="N20" i="2"/>
  <c r="P20" i="2"/>
  <c r="F63" i="2"/>
  <c r="G63" i="2"/>
  <c r="K63" i="2"/>
  <c r="M63" i="2"/>
  <c r="N63" i="2"/>
  <c r="P63" i="2"/>
  <c r="F49" i="2"/>
  <c r="G49" i="2"/>
  <c r="K49" i="2"/>
  <c r="M49" i="2"/>
  <c r="N49" i="2"/>
  <c r="P49" i="2"/>
  <c r="F47" i="2"/>
  <c r="G47" i="2"/>
  <c r="K47" i="2"/>
  <c r="M47" i="2"/>
  <c r="N47" i="2"/>
  <c r="P47" i="2"/>
  <c r="F43" i="2"/>
  <c r="G43" i="2"/>
  <c r="K43" i="2"/>
  <c r="M43" i="2"/>
  <c r="N43" i="2"/>
  <c r="P43" i="2"/>
  <c r="F58" i="2"/>
  <c r="G58" i="2"/>
  <c r="K58" i="2"/>
  <c r="M58" i="2"/>
  <c r="N58" i="2"/>
  <c r="P58" i="2"/>
  <c r="F79" i="2"/>
  <c r="G79" i="2"/>
  <c r="K79" i="2"/>
  <c r="M79" i="2"/>
  <c r="N79" i="2"/>
  <c r="F22" i="2"/>
  <c r="G22" i="2"/>
  <c r="K22" i="2"/>
  <c r="M22" i="2"/>
  <c r="N22" i="2"/>
  <c r="P22" i="2"/>
  <c r="F19" i="2"/>
  <c r="G19" i="2"/>
  <c r="K19" i="2"/>
  <c r="M19" i="2"/>
  <c r="N19" i="2"/>
  <c r="P19" i="2"/>
  <c r="F37" i="2"/>
  <c r="G37" i="2"/>
  <c r="K37" i="2"/>
  <c r="M37" i="2"/>
  <c r="N37" i="2"/>
  <c r="P37" i="2"/>
  <c r="F23" i="2"/>
  <c r="G23" i="2"/>
  <c r="K23" i="2"/>
  <c r="M23" i="2"/>
  <c r="N23" i="2"/>
  <c r="P23" i="2"/>
  <c r="F69" i="2"/>
  <c r="G69" i="2"/>
  <c r="K69" i="2"/>
  <c r="M69" i="2"/>
  <c r="N69" i="2"/>
  <c r="P69" i="2"/>
  <c r="F40" i="2"/>
  <c r="G40" i="2"/>
  <c r="K40" i="2"/>
  <c r="M40" i="2"/>
  <c r="N40" i="2"/>
  <c r="P40" i="2"/>
  <c r="F44" i="2"/>
  <c r="G44" i="2"/>
  <c r="K44" i="2"/>
  <c r="M44" i="2"/>
  <c r="N44" i="2"/>
  <c r="P44" i="2"/>
  <c r="F42" i="2"/>
  <c r="G42" i="2"/>
  <c r="K42" i="2"/>
  <c r="M42" i="2"/>
  <c r="N42" i="2"/>
  <c r="P42" i="2"/>
  <c r="F38" i="2"/>
  <c r="G38" i="2"/>
  <c r="K38" i="2"/>
  <c r="M38" i="2"/>
  <c r="N38" i="2"/>
  <c r="P38" i="2"/>
  <c r="F57" i="2"/>
  <c r="G57" i="2"/>
  <c r="K57" i="2"/>
  <c r="M57" i="2"/>
  <c r="N57" i="2"/>
  <c r="P57" i="2"/>
  <c r="F73" i="2"/>
  <c r="G73" i="2"/>
  <c r="K73" i="2"/>
  <c r="M73" i="2"/>
  <c r="N73" i="2"/>
  <c r="P73" i="2"/>
  <c r="F26" i="2"/>
  <c r="G26" i="2"/>
  <c r="K26" i="2"/>
  <c r="M26" i="2"/>
  <c r="N26" i="2"/>
  <c r="P26" i="2"/>
  <c r="F74" i="2"/>
  <c r="G74" i="2"/>
  <c r="K74" i="2"/>
  <c r="M74" i="2"/>
  <c r="N74" i="2"/>
  <c r="P74" i="2"/>
  <c r="F51" i="2"/>
  <c r="G51" i="2"/>
  <c r="K51" i="2"/>
  <c r="M51" i="2"/>
  <c r="N51" i="2"/>
  <c r="P51" i="2"/>
  <c r="F48" i="2"/>
  <c r="G48" i="2"/>
  <c r="K48" i="2"/>
  <c r="M48" i="2"/>
  <c r="N48" i="2"/>
  <c r="P48" i="2"/>
  <c r="F39" i="2"/>
  <c r="G39" i="2"/>
  <c r="K39" i="2"/>
  <c r="M39" i="2"/>
  <c r="N39" i="2"/>
  <c r="P39" i="2"/>
  <c r="P54" i="2"/>
  <c r="P68" i="2"/>
  <c r="P55" i="2"/>
  <c r="P66" i="2"/>
  <c r="F66" i="2"/>
  <c r="G66" i="2"/>
  <c r="K66" i="2"/>
  <c r="M66" i="2"/>
  <c r="N66" i="2"/>
  <c r="F54" i="2"/>
  <c r="G54" i="2"/>
  <c r="K54" i="2"/>
  <c r="M54" i="2"/>
  <c r="N54" i="2"/>
  <c r="N55" i="2"/>
  <c r="N68" i="2"/>
  <c r="M55" i="2"/>
  <c r="M68" i="2"/>
  <c r="F55" i="2"/>
  <c r="F68" i="2"/>
  <c r="G55" i="2"/>
  <c r="G68" i="2"/>
  <c r="M20" i="1"/>
  <c r="N20" i="1"/>
  <c r="M56" i="1"/>
  <c r="N56" i="1"/>
  <c r="M14" i="1"/>
  <c r="N14" i="1"/>
  <c r="M48" i="1"/>
  <c r="N48" i="1"/>
  <c r="M37" i="1"/>
  <c r="N37" i="1"/>
  <c r="M27" i="1"/>
  <c r="N27" i="1"/>
  <c r="M9" i="1"/>
  <c r="N9" i="1"/>
  <c r="M54" i="1"/>
  <c r="N54" i="1"/>
  <c r="M45" i="1"/>
  <c r="N45" i="1"/>
  <c r="M29" i="1"/>
  <c r="N29" i="1"/>
  <c r="M24" i="1"/>
  <c r="N24" i="1"/>
  <c r="M34" i="1"/>
  <c r="N34" i="1"/>
  <c r="M21" i="1"/>
  <c r="N21" i="1"/>
  <c r="M55" i="1"/>
  <c r="N55" i="1"/>
  <c r="M18" i="1"/>
  <c r="N18" i="1"/>
  <c r="M41" i="1"/>
  <c r="N41" i="1"/>
  <c r="M42" i="1"/>
  <c r="N42" i="1"/>
  <c r="M50" i="1"/>
  <c r="N50" i="1"/>
  <c r="M26" i="1"/>
  <c r="N26" i="1"/>
  <c r="M22" i="1"/>
  <c r="N22" i="1"/>
  <c r="M39" i="1"/>
  <c r="N39" i="1"/>
  <c r="M11" i="1"/>
  <c r="N11" i="1"/>
  <c r="M51" i="1"/>
  <c r="N51" i="1"/>
  <c r="M40" i="1"/>
  <c r="N40" i="1"/>
  <c r="M19" i="1"/>
  <c r="N19" i="1"/>
  <c r="M62" i="1"/>
  <c r="N62" i="1"/>
  <c r="M49" i="1"/>
  <c r="N49" i="1"/>
  <c r="M23" i="1"/>
  <c r="N23" i="1"/>
  <c r="M28" i="1"/>
  <c r="N28" i="1"/>
  <c r="M46" i="1"/>
  <c r="N46" i="1"/>
  <c r="M32" i="1"/>
  <c r="N32" i="1"/>
  <c r="M15" i="1"/>
  <c r="N15" i="1"/>
  <c r="M57" i="1"/>
  <c r="N57" i="1"/>
  <c r="M38" i="1"/>
  <c r="N38" i="1"/>
  <c r="M17" i="1"/>
  <c r="N17" i="1"/>
  <c r="M58" i="1"/>
  <c r="N58" i="1"/>
  <c r="M43" i="1"/>
  <c r="N43" i="1"/>
  <c r="M31" i="1"/>
  <c r="N31" i="1"/>
  <c r="M61" i="1"/>
  <c r="N61" i="1"/>
  <c r="M13" i="1"/>
  <c r="N13" i="1"/>
  <c r="M60" i="1"/>
  <c r="N60" i="1"/>
  <c r="M59" i="1"/>
  <c r="N59" i="1"/>
  <c r="M12" i="1"/>
  <c r="N12" i="1"/>
  <c r="M30" i="1"/>
  <c r="N30" i="1"/>
  <c r="M33" i="1"/>
  <c r="N33" i="1"/>
  <c r="M10" i="1"/>
  <c r="N10" i="1"/>
  <c r="M52" i="1"/>
  <c r="N52" i="1"/>
  <c r="M44" i="1"/>
  <c r="N44" i="1"/>
  <c r="M53" i="1"/>
  <c r="N53" i="1"/>
  <c r="M36" i="1"/>
  <c r="N36" i="1"/>
  <c r="N16" i="1"/>
  <c r="N25" i="1"/>
  <c r="M16" i="1"/>
  <c r="M25" i="1"/>
  <c r="K20" i="1"/>
  <c r="K56" i="1"/>
  <c r="K14" i="1"/>
  <c r="K48" i="1"/>
  <c r="K37" i="1"/>
  <c r="K27" i="1"/>
  <c r="K9" i="1"/>
  <c r="K54" i="1"/>
  <c r="K45" i="1"/>
  <c r="K29" i="1"/>
  <c r="K24" i="1"/>
  <c r="K34" i="1"/>
  <c r="K21" i="1"/>
  <c r="K55" i="1"/>
  <c r="K18" i="1"/>
  <c r="K41" i="1"/>
  <c r="K42" i="1"/>
  <c r="K50" i="1"/>
  <c r="K26" i="1"/>
  <c r="K22" i="1"/>
  <c r="K39" i="1"/>
  <c r="K11" i="1"/>
  <c r="K51" i="1"/>
  <c r="K40" i="1"/>
  <c r="K19" i="1"/>
  <c r="K62" i="1"/>
  <c r="K49" i="1"/>
  <c r="K23" i="1"/>
  <c r="K28" i="1"/>
  <c r="K46" i="1"/>
  <c r="K32" i="1"/>
  <c r="K15" i="1"/>
  <c r="K57" i="1"/>
  <c r="K38" i="1"/>
  <c r="K17" i="1"/>
  <c r="K58" i="1"/>
  <c r="K43" i="1"/>
  <c r="K31" i="1"/>
  <c r="K61" i="1"/>
  <c r="K13" i="1"/>
  <c r="K60" i="1"/>
  <c r="K59" i="1"/>
  <c r="K12" i="1"/>
  <c r="K30" i="1"/>
  <c r="K33" i="1"/>
  <c r="K10" i="1"/>
  <c r="K52" i="1"/>
  <c r="K44" i="1"/>
  <c r="K53" i="1"/>
  <c r="K36" i="1"/>
  <c r="K16" i="1"/>
  <c r="K25" i="1"/>
  <c r="F20" i="1"/>
  <c r="F56" i="1"/>
  <c r="F14" i="1"/>
  <c r="F48" i="1"/>
  <c r="F37" i="1"/>
  <c r="F27" i="1"/>
  <c r="F9" i="1"/>
  <c r="F54" i="1"/>
  <c r="F45" i="1"/>
  <c r="F29" i="1"/>
  <c r="F24" i="1"/>
  <c r="F34" i="1"/>
  <c r="F21" i="1"/>
  <c r="F55" i="1"/>
  <c r="F18" i="1"/>
  <c r="F41" i="1"/>
  <c r="F42" i="1"/>
  <c r="F50" i="1"/>
  <c r="F26" i="1"/>
  <c r="F22" i="1"/>
  <c r="F39" i="1"/>
  <c r="F11" i="1"/>
  <c r="F51" i="1"/>
  <c r="F40" i="1"/>
  <c r="F19" i="1"/>
  <c r="F49" i="1"/>
  <c r="F23" i="1"/>
  <c r="F28" i="1"/>
  <c r="F46" i="1"/>
  <c r="F32" i="1"/>
  <c r="F15" i="1"/>
  <c r="F57" i="1"/>
  <c r="F38" i="1"/>
  <c r="F17" i="1"/>
  <c r="F58" i="1"/>
  <c r="F43" i="1"/>
  <c r="F31" i="1"/>
  <c r="F61" i="1"/>
  <c r="F13" i="1"/>
  <c r="F60" i="1"/>
  <c r="F59" i="1"/>
  <c r="F12" i="1"/>
  <c r="F30" i="1"/>
  <c r="F33" i="1"/>
  <c r="F10" i="1"/>
  <c r="F52" i="1"/>
  <c r="F44" i="1"/>
  <c r="F53" i="1"/>
  <c r="F36" i="1"/>
  <c r="F16" i="1"/>
  <c r="F25" i="1"/>
  <c r="G16" i="1"/>
  <c r="G20" i="1"/>
  <c r="G56" i="1"/>
  <c r="G14" i="1"/>
  <c r="G48" i="1"/>
  <c r="G37" i="1"/>
  <c r="G27" i="1"/>
  <c r="G9" i="1"/>
  <c r="G54" i="1"/>
  <c r="G45" i="1"/>
  <c r="G29" i="1"/>
  <c r="G24" i="1"/>
  <c r="G34" i="1"/>
  <c r="G21" i="1"/>
  <c r="G55" i="1"/>
  <c r="G18" i="1"/>
  <c r="G41" i="1"/>
  <c r="G42" i="1"/>
  <c r="G50" i="1"/>
  <c r="G26" i="1"/>
  <c r="G22" i="1"/>
  <c r="G39" i="1"/>
  <c r="G11" i="1"/>
  <c r="G51" i="1"/>
  <c r="G40" i="1"/>
  <c r="G19" i="1"/>
  <c r="G62" i="1"/>
  <c r="G49" i="1"/>
  <c r="G23" i="1"/>
  <c r="G28" i="1"/>
  <c r="G46" i="1"/>
  <c r="G32" i="1"/>
  <c r="G15" i="1"/>
  <c r="G57" i="1"/>
  <c r="G38" i="1"/>
  <c r="G17" i="1"/>
  <c r="G58" i="1"/>
  <c r="G43" i="1"/>
  <c r="G31" i="1"/>
  <c r="G61" i="1"/>
  <c r="G13" i="1"/>
  <c r="G60" i="1"/>
  <c r="G59" i="1"/>
  <c r="G12" i="1"/>
  <c r="G30" i="1"/>
  <c r="G33" i="1"/>
  <c r="G10" i="1"/>
  <c r="G52" i="1"/>
  <c r="G44" i="1"/>
  <c r="G53" i="1"/>
  <c r="G36" i="1"/>
  <c r="G25" i="1"/>
  <c r="R43" i="1"/>
  <c r="R31" i="1"/>
  <c r="R13" i="1"/>
  <c r="R60" i="1"/>
  <c r="R59" i="1"/>
  <c r="R12" i="1"/>
  <c r="R30" i="1"/>
  <c r="R33" i="1"/>
  <c r="R10" i="1"/>
  <c r="R52" i="1"/>
  <c r="R44" i="1"/>
  <c r="R53" i="1"/>
  <c r="R36" i="1"/>
  <c r="K55" i="2"/>
  <c r="K68" i="2"/>
  <c r="R13" i="4"/>
  <c r="R11" i="4"/>
  <c r="R50" i="3"/>
  <c r="R49" i="1"/>
  <c r="R54" i="1"/>
  <c r="R38" i="1"/>
  <c r="R18" i="1"/>
  <c r="R41" i="1"/>
  <c r="R19" i="1"/>
  <c r="R29" i="1"/>
  <c r="R9" i="1"/>
  <c r="R34" i="1"/>
  <c r="R24" i="1"/>
  <c r="R15" i="1"/>
  <c r="R40" i="1"/>
  <c r="R16" i="1"/>
  <c r="R37" i="1"/>
  <c r="R17" i="1"/>
  <c r="R22" i="1"/>
  <c r="R27" i="1"/>
  <c r="R39" i="1"/>
  <c r="R58" i="1"/>
  <c r="R28" i="1"/>
  <c r="R26" i="1"/>
  <c r="R23" i="1"/>
  <c r="R21" i="1"/>
  <c r="R48" i="1"/>
  <c r="R11" i="1"/>
  <c r="R32" i="1"/>
  <c r="R14" i="1"/>
  <c r="R57" i="1"/>
  <c r="R46" i="1"/>
  <c r="R50" i="1"/>
  <c r="R42" i="1"/>
  <c r="R51" i="1"/>
  <c r="R55" i="1"/>
  <c r="R25" i="1"/>
  <c r="R20" i="1"/>
  <c r="R56" i="1"/>
  <c r="R45" i="1"/>
  <c r="J74" i="3" l="1"/>
  <c r="J30" i="3"/>
  <c r="J42" i="3"/>
  <c r="J23" i="3"/>
  <c r="J62" i="3"/>
  <c r="J71" i="3"/>
  <c r="J13" i="3"/>
  <c r="J66" i="3"/>
  <c r="J36" i="3"/>
  <c r="J19" i="3"/>
  <c r="J56" i="3"/>
  <c r="J33" i="3"/>
  <c r="J49" i="3"/>
  <c r="J14" i="3"/>
  <c r="J17" i="3"/>
  <c r="J64" i="3"/>
  <c r="J52" i="3"/>
  <c r="J40" i="3"/>
  <c r="J10" i="3"/>
  <c r="J53" i="3"/>
  <c r="J9" i="3"/>
  <c r="J60" i="3"/>
  <c r="J69" i="3"/>
  <c r="J61" i="3"/>
  <c r="J32" i="3"/>
  <c r="J43" i="3"/>
  <c r="J72" i="3"/>
  <c r="J35" i="3"/>
  <c r="J16" i="3"/>
  <c r="J38" i="3"/>
  <c r="J68" i="3"/>
  <c r="J22" i="3"/>
  <c r="J47" i="3"/>
  <c r="J58" i="3"/>
  <c r="J39" i="3"/>
  <c r="J63" i="3"/>
  <c r="J25" i="3"/>
  <c r="J73" i="3"/>
</calcChain>
</file>

<file path=xl/sharedStrings.xml><?xml version="1.0" encoding="utf-8"?>
<sst xmlns="http://schemas.openxmlformats.org/spreadsheetml/2006/main" count="653" uniqueCount="414">
  <si>
    <t>Rank</t>
  </si>
  <si>
    <t>YOUTH GIRLS</t>
  </si>
  <si>
    <t>Time</t>
  </si>
  <si>
    <t>TBL</t>
  </si>
  <si>
    <t>SWIM</t>
  </si>
  <si>
    <t>BIKE (@ T2 Exit)</t>
  </si>
  <si>
    <t>Split</t>
  </si>
  <si>
    <t>YOUTH BOYS</t>
  </si>
  <si>
    <t>JUNIOR WOMEN</t>
  </si>
  <si>
    <t>JUNIOR MEN</t>
  </si>
  <si>
    <t>SURNAME</t>
  </si>
  <si>
    <t>FORENAME</t>
  </si>
  <si>
    <t>#</t>
  </si>
  <si>
    <t>POS</t>
  </si>
  <si>
    <t>FINISH</t>
  </si>
  <si>
    <t>BIKE-RUN FINISH</t>
  </si>
  <si>
    <t>B-R Split</t>
  </si>
  <si>
    <t>TBW</t>
  </si>
  <si>
    <t>RUN</t>
  </si>
  <si>
    <t>TBF</t>
  </si>
  <si>
    <t>2.5k</t>
  </si>
  <si>
    <t>Loughborough, April 2017</t>
  </si>
  <si>
    <t>Madeleine</t>
  </si>
  <si>
    <t>Henderson</t>
  </si>
  <si>
    <t>Elisabeth</t>
  </si>
  <si>
    <t>Hood</t>
  </si>
  <si>
    <t>Phoebe</t>
  </si>
  <si>
    <t>Nixie</t>
  </si>
  <si>
    <t>Turner</t>
  </si>
  <si>
    <t>Sophie</t>
  </si>
  <si>
    <t>Alden</t>
  </si>
  <si>
    <t>Rosie</t>
  </si>
  <si>
    <t>Weston</t>
  </si>
  <si>
    <t>Rebecca</t>
  </si>
  <si>
    <t>Storrie</t>
  </si>
  <si>
    <t>Olivia</t>
  </si>
  <si>
    <t>Mathias</t>
  </si>
  <si>
    <t>Burford</t>
  </si>
  <si>
    <t>Sinead</t>
  </si>
  <si>
    <t>Clark</t>
  </si>
  <si>
    <t>Annabel</t>
  </si>
  <si>
    <t>Morton</t>
  </si>
  <si>
    <t>Alice</t>
  </si>
  <si>
    <t>Patterson</t>
  </si>
  <si>
    <t>Hanlon</t>
  </si>
  <si>
    <t>Grace</t>
  </si>
  <si>
    <t>Fleming</t>
  </si>
  <si>
    <t>Emma</t>
  </si>
  <si>
    <t>Clapton</t>
  </si>
  <si>
    <t>Emily</t>
  </si>
  <si>
    <t>Towns</t>
  </si>
  <si>
    <t>Florence</t>
  </si>
  <si>
    <t>Swan</t>
  </si>
  <si>
    <t>Amy</t>
  </si>
  <si>
    <t>Chalmers</t>
  </si>
  <si>
    <t>Hollie</t>
  </si>
  <si>
    <t>Elliott</t>
  </si>
  <si>
    <t>Flora</t>
  </si>
  <si>
    <t>Johnson</t>
  </si>
  <si>
    <t>Caitlin</t>
  </si>
  <si>
    <t>Roper</t>
  </si>
  <si>
    <t>Ellie</t>
  </si>
  <si>
    <t>White</t>
  </si>
  <si>
    <t>Erica</t>
  </si>
  <si>
    <t>Byram</t>
  </si>
  <si>
    <t>Maddison</t>
  </si>
  <si>
    <t>Drury</t>
  </si>
  <si>
    <t>Bethan</t>
  </si>
  <si>
    <t>Hinett</t>
  </si>
  <si>
    <t>Wosika</t>
  </si>
  <si>
    <t>Sian</t>
  </si>
  <si>
    <t>Temple</t>
  </si>
  <si>
    <t>Lucy</t>
  </si>
  <si>
    <t>Hannah</t>
  </si>
  <si>
    <t>Hobbs</t>
  </si>
  <si>
    <t>Abigail</t>
  </si>
  <si>
    <t>Hughes</t>
  </si>
  <si>
    <t>Abbie</t>
  </si>
  <si>
    <t>Williams</t>
  </si>
  <si>
    <t>Blythe</t>
  </si>
  <si>
    <t>Lefevre</t>
  </si>
  <si>
    <t>Jenkins</t>
  </si>
  <si>
    <t>Victoria</t>
  </si>
  <si>
    <t>Price</t>
  </si>
  <si>
    <t>Holly</t>
  </si>
  <si>
    <t>Kitching</t>
  </si>
  <si>
    <t>Awen</t>
  </si>
  <si>
    <t>Lewis</t>
  </si>
  <si>
    <t>Issy</t>
  </si>
  <si>
    <t>Morris</t>
  </si>
  <si>
    <t>Pedder</t>
  </si>
  <si>
    <t>Allen</t>
  </si>
  <si>
    <t>Kate</t>
  </si>
  <si>
    <t>Waugh</t>
  </si>
  <si>
    <t>Jennifer</t>
  </si>
  <si>
    <t>Silva</t>
  </si>
  <si>
    <t>Imogen</t>
  </si>
  <si>
    <t>Moroney</t>
  </si>
  <si>
    <t>Cecilia</t>
  </si>
  <si>
    <t>Hime</t>
  </si>
  <si>
    <t>Casarena</t>
  </si>
  <si>
    <t>Ferreira</t>
  </si>
  <si>
    <t>Lloyd Evans</t>
  </si>
  <si>
    <t>Edward</t>
  </si>
  <si>
    <t>Beecher</t>
  </si>
  <si>
    <t>Jamie</t>
  </si>
  <si>
    <t>Bedwell</t>
  </si>
  <si>
    <t>Joey</t>
  </si>
  <si>
    <t>Davies</t>
  </si>
  <si>
    <t>Ryan</t>
  </si>
  <si>
    <t>Figgett</t>
  </si>
  <si>
    <t>Barclay</t>
  </si>
  <si>
    <t>Izzard</t>
  </si>
  <si>
    <t>Aidan</t>
  </si>
  <si>
    <t>Pierce</t>
  </si>
  <si>
    <t>Michael</t>
  </si>
  <si>
    <t>Fabes</t>
  </si>
  <si>
    <t>Morgan</t>
  </si>
  <si>
    <t>Rhodes</t>
  </si>
  <si>
    <t>Austin</t>
  </si>
  <si>
    <t>Kelton</t>
  </si>
  <si>
    <t>Aldridge</t>
  </si>
  <si>
    <t>Harrison</t>
  </si>
  <si>
    <t>Smith</t>
  </si>
  <si>
    <t>Joshua</t>
  </si>
  <si>
    <t>West</t>
  </si>
  <si>
    <t>Cameron</t>
  </si>
  <si>
    <t>McRae</t>
  </si>
  <si>
    <t>James</t>
  </si>
  <si>
    <t>Lund</t>
  </si>
  <si>
    <t>Frederick</t>
  </si>
  <si>
    <t>Webb</t>
  </si>
  <si>
    <t>Oscar</t>
  </si>
  <si>
    <t>Coggins</t>
  </si>
  <si>
    <t>Matt</t>
  </si>
  <si>
    <t>Bailey</t>
  </si>
  <si>
    <t>Jack</t>
  </si>
  <si>
    <t>Shayler</t>
  </si>
  <si>
    <t>Kai</t>
  </si>
  <si>
    <t>Furnell-Brennan</t>
  </si>
  <si>
    <t>Thomas</t>
  </si>
  <si>
    <t>Wood</t>
  </si>
  <si>
    <t>Elliot</t>
  </si>
  <si>
    <t>Swallow</t>
  </si>
  <si>
    <t>Nathan</t>
  </si>
  <si>
    <t>Matthew</t>
  </si>
  <si>
    <t>Phillips</t>
  </si>
  <si>
    <t>Reuben</t>
  </si>
  <si>
    <t>Trotter</t>
  </si>
  <si>
    <t>Rhys</t>
  </si>
  <si>
    <t>Will</t>
  </si>
  <si>
    <t>Crudgington</t>
  </si>
  <si>
    <t>Jake</t>
  </si>
  <si>
    <t>Callis</t>
  </si>
  <si>
    <t>Travis</t>
  </si>
  <si>
    <t>Bramley</t>
  </si>
  <si>
    <t>Tyler</t>
  </si>
  <si>
    <t>Hutchinson</t>
  </si>
  <si>
    <t>Alex</t>
  </si>
  <si>
    <t>Yee</t>
  </si>
  <si>
    <t>Tom</t>
  </si>
  <si>
    <t>Whelan</t>
  </si>
  <si>
    <t>Kerr</t>
  </si>
  <si>
    <t>Harry</t>
  </si>
  <si>
    <t>Buttle</t>
  </si>
  <si>
    <t>Benjamin</t>
  </si>
  <si>
    <t>Jones</t>
  </si>
  <si>
    <t>Joel</t>
  </si>
  <si>
    <t>Roura</t>
  </si>
  <si>
    <t>Gregor</t>
  </si>
  <si>
    <t>Kelling</t>
  </si>
  <si>
    <t>Ben</t>
  </si>
  <si>
    <t>Slevin</t>
  </si>
  <si>
    <t>Matier</t>
  </si>
  <si>
    <t>Aurel</t>
  </si>
  <si>
    <t>Sinko</t>
  </si>
  <si>
    <t>Scott</t>
  </si>
  <si>
    <t>Ollie</t>
  </si>
  <si>
    <t>Caute</t>
  </si>
  <si>
    <t>Samuel</t>
  </si>
  <si>
    <t>Holt</t>
  </si>
  <si>
    <t>Dijkstra</t>
  </si>
  <si>
    <t>Lassiter</t>
  </si>
  <si>
    <t>Connor</t>
  </si>
  <si>
    <t>Jonathan</t>
  </si>
  <si>
    <t>Deans</t>
  </si>
  <si>
    <t>Willis</t>
  </si>
  <si>
    <t>Reef</t>
  </si>
  <si>
    <t>Boericke</t>
  </si>
  <si>
    <t>Gregory</t>
  </si>
  <si>
    <t>Atkins</t>
  </si>
  <si>
    <t>Daniel</t>
  </si>
  <si>
    <t>Slater</t>
  </si>
  <si>
    <t>Toby</t>
  </si>
  <si>
    <t>Osman</t>
  </si>
  <si>
    <t>Purdell</t>
  </si>
  <si>
    <t>Chris</t>
  </si>
  <si>
    <t>Cox</t>
  </si>
  <si>
    <t>Maurice</t>
  </si>
  <si>
    <t>Seal</t>
  </si>
  <si>
    <t>Luc</t>
  </si>
  <si>
    <t>Bartlett</t>
  </si>
  <si>
    <t>Guy</t>
  </si>
  <si>
    <t>Tucker</t>
  </si>
  <si>
    <t>Oliver</t>
  </si>
  <si>
    <t>Cedol</t>
  </si>
  <si>
    <t>Dafydd</t>
  </si>
  <si>
    <t>Sam</t>
  </si>
  <si>
    <t>Hart</t>
  </si>
  <si>
    <t>Eagling</t>
  </si>
  <si>
    <t>Lewys</t>
  </si>
  <si>
    <t>John</t>
  </si>
  <si>
    <t>Joseph</t>
  </si>
  <si>
    <t>Jakubait</t>
  </si>
  <si>
    <t>Reece</t>
  </si>
  <si>
    <t>Keenan</t>
  </si>
  <si>
    <t>Napper</t>
  </si>
  <si>
    <t>Nesham</t>
  </si>
  <si>
    <t>Nicholas</t>
  </si>
  <si>
    <t>Hall</t>
  </si>
  <si>
    <t>Brew</t>
  </si>
  <si>
    <t>Bishop</t>
  </si>
  <si>
    <t>Funmi</t>
  </si>
  <si>
    <t>Miller</t>
  </si>
  <si>
    <t>Kirsha</t>
  </si>
  <si>
    <t>Nicholson</t>
  </si>
  <si>
    <t>Laura</t>
  </si>
  <si>
    <t>Sharp</t>
  </si>
  <si>
    <t>Almaz</t>
  </si>
  <si>
    <t>Nerurkar</t>
  </si>
  <si>
    <t>Juliette</t>
  </si>
  <si>
    <t>Branford</t>
  </si>
  <si>
    <t>Megan</t>
  </si>
  <si>
    <t>Finn</t>
  </si>
  <si>
    <t>Jessica</t>
  </si>
  <si>
    <t>Humphreys</t>
  </si>
  <si>
    <t>Lilly</t>
  </si>
  <si>
    <t>Gibbs</t>
  </si>
  <si>
    <t>Ruby</t>
  </si>
  <si>
    <t>Frankland</t>
  </si>
  <si>
    <t>Farrow</t>
  </si>
  <si>
    <t>Pugh</t>
  </si>
  <si>
    <t>Molly</t>
  </si>
  <si>
    <t>Shermer</t>
  </si>
  <si>
    <t>Daisy</t>
  </si>
  <si>
    <t>Corbett</t>
  </si>
  <si>
    <t>Elsa</t>
  </si>
  <si>
    <t>Palmer</t>
  </si>
  <si>
    <t>Peta</t>
  </si>
  <si>
    <t>Jarvis</t>
  </si>
  <si>
    <t>Libby</t>
  </si>
  <si>
    <t>Coleman</t>
  </si>
  <si>
    <t>Lisa</t>
  </si>
  <si>
    <t>Thornley</t>
  </si>
  <si>
    <t>Goodall</t>
  </si>
  <si>
    <t>Mutch</t>
  </si>
  <si>
    <t>Freya</t>
  </si>
  <si>
    <t>Thomson</t>
  </si>
  <si>
    <t>Sarah</t>
  </si>
  <si>
    <t>Kathryn</t>
  </si>
  <si>
    <t>Schofield</t>
  </si>
  <si>
    <t>Mali</t>
  </si>
  <si>
    <t>Coulson</t>
  </si>
  <si>
    <t>Ailsa</t>
  </si>
  <si>
    <t>Katie</t>
  </si>
  <si>
    <t>Rodda</t>
  </si>
  <si>
    <t>Isabel</t>
  </si>
  <si>
    <t>Brayer</t>
  </si>
  <si>
    <t>Elsbeth</t>
  </si>
  <si>
    <t>Grant</t>
  </si>
  <si>
    <t>Saoirse</t>
  </si>
  <si>
    <t>Mia</t>
  </si>
  <si>
    <t>France</t>
  </si>
  <si>
    <t>Millie</t>
  </si>
  <si>
    <t>Yates</t>
  </si>
  <si>
    <t>Wren</t>
  </si>
  <si>
    <t>Niamh</t>
  </si>
  <si>
    <t>Perry</t>
  </si>
  <si>
    <t>Eva</t>
  </si>
  <si>
    <t>Edwards</t>
  </si>
  <si>
    <t>Frederica</t>
  </si>
  <si>
    <t>Moore</t>
  </si>
  <si>
    <t>Ella</t>
  </si>
  <si>
    <t>Gabby</t>
  </si>
  <si>
    <t>Horner</t>
  </si>
  <si>
    <t>Canning</t>
  </si>
  <si>
    <t>Nitsch</t>
  </si>
  <si>
    <t>Nicole</t>
  </si>
  <si>
    <t>Ainsworth</t>
  </si>
  <si>
    <t>Rose</t>
  </si>
  <si>
    <t>Branton</t>
  </si>
  <si>
    <t>King</t>
  </si>
  <si>
    <t>Weightman</t>
  </si>
  <si>
    <t>Eden</t>
  </si>
  <si>
    <t>Schiller</t>
  </si>
  <si>
    <t>Pamphlett</t>
  </si>
  <si>
    <t>Fenella</t>
  </si>
  <si>
    <t>Challinor</t>
  </si>
  <si>
    <t>Amelia</t>
  </si>
  <si>
    <t>Wright</t>
  </si>
  <si>
    <t>Barbara</t>
  </si>
  <si>
    <t>Fflur Jones</t>
  </si>
  <si>
    <t>McClure Fisher</t>
  </si>
  <si>
    <t>Haf Oldfield</t>
  </si>
  <si>
    <t>de Koning</t>
  </si>
  <si>
    <t>McDonnell</t>
  </si>
  <si>
    <t>Ifan</t>
  </si>
  <si>
    <t>Max</t>
  </si>
  <si>
    <t>Cawthra</t>
  </si>
  <si>
    <t>Simpson</t>
  </si>
  <si>
    <t>Mantle</t>
  </si>
  <si>
    <t>Kieran</t>
  </si>
  <si>
    <t>Fynn</t>
  </si>
  <si>
    <t>Batkin</t>
  </si>
  <si>
    <t>Walter</t>
  </si>
  <si>
    <t>Noah</t>
  </si>
  <si>
    <t>Canby</t>
  </si>
  <si>
    <t>Zachary</t>
  </si>
  <si>
    <t>Purnell</t>
  </si>
  <si>
    <t>Stephenson</t>
  </si>
  <si>
    <t>Gallimore</t>
  </si>
  <si>
    <t>Henry</t>
  </si>
  <si>
    <t>Hayden</t>
  </si>
  <si>
    <t>Greaves</t>
  </si>
  <si>
    <t>Marcus</t>
  </si>
  <si>
    <t>Dey</t>
  </si>
  <si>
    <t>Niall</t>
  </si>
  <si>
    <t>Caley</t>
  </si>
  <si>
    <t>Ingmar</t>
  </si>
  <si>
    <t>Gunn</t>
  </si>
  <si>
    <t>Dafyd</t>
  </si>
  <si>
    <t>Jay</t>
  </si>
  <si>
    <t>Dibley</t>
  </si>
  <si>
    <t>Shipley</t>
  </si>
  <si>
    <t>Alexander</t>
  </si>
  <si>
    <t>Williamson</t>
  </si>
  <si>
    <t>Ethan</t>
  </si>
  <si>
    <t>Fincham</t>
  </si>
  <si>
    <t>Wallace</t>
  </si>
  <si>
    <t>Winterburn</t>
  </si>
  <si>
    <t>Powis</t>
  </si>
  <si>
    <t>Nathaniel</t>
  </si>
  <si>
    <t>Harries</t>
  </si>
  <si>
    <t>Emyr</t>
  </si>
  <si>
    <t>Bentley</t>
  </si>
  <si>
    <t>Reilly</t>
  </si>
  <si>
    <t>Blaine</t>
  </si>
  <si>
    <t>Fionn</t>
  </si>
  <si>
    <t>Kerry</t>
  </si>
  <si>
    <t>Borrett</t>
  </si>
  <si>
    <t>Makinson</t>
  </si>
  <si>
    <t>Porter</t>
  </si>
  <si>
    <t>Abel</t>
  </si>
  <si>
    <t>Cunningham</t>
  </si>
  <si>
    <t>Harvey</t>
  </si>
  <si>
    <t>Griffin</t>
  </si>
  <si>
    <t>Adams</t>
  </si>
  <si>
    <t>Hendrie</t>
  </si>
  <si>
    <t>McLaughlin</t>
  </si>
  <si>
    <t>Simon</t>
  </si>
  <si>
    <t>Davis</t>
  </si>
  <si>
    <t>Hugo</t>
  </si>
  <si>
    <t>Hewitt</t>
  </si>
  <si>
    <t>Jacob</t>
  </si>
  <si>
    <t>Leon</t>
  </si>
  <si>
    <t>Wheeler</t>
  </si>
  <si>
    <t>Howard</t>
  </si>
  <si>
    <t>Dominic</t>
  </si>
  <si>
    <t>Coy</t>
  </si>
  <si>
    <t>Alcock</t>
  </si>
  <si>
    <t>Evan</t>
  </si>
  <si>
    <t>Ward</t>
  </si>
  <si>
    <t>Jayden</t>
  </si>
  <si>
    <t>Lilley</t>
  </si>
  <si>
    <t>William</t>
  </si>
  <si>
    <t>Halliwell</t>
  </si>
  <si>
    <t>Dixon</t>
  </si>
  <si>
    <t>Maginn</t>
  </si>
  <si>
    <t>Carter</t>
  </si>
  <si>
    <t>Martin</t>
  </si>
  <si>
    <t>Luke</t>
  </si>
  <si>
    <t>Jude</t>
  </si>
  <si>
    <t>Hamish</t>
  </si>
  <si>
    <t>Edge</t>
  </si>
  <si>
    <t>Matyas</t>
  </si>
  <si>
    <t>Finnian</t>
  </si>
  <si>
    <t>Skip</t>
  </si>
  <si>
    <t>Snelson</t>
  </si>
  <si>
    <t>Ceirion</t>
  </si>
  <si>
    <t>Sandy</t>
  </si>
  <si>
    <t>Louix</t>
  </si>
  <si>
    <t>Tziortzis-Foskett</t>
  </si>
  <si>
    <t>Louis</t>
  </si>
  <si>
    <t>Johnston</t>
  </si>
  <si>
    <t>Xavi</t>
  </si>
  <si>
    <t>Salcedo</t>
  </si>
  <si>
    <t>Gruff Oldfield</t>
  </si>
  <si>
    <t>Sinko Uribe</t>
  </si>
  <si>
    <t>Harpur Davies</t>
  </si>
  <si>
    <t>van Oudtshoorn</t>
  </si>
  <si>
    <t>Chantler Mayne</t>
  </si>
  <si>
    <t>Calton Seal</t>
  </si>
  <si>
    <t>Triathlon England:  Performance Assessments 2017</t>
  </si>
  <si>
    <t>DNS</t>
  </si>
  <si>
    <t xml:space="preserve">Patton </t>
  </si>
  <si>
    <t>Ellen</t>
  </si>
  <si>
    <t>Watchorn</t>
  </si>
  <si>
    <t>Lauren</t>
  </si>
  <si>
    <t>Carpenter</t>
  </si>
  <si>
    <t>Fourie</t>
  </si>
  <si>
    <t>DNF</t>
  </si>
  <si>
    <t>Kinnell</t>
  </si>
  <si>
    <t>Oakey</t>
  </si>
  <si>
    <t>Pinkney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</si>
</sst>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45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5" fontId="0" fillId="0" borderId="12" xfId="0" applyNumberFormat="1" applyBorder="1" applyAlignment="1">
      <alignment horizontal="center"/>
    </xf>
    <xf numFmtId="45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5" fontId="0" fillId="0" borderId="5" xfId="0" applyNumberFormat="1" applyBorder="1" applyAlignment="1">
      <alignment horizontal="center"/>
    </xf>
    <xf numFmtId="45" fontId="0" fillId="0" borderId="13" xfId="0" applyNumberForma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45" fontId="0" fillId="0" borderId="20" xfId="0" applyNumberFormat="1" applyBorder="1" applyAlignment="1">
      <alignment horizontal="center"/>
    </xf>
    <xf numFmtId="45" fontId="0" fillId="0" borderId="19" xfId="0" applyNumberFormat="1" applyBorder="1" applyAlignment="1">
      <alignment horizontal="center"/>
    </xf>
    <xf numFmtId="0" fontId="6" fillId="0" borderId="3" xfId="0" applyFont="1" applyBorder="1" applyAlignment="1">
      <alignment horizontal="center"/>
    </xf>
    <xf numFmtId="45" fontId="6" fillId="0" borderId="1" xfId="0" applyNumberFormat="1" applyFont="1" applyBorder="1" applyAlignment="1">
      <alignment horizontal="center"/>
    </xf>
    <xf numFmtId="45" fontId="6" fillId="0" borderId="1" xfId="0" applyNumberFormat="1" applyFont="1" applyFill="1" applyBorder="1" applyAlignment="1">
      <alignment horizontal="center"/>
    </xf>
    <xf numFmtId="45" fontId="6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45" fontId="0" fillId="0" borderId="4" xfId="0" applyNumberFormat="1" applyBorder="1" applyAlignment="1">
      <alignment horizontal="center"/>
    </xf>
    <xf numFmtId="0" fontId="0" fillId="0" borderId="17" xfId="0" quotePrefix="1" applyBorder="1"/>
    <xf numFmtId="0" fontId="0" fillId="0" borderId="14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22" xfId="0" applyBorder="1"/>
    <xf numFmtId="45" fontId="6" fillId="0" borderId="14" xfId="0" applyNumberFormat="1" applyFont="1" applyBorder="1" applyAlignment="1">
      <alignment horizontal="center"/>
    </xf>
    <xf numFmtId="45" fontId="0" fillId="0" borderId="15" xfId="0" applyNumberFormat="1" applyBorder="1" applyAlignment="1">
      <alignment horizontal="center"/>
    </xf>
    <xf numFmtId="45" fontId="0" fillId="0" borderId="17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5" fontId="0" fillId="0" borderId="21" xfId="0" applyNumberForma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45" fontId="6" fillId="0" borderId="19" xfId="0" applyNumberFormat="1" applyFont="1" applyBorder="1" applyAlignment="1">
      <alignment horizontal="center"/>
    </xf>
    <xf numFmtId="45" fontId="6" fillId="0" borderId="12" xfId="0" applyNumberFormat="1" applyFont="1" applyBorder="1" applyAlignment="1">
      <alignment horizontal="center"/>
    </xf>
    <xf numFmtId="45" fontId="6" fillId="0" borderId="0" xfId="0" applyNumberFormat="1" applyFont="1" applyBorder="1" applyAlignment="1">
      <alignment horizontal="center"/>
    </xf>
    <xf numFmtId="45" fontId="6" fillId="0" borderId="13" xfId="0" applyNumberFormat="1" applyFont="1" applyBorder="1" applyAlignment="1">
      <alignment horizontal="center"/>
    </xf>
    <xf numFmtId="45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15" xfId="0" applyFont="1" applyBorder="1"/>
    <xf numFmtId="0" fontId="5" fillId="0" borderId="17" xfId="0" applyFont="1" applyBorder="1"/>
    <xf numFmtId="0" fontId="5" fillId="0" borderId="19" xfId="0" applyFont="1" applyBorder="1"/>
    <xf numFmtId="0" fontId="5" fillId="0" borderId="12" xfId="0" applyFont="1" applyBorder="1"/>
    <xf numFmtId="0" fontId="0" fillId="0" borderId="4" xfId="0" applyBorder="1"/>
    <xf numFmtId="164" fontId="0" fillId="0" borderId="13" xfId="0" applyNumberFormat="1" applyBorder="1" applyAlignment="1">
      <alignment horizontal="center"/>
    </xf>
    <xf numFmtId="0" fontId="0" fillId="0" borderId="16" xfId="0" quotePrefix="1" applyBorder="1"/>
    <xf numFmtId="0" fontId="5" fillId="0" borderId="12" xfId="0" applyFont="1" applyFill="1" applyBorder="1"/>
    <xf numFmtId="0" fontId="5" fillId="0" borderId="12" xfId="0" applyFont="1" applyBorder="1" applyAlignment="1">
      <alignment horizontal="left"/>
    </xf>
    <xf numFmtId="45" fontId="0" fillId="0" borderId="16" xfId="0" applyNumberFormat="1" applyBorder="1" applyAlignment="1">
      <alignment horizontal="center"/>
    </xf>
    <xf numFmtId="45" fontId="6" fillId="0" borderId="2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1" xfId="0" applyFont="1" applyBorder="1"/>
    <xf numFmtId="45" fontId="6" fillId="0" borderId="4" xfId="0" applyNumberFormat="1" applyFont="1" applyBorder="1" applyAlignment="1">
      <alignment horizontal="center"/>
    </xf>
    <xf numFmtId="0" fontId="0" fillId="0" borderId="15" xfId="0" applyBorder="1"/>
    <xf numFmtId="0" fontId="4" fillId="0" borderId="0" xfId="0" applyFont="1" applyFill="1" applyBorder="1"/>
    <xf numFmtId="0" fontId="4" fillId="0" borderId="12" xfId="0" applyFont="1" applyBorder="1"/>
    <xf numFmtId="0" fontId="4" fillId="0" borderId="0" xfId="0" applyFont="1" applyBorder="1"/>
    <xf numFmtId="0" fontId="5" fillId="0" borderId="13" xfId="0" applyFont="1" applyBorder="1"/>
    <xf numFmtId="0" fontId="5" fillId="0" borderId="4" xfId="0" applyFont="1" applyBorder="1"/>
    <xf numFmtId="0" fontId="3" fillId="0" borderId="17" xfId="0" applyFont="1" applyBorder="1"/>
    <xf numFmtId="0" fontId="5" fillId="0" borderId="19" xfId="0" applyFont="1" applyBorder="1" applyAlignment="1">
      <alignment horizontal="left"/>
    </xf>
    <xf numFmtId="45" fontId="0" fillId="0" borderId="25" xfId="0" applyNumberFormat="1" applyBorder="1" applyAlignment="1">
      <alignment horizontal="center"/>
    </xf>
    <xf numFmtId="45" fontId="0" fillId="0" borderId="26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45" fontId="6" fillId="0" borderId="17" xfId="0" applyNumberFormat="1" applyFont="1" applyBorder="1" applyAlignment="1">
      <alignment horizontal="center"/>
    </xf>
    <xf numFmtId="0" fontId="2" fillId="0" borderId="26" xfId="0" applyFont="1" applyBorder="1"/>
    <xf numFmtId="0" fontId="2" fillId="0" borderId="17" xfId="0" applyFont="1" applyBorder="1"/>
    <xf numFmtId="164" fontId="6" fillId="0" borderId="1" xfId="0" applyNumberFormat="1" applyFont="1" applyFill="1" applyBorder="1" applyAlignment="1">
      <alignment horizontal="center"/>
    </xf>
    <xf numFmtId="45" fontId="6" fillId="0" borderId="2" xfId="0" applyNumberFormat="1" applyFont="1" applyBorder="1" applyAlignment="1">
      <alignment horizontal="center"/>
    </xf>
    <xf numFmtId="45" fontId="6" fillId="2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zoomScale="90" zoomScaleNormal="90" workbookViewId="0">
      <selection activeCell="I9" sqref="I9"/>
    </sheetView>
  </sheetViews>
  <sheetFormatPr defaultColWidth="11" defaultRowHeight="15.75" x14ac:dyDescent="0.25"/>
  <cols>
    <col min="1" max="1" width="5.625" customWidth="1"/>
    <col min="2" max="2" width="6" customWidth="1"/>
    <col min="3" max="3" width="10.625" bestFit="1" customWidth="1"/>
    <col min="4" max="4" width="13.625" bestFit="1" customWidth="1"/>
    <col min="5" max="5" width="10.875" customWidth="1"/>
    <col min="6" max="6" width="6.625" customWidth="1"/>
    <col min="9" max="9" width="8.75" bestFit="1" customWidth="1"/>
    <col min="10" max="10" width="6.625" customWidth="1"/>
    <col min="12" max="14" width="8.125" bestFit="1" customWidth="1"/>
    <col min="16" max="16" width="8.375" customWidth="1"/>
    <col min="17" max="17" width="6.625" customWidth="1"/>
  </cols>
  <sheetData>
    <row r="1" spans="1:19" ht="18.75" x14ac:dyDescent="0.3">
      <c r="A1" s="2" t="s">
        <v>402</v>
      </c>
    </row>
    <row r="3" spans="1:19" x14ac:dyDescent="0.25">
      <c r="A3" s="70" t="s">
        <v>21</v>
      </c>
    </row>
    <row r="5" spans="1:19" ht="21" x14ac:dyDescent="0.35">
      <c r="A5" s="3" t="s">
        <v>1</v>
      </c>
    </row>
    <row r="6" spans="1:19" ht="16.5" thickBot="1" x14ac:dyDescent="0.3">
      <c r="B6" s="1"/>
    </row>
    <row r="7" spans="1:19" x14ac:dyDescent="0.25">
      <c r="A7" s="54" t="s">
        <v>13</v>
      </c>
      <c r="B7" s="54" t="s">
        <v>12</v>
      </c>
      <c r="C7" s="58" t="s">
        <v>11</v>
      </c>
      <c r="D7" s="56" t="s">
        <v>10</v>
      </c>
      <c r="E7" s="110" t="s">
        <v>4</v>
      </c>
      <c r="F7" s="111"/>
      <c r="G7" s="112"/>
      <c r="H7" s="110" t="s">
        <v>5</v>
      </c>
      <c r="I7" s="111"/>
      <c r="J7" s="111"/>
      <c r="K7" s="112"/>
      <c r="L7" s="111" t="s">
        <v>18</v>
      </c>
      <c r="M7" s="111"/>
      <c r="N7" s="112"/>
      <c r="O7" s="110" t="s">
        <v>15</v>
      </c>
      <c r="P7" s="111"/>
      <c r="Q7" s="111"/>
      <c r="R7" s="112"/>
    </row>
    <row r="8" spans="1:19" ht="16.5" thickBot="1" x14ac:dyDescent="0.3">
      <c r="A8" s="55"/>
      <c r="B8" s="55"/>
      <c r="C8" s="59"/>
      <c r="D8" s="57"/>
      <c r="E8" s="32" t="s">
        <v>2</v>
      </c>
      <c r="F8" s="86" t="s">
        <v>0</v>
      </c>
      <c r="G8" s="85" t="s">
        <v>3</v>
      </c>
      <c r="H8" s="27" t="s">
        <v>2</v>
      </c>
      <c r="I8" s="9" t="s">
        <v>6</v>
      </c>
      <c r="J8" s="9" t="s">
        <v>0</v>
      </c>
      <c r="K8" s="8" t="s">
        <v>3</v>
      </c>
      <c r="L8" s="53" t="s">
        <v>20</v>
      </c>
      <c r="M8" s="9" t="s">
        <v>0</v>
      </c>
      <c r="N8" s="8" t="s">
        <v>19</v>
      </c>
      <c r="O8" s="27" t="s">
        <v>2</v>
      </c>
      <c r="P8" s="14" t="s">
        <v>6</v>
      </c>
      <c r="Q8" s="14" t="s">
        <v>0</v>
      </c>
      <c r="R8" s="8" t="s">
        <v>17</v>
      </c>
    </row>
    <row r="9" spans="1:19" ht="15.95" customHeight="1" thickBot="1" x14ac:dyDescent="0.3">
      <c r="A9" s="36">
        <v>1</v>
      </c>
      <c r="B9" s="36">
        <v>86</v>
      </c>
      <c r="C9" s="98" t="s">
        <v>250</v>
      </c>
      <c r="D9" s="89" t="s">
        <v>251</v>
      </c>
      <c r="E9" s="40">
        <v>3.3217592592592591E-3</v>
      </c>
      <c r="F9" s="87">
        <f t="shared" ref="F9:F40" si="0">RANK(E9,E$9:E$63,1)</f>
        <v>6</v>
      </c>
      <c r="G9" s="41">
        <f t="shared" ref="G9:G40" si="1">E9-MIN(E$9:E$63)</f>
        <v>1.2731481481481491E-4</v>
      </c>
      <c r="H9" s="84">
        <v>1.2349537037037039E-2</v>
      </c>
      <c r="I9" s="26">
        <f t="shared" ref="I9:I40" si="2">H9-E9</f>
        <v>9.0277777777777804E-3</v>
      </c>
      <c r="J9" s="24">
        <f>RANK(H9,H$9:H$63,1)</f>
        <v>1</v>
      </c>
      <c r="K9" s="41">
        <f t="shared" ref="K9:K40" si="3">H9-MIN(H$9:H$63)</f>
        <v>0</v>
      </c>
      <c r="L9" s="48">
        <f>+O9-H9</f>
        <v>6.1111111111111071E-3</v>
      </c>
      <c r="M9" s="24">
        <f t="shared" ref="M9:M40" si="4">RANK(L9,L$9:L$63,1)</f>
        <v>1</v>
      </c>
      <c r="N9" s="41">
        <f t="shared" ref="N9:N40" si="5">L9-MIN(L$9:L$63)</f>
        <v>0</v>
      </c>
      <c r="O9" s="40">
        <v>1.8460648148148146E-2</v>
      </c>
      <c r="P9" s="99">
        <f t="shared" ref="P9:P40" si="6">O9-E9</f>
        <v>1.5138888888888887E-2</v>
      </c>
      <c r="Q9" s="24">
        <f t="shared" ref="Q9:Q40" si="7">RANK(O9,O$9:O$63,1)</f>
        <v>1</v>
      </c>
      <c r="R9" s="25">
        <f t="shared" ref="R9:R40" si="8">O9-O$9</f>
        <v>0</v>
      </c>
      <c r="S9" s="61"/>
    </row>
    <row r="10" spans="1:19" ht="16.5" thickBot="1" x14ac:dyDescent="0.3">
      <c r="A10" s="5">
        <v>2</v>
      </c>
      <c r="B10" s="5">
        <v>100</v>
      </c>
      <c r="C10" s="82" t="s">
        <v>256</v>
      </c>
      <c r="D10" s="71" t="s">
        <v>257</v>
      </c>
      <c r="E10" s="28">
        <v>3.472222222222222E-3</v>
      </c>
      <c r="F10" s="88">
        <f t="shared" si="0"/>
        <v>20</v>
      </c>
      <c r="G10" s="42">
        <f t="shared" si="1"/>
        <v>2.7777777777777783E-4</v>
      </c>
      <c r="H10" s="50">
        <v>1.2395833333333335E-2</v>
      </c>
      <c r="I10" s="12">
        <f t="shared" si="2"/>
        <v>8.9236111111111131E-3</v>
      </c>
      <c r="J10" s="11">
        <f>RANK(H10,H$9:H$63,1)</f>
        <v>3</v>
      </c>
      <c r="K10" s="42">
        <f t="shared" si="3"/>
        <v>4.6296296296296016E-5</v>
      </c>
      <c r="L10" s="48">
        <f t="shared" ref="L10:L60" si="9">+O10-H10</f>
        <v>6.1805555555555537E-3</v>
      </c>
      <c r="M10" s="11">
        <f t="shared" si="4"/>
        <v>2</v>
      </c>
      <c r="N10" s="42">
        <f t="shared" si="5"/>
        <v>6.9444444444446626E-5</v>
      </c>
      <c r="O10" s="28">
        <v>1.8576388888888889E-2</v>
      </c>
      <c r="P10" s="100">
        <f t="shared" si="6"/>
        <v>1.5104166666666667E-2</v>
      </c>
      <c r="Q10" s="11">
        <f t="shared" si="7"/>
        <v>2</v>
      </c>
      <c r="R10" s="10">
        <f t="shared" si="8"/>
        <v>1.1574074074074264E-4</v>
      </c>
      <c r="S10" s="61"/>
    </row>
    <row r="11" spans="1:19" ht="16.5" thickBot="1" x14ac:dyDescent="0.3">
      <c r="A11" s="5">
        <v>3</v>
      </c>
      <c r="B11" s="5">
        <v>99</v>
      </c>
      <c r="C11" s="82" t="s">
        <v>268</v>
      </c>
      <c r="D11" s="71" t="s">
        <v>269</v>
      </c>
      <c r="E11" s="28">
        <v>3.4606481481481485E-3</v>
      </c>
      <c r="F11" s="88">
        <f t="shared" si="0"/>
        <v>18</v>
      </c>
      <c r="G11" s="42">
        <f t="shared" si="1"/>
        <v>2.6620370370370426E-4</v>
      </c>
      <c r="H11" s="50">
        <v>1.238425925925926E-2</v>
      </c>
      <c r="I11" s="12">
        <f t="shared" si="2"/>
        <v>8.9236111111111113E-3</v>
      </c>
      <c r="J11" s="11">
        <f t="shared" ref="J11:J62" si="10">RANK(H11,H$9:H$63,1)</f>
        <v>2</v>
      </c>
      <c r="K11" s="42">
        <f t="shared" si="3"/>
        <v>3.4722222222220711E-5</v>
      </c>
      <c r="L11" s="48">
        <f t="shared" si="9"/>
        <v>6.4120370370370373E-3</v>
      </c>
      <c r="M11" s="11">
        <f t="shared" si="4"/>
        <v>3</v>
      </c>
      <c r="N11" s="42">
        <f t="shared" si="5"/>
        <v>3.0092592592593018E-4</v>
      </c>
      <c r="O11" s="28">
        <v>1.8796296296296297E-2</v>
      </c>
      <c r="P11" s="100">
        <f t="shared" si="6"/>
        <v>1.5335648148148149E-2</v>
      </c>
      <c r="Q11" s="11">
        <f t="shared" si="7"/>
        <v>3</v>
      </c>
      <c r="R11" s="10">
        <f t="shared" si="8"/>
        <v>3.3564814814815089E-4</v>
      </c>
      <c r="S11" s="61"/>
    </row>
    <row r="12" spans="1:19" ht="16.5" thickBot="1" x14ac:dyDescent="0.3">
      <c r="A12" s="5">
        <v>4</v>
      </c>
      <c r="B12" s="5">
        <v>81</v>
      </c>
      <c r="C12" s="77" t="s">
        <v>226</v>
      </c>
      <c r="D12" s="71" t="s">
        <v>227</v>
      </c>
      <c r="E12" s="28">
        <v>3.1944444444444442E-3</v>
      </c>
      <c r="F12" s="88">
        <f t="shared" si="0"/>
        <v>1</v>
      </c>
      <c r="G12" s="42">
        <f t="shared" si="1"/>
        <v>0</v>
      </c>
      <c r="H12" s="50">
        <v>1.2395833333333335E-2</v>
      </c>
      <c r="I12" s="12">
        <f t="shared" si="2"/>
        <v>9.2013888888888909E-3</v>
      </c>
      <c r="J12" s="11">
        <f t="shared" si="10"/>
        <v>3</v>
      </c>
      <c r="K12" s="42">
        <f t="shared" si="3"/>
        <v>4.6296296296296016E-5</v>
      </c>
      <c r="L12" s="48">
        <f t="shared" si="9"/>
        <v>6.840277777777775E-3</v>
      </c>
      <c r="M12" s="11">
        <f t="shared" si="4"/>
        <v>10</v>
      </c>
      <c r="N12" s="42">
        <f t="shared" si="5"/>
        <v>7.2916666666666789E-4</v>
      </c>
      <c r="O12" s="28">
        <v>1.923611111111111E-2</v>
      </c>
      <c r="P12" s="100">
        <f t="shared" si="6"/>
        <v>1.6041666666666666E-2</v>
      </c>
      <c r="Q12" s="11">
        <f t="shared" si="7"/>
        <v>4</v>
      </c>
      <c r="R12" s="10">
        <f t="shared" si="8"/>
        <v>7.7546296296296391E-4</v>
      </c>
      <c r="S12" s="61"/>
    </row>
    <row r="13" spans="1:19" ht="16.5" thickBot="1" x14ac:dyDescent="0.3">
      <c r="A13" s="5">
        <v>5</v>
      </c>
      <c r="B13" s="5">
        <v>84</v>
      </c>
      <c r="C13" s="82" t="s">
        <v>293</v>
      </c>
      <c r="D13" s="71" t="s">
        <v>294</v>
      </c>
      <c r="E13" s="28">
        <v>3.2638888888888891E-3</v>
      </c>
      <c r="F13" s="88">
        <f t="shared" si="0"/>
        <v>4</v>
      </c>
      <c r="G13" s="42">
        <f t="shared" si="1"/>
        <v>6.9444444444444892E-5</v>
      </c>
      <c r="H13" s="50">
        <v>1.2824074074074073E-2</v>
      </c>
      <c r="I13" s="12">
        <f t="shared" si="2"/>
        <v>9.5601851851851837E-3</v>
      </c>
      <c r="J13" s="11">
        <f t="shared" si="10"/>
        <v>5</v>
      </c>
      <c r="K13" s="42">
        <f t="shared" si="3"/>
        <v>4.7453703703703373E-4</v>
      </c>
      <c r="L13" s="48">
        <f t="shared" si="9"/>
        <v>6.4930555555555557E-3</v>
      </c>
      <c r="M13" s="11">
        <f t="shared" si="4"/>
        <v>4</v>
      </c>
      <c r="N13" s="42">
        <f t="shared" si="5"/>
        <v>3.8194444444444864E-4</v>
      </c>
      <c r="O13" s="28">
        <v>1.9317129629629629E-2</v>
      </c>
      <c r="P13" s="100">
        <f t="shared" si="6"/>
        <v>1.6053240740740739E-2</v>
      </c>
      <c r="Q13" s="11">
        <f t="shared" si="7"/>
        <v>5</v>
      </c>
      <c r="R13" s="10">
        <f t="shared" si="8"/>
        <v>8.5648148148148237E-4</v>
      </c>
      <c r="S13" s="61"/>
    </row>
    <row r="14" spans="1:19" ht="16.5" thickBot="1" x14ac:dyDescent="0.3">
      <c r="A14" s="5">
        <v>6</v>
      </c>
      <c r="B14" s="5">
        <v>103</v>
      </c>
      <c r="C14" s="82" t="s">
        <v>73</v>
      </c>
      <c r="D14" s="71" t="s">
        <v>267</v>
      </c>
      <c r="E14" s="28">
        <v>3.530092592592592E-3</v>
      </c>
      <c r="F14" s="88">
        <f t="shared" si="0"/>
        <v>23</v>
      </c>
      <c r="G14" s="42">
        <f t="shared" si="1"/>
        <v>3.3564814814814785E-4</v>
      </c>
      <c r="H14" s="50">
        <v>1.2824074074074073E-2</v>
      </c>
      <c r="I14" s="12">
        <f t="shared" si="2"/>
        <v>9.2939814814814812E-3</v>
      </c>
      <c r="J14" s="11">
        <f t="shared" si="10"/>
        <v>5</v>
      </c>
      <c r="K14" s="42">
        <f t="shared" si="3"/>
        <v>4.7453703703703373E-4</v>
      </c>
      <c r="L14" s="48">
        <f t="shared" si="9"/>
        <v>6.5972222222222213E-3</v>
      </c>
      <c r="M14" s="11">
        <f t="shared" si="4"/>
        <v>6</v>
      </c>
      <c r="N14" s="42">
        <f t="shared" si="5"/>
        <v>4.8611111111111424E-4</v>
      </c>
      <c r="O14" s="28">
        <v>1.9421296296296294E-2</v>
      </c>
      <c r="P14" s="100">
        <f t="shared" si="6"/>
        <v>1.5891203703703703E-2</v>
      </c>
      <c r="Q14" s="11">
        <f t="shared" si="7"/>
        <v>6</v>
      </c>
      <c r="R14" s="10">
        <f t="shared" si="8"/>
        <v>9.6064814814814797E-4</v>
      </c>
      <c r="S14" s="61"/>
    </row>
    <row r="15" spans="1:19" ht="16.5" thickBot="1" x14ac:dyDescent="0.3">
      <c r="A15" s="5">
        <v>7</v>
      </c>
      <c r="B15" s="5">
        <v>122</v>
      </c>
      <c r="C15" s="77" t="s">
        <v>228</v>
      </c>
      <c r="D15" s="71" t="s">
        <v>229</v>
      </c>
      <c r="E15" s="28">
        <v>3.8194444444444443E-3</v>
      </c>
      <c r="F15" s="88">
        <f t="shared" si="0"/>
        <v>42</v>
      </c>
      <c r="G15" s="42">
        <f t="shared" si="1"/>
        <v>6.2500000000000012E-4</v>
      </c>
      <c r="H15" s="50"/>
      <c r="I15" s="12">
        <f t="shared" si="2"/>
        <v>-3.8194444444444443E-3</v>
      </c>
      <c r="J15" s="11" t="e">
        <f t="shared" si="10"/>
        <v>#N/A</v>
      </c>
      <c r="K15" s="42">
        <f t="shared" si="3"/>
        <v>-1.2349537037037039E-2</v>
      </c>
      <c r="L15" s="48"/>
      <c r="M15" s="11" t="e">
        <f t="shared" si="4"/>
        <v>#N/A</v>
      </c>
      <c r="N15" s="42">
        <f t="shared" si="5"/>
        <v>-6.1111111111111071E-3</v>
      </c>
      <c r="O15" s="28">
        <v>1.9502314814814816E-2</v>
      </c>
      <c r="P15" s="100">
        <f t="shared" si="6"/>
        <v>1.5682870370370371E-2</v>
      </c>
      <c r="Q15" s="11">
        <f t="shared" si="7"/>
        <v>7</v>
      </c>
      <c r="R15" s="10">
        <f t="shared" si="8"/>
        <v>1.0416666666666699E-3</v>
      </c>
      <c r="S15" s="61"/>
    </row>
    <row r="16" spans="1:19" ht="16.5" thickBot="1" x14ac:dyDescent="0.3">
      <c r="A16" s="5">
        <v>8</v>
      </c>
      <c r="B16" s="5">
        <v>130</v>
      </c>
      <c r="C16" s="82" t="s">
        <v>266</v>
      </c>
      <c r="D16" s="71" t="s">
        <v>190</v>
      </c>
      <c r="E16" s="28">
        <v>3.9930555555555561E-3</v>
      </c>
      <c r="F16" s="88">
        <f t="shared" si="0"/>
        <v>50</v>
      </c>
      <c r="G16" s="42">
        <f t="shared" si="1"/>
        <v>7.9861111111111192E-4</v>
      </c>
      <c r="H16" s="50"/>
      <c r="I16" s="12">
        <f t="shared" si="2"/>
        <v>-3.9930555555555561E-3</v>
      </c>
      <c r="J16" s="11" t="e">
        <f t="shared" si="10"/>
        <v>#N/A</v>
      </c>
      <c r="K16" s="42">
        <f t="shared" si="3"/>
        <v>-1.2349537037037039E-2</v>
      </c>
      <c r="L16" s="48"/>
      <c r="M16" s="11" t="e">
        <f t="shared" si="4"/>
        <v>#N/A</v>
      </c>
      <c r="N16" s="42">
        <f t="shared" si="5"/>
        <v>-6.1111111111111071E-3</v>
      </c>
      <c r="O16" s="28">
        <v>1.9537037037037037E-2</v>
      </c>
      <c r="P16" s="100">
        <f t="shared" si="6"/>
        <v>1.5543981481481482E-2</v>
      </c>
      <c r="Q16" s="11">
        <f t="shared" si="7"/>
        <v>8</v>
      </c>
      <c r="R16" s="10">
        <f t="shared" si="8"/>
        <v>1.0763888888888906E-3</v>
      </c>
      <c r="S16" s="61"/>
    </row>
    <row r="17" spans="1:19" ht="16.5" thickBot="1" x14ac:dyDescent="0.3">
      <c r="A17" s="5">
        <v>9</v>
      </c>
      <c r="B17" s="5">
        <v>102</v>
      </c>
      <c r="C17" s="82" t="s">
        <v>246</v>
      </c>
      <c r="D17" s="71" t="s">
        <v>247</v>
      </c>
      <c r="E17" s="28">
        <v>3.5069444444444445E-3</v>
      </c>
      <c r="F17" s="88">
        <f t="shared" si="0"/>
        <v>21</v>
      </c>
      <c r="G17" s="42">
        <f t="shared" si="1"/>
        <v>3.1250000000000028E-4</v>
      </c>
      <c r="H17" s="50"/>
      <c r="I17" s="12">
        <f t="shared" si="2"/>
        <v>-3.5069444444444445E-3</v>
      </c>
      <c r="J17" s="11" t="e">
        <f t="shared" si="10"/>
        <v>#N/A</v>
      </c>
      <c r="K17" s="42">
        <f t="shared" si="3"/>
        <v>-1.2349537037037039E-2</v>
      </c>
      <c r="L17" s="48"/>
      <c r="M17" s="11" t="e">
        <f t="shared" si="4"/>
        <v>#N/A</v>
      </c>
      <c r="N17" s="42">
        <f t="shared" si="5"/>
        <v>-6.1111111111111071E-3</v>
      </c>
      <c r="O17" s="28">
        <v>1.9641203703703706E-2</v>
      </c>
      <c r="P17" s="100">
        <f t="shared" si="6"/>
        <v>1.6134259259259261E-2</v>
      </c>
      <c r="Q17" s="11">
        <f t="shared" si="7"/>
        <v>9</v>
      </c>
      <c r="R17" s="10">
        <f t="shared" si="8"/>
        <v>1.1805555555555597E-3</v>
      </c>
      <c r="S17" s="61"/>
    </row>
    <row r="18" spans="1:19" ht="16.5" thickBot="1" x14ac:dyDescent="0.3">
      <c r="A18" s="5">
        <v>10</v>
      </c>
      <c r="B18" s="5">
        <v>109</v>
      </c>
      <c r="C18" s="77" t="s">
        <v>61</v>
      </c>
      <c r="D18" s="71" t="s">
        <v>240</v>
      </c>
      <c r="E18" s="28">
        <v>3.5763888888888894E-3</v>
      </c>
      <c r="F18" s="88">
        <f t="shared" si="0"/>
        <v>29</v>
      </c>
      <c r="G18" s="42">
        <f t="shared" si="1"/>
        <v>3.8194444444444517E-4</v>
      </c>
      <c r="H18" s="50">
        <v>1.3101851851851852E-2</v>
      </c>
      <c r="I18" s="12">
        <f t="shared" si="2"/>
        <v>9.525462962962963E-3</v>
      </c>
      <c r="J18" s="11">
        <f t="shared" si="10"/>
        <v>14</v>
      </c>
      <c r="K18" s="42">
        <f t="shared" si="3"/>
        <v>7.523148148148133E-4</v>
      </c>
      <c r="L18" s="48">
        <f t="shared" si="9"/>
        <v>6.5856481481481478E-3</v>
      </c>
      <c r="M18" s="11">
        <f t="shared" si="4"/>
        <v>5</v>
      </c>
      <c r="N18" s="42">
        <f t="shared" si="5"/>
        <v>4.7453703703704067E-4</v>
      </c>
      <c r="O18" s="28">
        <v>1.96875E-2</v>
      </c>
      <c r="P18" s="100">
        <f t="shared" si="6"/>
        <v>1.6111111111111111E-2</v>
      </c>
      <c r="Q18" s="11">
        <f t="shared" si="7"/>
        <v>10</v>
      </c>
      <c r="R18" s="10">
        <f t="shared" si="8"/>
        <v>1.226851851851854E-3</v>
      </c>
      <c r="S18" s="61"/>
    </row>
    <row r="19" spans="1:19" ht="16.5" thickBot="1" x14ac:dyDescent="0.3">
      <c r="A19" s="5">
        <v>11</v>
      </c>
      <c r="B19" s="5">
        <v>104</v>
      </c>
      <c r="C19" s="77" t="s">
        <v>234</v>
      </c>
      <c r="D19" s="71" t="s">
        <v>235</v>
      </c>
      <c r="E19" s="28">
        <v>3.530092592592592E-3</v>
      </c>
      <c r="F19" s="88">
        <f t="shared" si="0"/>
        <v>23</v>
      </c>
      <c r="G19" s="42">
        <f t="shared" si="1"/>
        <v>3.3564814814814785E-4</v>
      </c>
      <c r="H19" s="50"/>
      <c r="I19" s="12">
        <f t="shared" si="2"/>
        <v>-3.530092592592592E-3</v>
      </c>
      <c r="J19" s="11" t="e">
        <f t="shared" si="10"/>
        <v>#N/A</v>
      </c>
      <c r="K19" s="42">
        <f t="shared" si="3"/>
        <v>-1.2349537037037039E-2</v>
      </c>
      <c r="L19" s="48"/>
      <c r="M19" s="11" t="e">
        <f t="shared" si="4"/>
        <v>#N/A</v>
      </c>
      <c r="N19" s="42">
        <f t="shared" si="5"/>
        <v>-6.1111111111111071E-3</v>
      </c>
      <c r="O19" s="28">
        <v>1.9791666666666666E-2</v>
      </c>
      <c r="P19" s="100">
        <f t="shared" si="6"/>
        <v>1.6261574074074074E-2</v>
      </c>
      <c r="Q19" s="11">
        <f t="shared" si="7"/>
        <v>11</v>
      </c>
      <c r="R19" s="10">
        <f t="shared" si="8"/>
        <v>1.3310185185185196E-3</v>
      </c>
      <c r="S19" s="61"/>
    </row>
    <row r="20" spans="1:19" ht="16.5" thickBot="1" x14ac:dyDescent="0.3">
      <c r="A20" s="5">
        <v>12</v>
      </c>
      <c r="B20" s="5">
        <v>124</v>
      </c>
      <c r="C20" s="82" t="s">
        <v>230</v>
      </c>
      <c r="D20" s="71" t="s">
        <v>231</v>
      </c>
      <c r="E20" s="28">
        <v>3.8888888888888883E-3</v>
      </c>
      <c r="F20" s="88">
        <f t="shared" si="0"/>
        <v>44</v>
      </c>
      <c r="G20" s="42">
        <f t="shared" si="1"/>
        <v>6.9444444444444415E-4</v>
      </c>
      <c r="H20" s="50">
        <v>1.3090277777777779E-2</v>
      </c>
      <c r="I20" s="12">
        <f t="shared" si="2"/>
        <v>9.2013888888888909E-3</v>
      </c>
      <c r="J20" s="11">
        <f t="shared" si="10"/>
        <v>13</v>
      </c>
      <c r="K20" s="42">
        <f t="shared" si="3"/>
        <v>7.4074074074073973E-4</v>
      </c>
      <c r="L20" s="48">
        <f t="shared" si="9"/>
        <v>6.7476851851851847E-3</v>
      </c>
      <c r="M20" s="11">
        <f t="shared" si="4"/>
        <v>7</v>
      </c>
      <c r="N20" s="42">
        <f t="shared" si="5"/>
        <v>6.3657407407407759E-4</v>
      </c>
      <c r="O20" s="28">
        <v>1.9837962962962963E-2</v>
      </c>
      <c r="P20" s="100">
        <f t="shared" si="6"/>
        <v>1.5949074074074074E-2</v>
      </c>
      <c r="Q20" s="11">
        <f t="shared" si="7"/>
        <v>12</v>
      </c>
      <c r="R20" s="10">
        <f t="shared" si="8"/>
        <v>1.3773148148148173E-3</v>
      </c>
    </row>
    <row r="21" spans="1:19" ht="16.5" thickBot="1" x14ac:dyDescent="0.3">
      <c r="A21" s="5">
        <v>13</v>
      </c>
      <c r="B21" s="5">
        <v>90</v>
      </c>
      <c r="C21" s="82" t="s">
        <v>300</v>
      </c>
      <c r="D21" s="71" t="s">
        <v>304</v>
      </c>
      <c r="E21" s="28">
        <v>3.3680555555555551E-3</v>
      </c>
      <c r="F21" s="88">
        <f t="shared" si="0"/>
        <v>10</v>
      </c>
      <c r="G21" s="42">
        <f t="shared" si="1"/>
        <v>1.7361111111111093E-4</v>
      </c>
      <c r="H21" s="50"/>
      <c r="I21" s="12">
        <f t="shared" si="2"/>
        <v>-3.3680555555555551E-3</v>
      </c>
      <c r="J21" s="11" t="e">
        <f t="shared" si="10"/>
        <v>#N/A</v>
      </c>
      <c r="K21" s="42">
        <f t="shared" si="3"/>
        <v>-1.2349537037037039E-2</v>
      </c>
      <c r="L21" s="48"/>
      <c r="M21" s="11" t="e">
        <f t="shared" si="4"/>
        <v>#N/A</v>
      </c>
      <c r="N21" s="42">
        <f t="shared" si="5"/>
        <v>-6.1111111111111071E-3</v>
      </c>
      <c r="O21" s="28">
        <v>1.9942129629629629E-2</v>
      </c>
      <c r="P21" s="100">
        <f t="shared" si="6"/>
        <v>1.6574074074074074E-2</v>
      </c>
      <c r="Q21" s="11">
        <f t="shared" si="7"/>
        <v>13</v>
      </c>
      <c r="R21" s="10">
        <f t="shared" si="8"/>
        <v>1.4814814814814829E-3</v>
      </c>
    </row>
    <row r="22" spans="1:19" ht="16.5" thickBot="1" x14ac:dyDescent="0.3">
      <c r="A22" s="5">
        <v>14</v>
      </c>
      <c r="B22" s="5">
        <v>121</v>
      </c>
      <c r="C22" s="77" t="s">
        <v>236</v>
      </c>
      <c r="D22" s="71" t="s">
        <v>237</v>
      </c>
      <c r="E22" s="28">
        <v>3.8078703703703707E-3</v>
      </c>
      <c r="F22" s="88">
        <f t="shared" si="0"/>
        <v>41</v>
      </c>
      <c r="G22" s="42">
        <f t="shared" si="1"/>
        <v>6.1342592592592655E-4</v>
      </c>
      <c r="H22" s="50">
        <v>1.306712962962963E-2</v>
      </c>
      <c r="I22" s="12">
        <f t="shared" si="2"/>
        <v>9.2592592592592587E-3</v>
      </c>
      <c r="J22" s="11">
        <f t="shared" si="10"/>
        <v>9</v>
      </c>
      <c r="K22" s="42">
        <f t="shared" si="3"/>
        <v>7.1759259259259085E-4</v>
      </c>
      <c r="L22" s="48">
        <f t="shared" si="9"/>
        <v>6.9791666666666648E-3</v>
      </c>
      <c r="M22" s="11">
        <f t="shared" si="4"/>
        <v>11</v>
      </c>
      <c r="N22" s="42">
        <f t="shared" si="5"/>
        <v>8.6805555555555768E-4</v>
      </c>
      <c r="O22" s="28">
        <v>2.0046296296296295E-2</v>
      </c>
      <c r="P22" s="100">
        <f t="shared" si="6"/>
        <v>1.6238425925925924E-2</v>
      </c>
      <c r="Q22" s="11">
        <f t="shared" si="7"/>
        <v>14</v>
      </c>
      <c r="R22" s="10">
        <f t="shared" si="8"/>
        <v>1.5856481481481485E-3</v>
      </c>
    </row>
    <row r="23" spans="1:19" ht="16.5" thickBot="1" x14ac:dyDescent="0.3">
      <c r="A23" s="5">
        <v>15</v>
      </c>
      <c r="B23" s="5">
        <v>88</v>
      </c>
      <c r="C23" s="77" t="s">
        <v>42</v>
      </c>
      <c r="D23" s="71" t="s">
        <v>223</v>
      </c>
      <c r="E23" s="28">
        <v>3.3449074074074071E-3</v>
      </c>
      <c r="F23" s="88">
        <f t="shared" si="0"/>
        <v>8</v>
      </c>
      <c r="G23" s="42">
        <f t="shared" si="1"/>
        <v>1.5046296296296292E-4</v>
      </c>
      <c r="H23" s="50">
        <v>1.3344907407407408E-2</v>
      </c>
      <c r="I23" s="12">
        <f t="shared" si="2"/>
        <v>0.01</v>
      </c>
      <c r="J23" s="11">
        <f t="shared" si="10"/>
        <v>18</v>
      </c>
      <c r="K23" s="42">
        <f t="shared" si="3"/>
        <v>9.9537037037036868E-4</v>
      </c>
      <c r="L23" s="48">
        <f t="shared" si="9"/>
        <v>6.7824074074074089E-3</v>
      </c>
      <c r="M23" s="11">
        <f t="shared" si="4"/>
        <v>9</v>
      </c>
      <c r="N23" s="42">
        <f t="shared" si="5"/>
        <v>6.7129629629630178E-4</v>
      </c>
      <c r="O23" s="28">
        <v>2.0127314814814817E-2</v>
      </c>
      <c r="P23" s="100">
        <f t="shared" si="6"/>
        <v>1.6782407407407409E-2</v>
      </c>
      <c r="Q23" s="11">
        <f t="shared" si="7"/>
        <v>15</v>
      </c>
      <c r="R23" s="10">
        <f t="shared" si="8"/>
        <v>1.6666666666666705E-3</v>
      </c>
    </row>
    <row r="24" spans="1:19" ht="16.5" thickBot="1" x14ac:dyDescent="0.3">
      <c r="A24" s="5">
        <v>16</v>
      </c>
      <c r="B24" s="5">
        <v>118</v>
      </c>
      <c r="C24" s="82" t="s">
        <v>244</v>
      </c>
      <c r="D24" s="71" t="s">
        <v>108</v>
      </c>
      <c r="E24" s="28">
        <v>3.6921296296296298E-3</v>
      </c>
      <c r="F24" s="88">
        <f t="shared" si="0"/>
        <v>38</v>
      </c>
      <c r="G24" s="42">
        <f t="shared" si="1"/>
        <v>4.9768518518518564E-4</v>
      </c>
      <c r="H24" s="50">
        <v>1.306712962962963E-2</v>
      </c>
      <c r="I24" s="12">
        <f t="shared" si="2"/>
        <v>9.3749999999999997E-3</v>
      </c>
      <c r="J24" s="11">
        <f t="shared" si="10"/>
        <v>9</v>
      </c>
      <c r="K24" s="42">
        <f t="shared" si="3"/>
        <v>7.1759259259259085E-4</v>
      </c>
      <c r="L24" s="48">
        <f t="shared" si="9"/>
        <v>7.0949074074074074E-3</v>
      </c>
      <c r="M24" s="11">
        <f t="shared" si="4"/>
        <v>12</v>
      </c>
      <c r="N24" s="42">
        <f t="shared" si="5"/>
        <v>9.8379629629630032E-4</v>
      </c>
      <c r="O24" s="28">
        <v>2.0162037037037037E-2</v>
      </c>
      <c r="P24" s="100">
        <f t="shared" si="6"/>
        <v>1.6469907407407409E-2</v>
      </c>
      <c r="Q24" s="11">
        <f t="shared" si="7"/>
        <v>16</v>
      </c>
      <c r="R24" s="10">
        <f t="shared" si="8"/>
        <v>1.7013888888888912E-3</v>
      </c>
    </row>
    <row r="25" spans="1:19" ht="16.5" thickBot="1" x14ac:dyDescent="0.3">
      <c r="A25" s="5">
        <v>17</v>
      </c>
      <c r="B25" s="5">
        <v>112</v>
      </c>
      <c r="C25" s="82" t="s">
        <v>287</v>
      </c>
      <c r="D25" s="71" t="s">
        <v>288</v>
      </c>
      <c r="E25" s="28">
        <v>3.6111111111111114E-3</v>
      </c>
      <c r="F25" s="88">
        <f t="shared" si="0"/>
        <v>32</v>
      </c>
      <c r="G25" s="42">
        <f t="shared" si="1"/>
        <v>4.1666666666666718E-4</v>
      </c>
      <c r="H25" s="50"/>
      <c r="I25" s="12">
        <f t="shared" si="2"/>
        <v>-3.6111111111111114E-3</v>
      </c>
      <c r="J25" s="11" t="e">
        <f t="shared" si="10"/>
        <v>#N/A</v>
      </c>
      <c r="K25" s="42">
        <f t="shared" si="3"/>
        <v>-1.2349537037037039E-2</v>
      </c>
      <c r="L25" s="48"/>
      <c r="M25" s="11" t="e">
        <f t="shared" si="4"/>
        <v>#N/A</v>
      </c>
      <c r="N25" s="42">
        <f t="shared" si="5"/>
        <v>-6.1111111111111071E-3</v>
      </c>
      <c r="O25" s="28">
        <v>2.0219907407407409E-2</v>
      </c>
      <c r="P25" s="100">
        <f t="shared" si="6"/>
        <v>1.6608796296296299E-2</v>
      </c>
      <c r="Q25" s="11">
        <f t="shared" si="7"/>
        <v>17</v>
      </c>
      <c r="R25" s="10">
        <f t="shared" si="8"/>
        <v>1.7592592592592625E-3</v>
      </c>
    </row>
    <row r="26" spans="1:19" ht="16.5" thickBot="1" x14ac:dyDescent="0.3">
      <c r="A26" s="5">
        <v>18</v>
      </c>
      <c r="B26" s="5">
        <v>98</v>
      </c>
      <c r="C26" s="77" t="s">
        <v>238</v>
      </c>
      <c r="D26" s="71" t="s">
        <v>239</v>
      </c>
      <c r="E26" s="28">
        <v>3.4606481481481485E-3</v>
      </c>
      <c r="F26" s="88">
        <f t="shared" si="0"/>
        <v>18</v>
      </c>
      <c r="G26" s="42">
        <f t="shared" si="1"/>
        <v>2.6620370370370426E-4</v>
      </c>
      <c r="H26" s="50">
        <v>1.3136574074074077E-2</v>
      </c>
      <c r="I26" s="12">
        <f t="shared" si="2"/>
        <v>9.6759259259259281E-3</v>
      </c>
      <c r="J26" s="11">
        <f t="shared" si="10"/>
        <v>15</v>
      </c>
      <c r="K26" s="42">
        <f t="shared" si="3"/>
        <v>7.8703703703703748E-4</v>
      </c>
      <c r="L26" s="48">
        <f t="shared" si="9"/>
        <v>7.1296296296296264E-3</v>
      </c>
      <c r="M26" s="11">
        <f t="shared" si="4"/>
        <v>13</v>
      </c>
      <c r="N26" s="42">
        <f t="shared" si="5"/>
        <v>1.0185185185185193E-3</v>
      </c>
      <c r="O26" s="28">
        <v>2.0266203703703703E-2</v>
      </c>
      <c r="P26" s="100">
        <f t="shared" si="6"/>
        <v>1.6805555555555553E-2</v>
      </c>
      <c r="Q26" s="11">
        <f t="shared" si="7"/>
        <v>18</v>
      </c>
      <c r="R26" s="10">
        <f t="shared" si="8"/>
        <v>1.8055555555555568E-3</v>
      </c>
    </row>
    <row r="27" spans="1:19" ht="16.5" thickBot="1" x14ac:dyDescent="0.3">
      <c r="A27" s="5">
        <v>19</v>
      </c>
      <c r="B27" s="5">
        <v>91</v>
      </c>
      <c r="C27" s="82" t="s">
        <v>298</v>
      </c>
      <c r="D27" s="71" t="s">
        <v>299</v>
      </c>
      <c r="E27" s="28">
        <v>3.37962962962963E-3</v>
      </c>
      <c r="F27" s="88">
        <f t="shared" si="0"/>
        <v>11</v>
      </c>
      <c r="G27" s="42">
        <f t="shared" si="1"/>
        <v>1.851851851851858E-4</v>
      </c>
      <c r="H27" s="50"/>
      <c r="I27" s="12">
        <f t="shared" si="2"/>
        <v>-3.37962962962963E-3</v>
      </c>
      <c r="J27" s="11" t="e">
        <f t="shared" si="10"/>
        <v>#N/A</v>
      </c>
      <c r="K27" s="42">
        <f t="shared" si="3"/>
        <v>-1.2349537037037039E-2</v>
      </c>
      <c r="L27" s="48"/>
      <c r="M27" s="11" t="e">
        <f t="shared" si="4"/>
        <v>#N/A</v>
      </c>
      <c r="N27" s="42">
        <f t="shared" si="5"/>
        <v>-6.1111111111111071E-3</v>
      </c>
      <c r="O27" s="28">
        <v>2.0358796296296295E-2</v>
      </c>
      <c r="P27" s="100">
        <f t="shared" si="6"/>
        <v>1.6979166666666663E-2</v>
      </c>
      <c r="Q27" s="11">
        <f t="shared" si="7"/>
        <v>19</v>
      </c>
      <c r="R27" s="10">
        <f t="shared" si="8"/>
        <v>1.8981481481481488E-3</v>
      </c>
    </row>
    <row r="28" spans="1:19" ht="16.5" thickBot="1" x14ac:dyDescent="0.3">
      <c r="A28" s="5">
        <v>20</v>
      </c>
      <c r="B28" s="5">
        <v>101</v>
      </c>
      <c r="C28" s="82" t="s">
        <v>280</v>
      </c>
      <c r="D28" s="71" t="s">
        <v>281</v>
      </c>
      <c r="E28" s="28">
        <v>3.5069444444444445E-3</v>
      </c>
      <c r="F28" s="88">
        <f t="shared" si="0"/>
        <v>21</v>
      </c>
      <c r="G28" s="42">
        <f t="shared" si="1"/>
        <v>3.1250000000000028E-4</v>
      </c>
      <c r="H28" s="50"/>
      <c r="I28" s="12">
        <f t="shared" si="2"/>
        <v>-3.5069444444444445E-3</v>
      </c>
      <c r="J28" s="11" t="e">
        <f t="shared" si="10"/>
        <v>#N/A</v>
      </c>
      <c r="K28" s="42">
        <f t="shared" si="3"/>
        <v>-1.2349537037037039E-2</v>
      </c>
      <c r="L28" s="48"/>
      <c r="M28" s="11" t="e">
        <f t="shared" si="4"/>
        <v>#N/A</v>
      </c>
      <c r="N28" s="42">
        <f t="shared" si="5"/>
        <v>-6.1111111111111071E-3</v>
      </c>
      <c r="O28" s="28">
        <v>2.0428240740740743E-2</v>
      </c>
      <c r="P28" s="100">
        <f t="shared" si="6"/>
        <v>1.6921296296296299E-2</v>
      </c>
      <c r="Q28" s="11">
        <f t="shared" si="7"/>
        <v>20</v>
      </c>
      <c r="R28" s="10">
        <f t="shared" si="8"/>
        <v>1.9675925925925972E-3</v>
      </c>
    </row>
    <row r="29" spans="1:19" ht="16.5" thickBot="1" x14ac:dyDescent="0.3">
      <c r="A29" s="5">
        <v>21</v>
      </c>
      <c r="B29" s="5">
        <v>113</v>
      </c>
      <c r="C29" s="82" t="s">
        <v>273</v>
      </c>
      <c r="D29" s="71" t="s">
        <v>274</v>
      </c>
      <c r="E29" s="28">
        <v>3.6111111111111114E-3</v>
      </c>
      <c r="F29" s="88">
        <f t="shared" si="0"/>
        <v>32</v>
      </c>
      <c r="G29" s="42">
        <f t="shared" si="1"/>
        <v>4.1666666666666718E-4</v>
      </c>
      <c r="H29" s="50">
        <v>1.3148148148148147E-2</v>
      </c>
      <c r="I29" s="12">
        <f t="shared" si="2"/>
        <v>9.5370370370370348E-3</v>
      </c>
      <c r="J29" s="11">
        <f t="shared" si="10"/>
        <v>16</v>
      </c>
      <c r="K29" s="42">
        <f t="shared" si="3"/>
        <v>7.9861111111110758E-4</v>
      </c>
      <c r="L29" s="48">
        <f t="shared" si="9"/>
        <v>7.326388888888891E-3</v>
      </c>
      <c r="M29" s="11">
        <f t="shared" si="4"/>
        <v>17</v>
      </c>
      <c r="N29" s="42">
        <f t="shared" si="5"/>
        <v>1.2152777777777839E-3</v>
      </c>
      <c r="O29" s="28">
        <v>2.0474537037037038E-2</v>
      </c>
      <c r="P29" s="100">
        <f t="shared" si="6"/>
        <v>1.6863425925925928E-2</v>
      </c>
      <c r="Q29" s="11">
        <f t="shared" si="7"/>
        <v>21</v>
      </c>
      <c r="R29" s="10">
        <f t="shared" si="8"/>
        <v>2.0138888888888914E-3</v>
      </c>
    </row>
    <row r="30" spans="1:19" ht="16.5" thickBot="1" x14ac:dyDescent="0.3">
      <c r="A30" s="5">
        <v>22</v>
      </c>
      <c r="B30" s="5">
        <v>89</v>
      </c>
      <c r="C30" s="82" t="s">
        <v>242</v>
      </c>
      <c r="D30" s="71" t="s">
        <v>243</v>
      </c>
      <c r="E30" s="28">
        <v>3.3564814814814811E-3</v>
      </c>
      <c r="F30" s="88">
        <f t="shared" si="0"/>
        <v>9</v>
      </c>
      <c r="G30" s="42">
        <f t="shared" si="1"/>
        <v>1.6203703703703692E-4</v>
      </c>
      <c r="H30" s="50"/>
      <c r="I30" s="12">
        <f t="shared" si="2"/>
        <v>-3.3564814814814811E-3</v>
      </c>
      <c r="J30" s="11" t="e">
        <f t="shared" si="10"/>
        <v>#N/A</v>
      </c>
      <c r="K30" s="42">
        <f t="shared" si="3"/>
        <v>-1.2349537037037039E-2</v>
      </c>
      <c r="L30" s="48"/>
      <c r="M30" s="11" t="e">
        <f t="shared" si="4"/>
        <v>#N/A</v>
      </c>
      <c r="N30" s="42">
        <f t="shared" si="5"/>
        <v>-6.1111111111111071E-3</v>
      </c>
      <c r="O30" s="28">
        <v>2.0601851851851854E-2</v>
      </c>
      <c r="P30" s="100">
        <f t="shared" si="6"/>
        <v>1.7245370370370373E-2</v>
      </c>
      <c r="Q30" s="11">
        <f t="shared" si="7"/>
        <v>22</v>
      </c>
      <c r="R30" s="10">
        <f t="shared" si="8"/>
        <v>2.1412037037037077E-3</v>
      </c>
    </row>
    <row r="31" spans="1:19" ht="16.5" thickBot="1" x14ac:dyDescent="0.3">
      <c r="A31" s="5">
        <v>23</v>
      </c>
      <c r="B31" s="5">
        <v>95</v>
      </c>
      <c r="C31" s="77" t="s">
        <v>92</v>
      </c>
      <c r="D31" s="71" t="s">
        <v>241</v>
      </c>
      <c r="E31" s="28">
        <v>3.4375E-3</v>
      </c>
      <c r="F31" s="88">
        <f t="shared" si="0"/>
        <v>14</v>
      </c>
      <c r="G31" s="42">
        <f t="shared" si="1"/>
        <v>2.4305555555555582E-4</v>
      </c>
      <c r="H31" s="50">
        <v>1.3078703703703703E-2</v>
      </c>
      <c r="I31" s="12">
        <f t="shared" si="2"/>
        <v>9.6412037037037039E-3</v>
      </c>
      <c r="J31" s="11">
        <f t="shared" si="10"/>
        <v>12</v>
      </c>
      <c r="K31" s="42">
        <f t="shared" si="3"/>
        <v>7.2916666666666442E-4</v>
      </c>
      <c r="L31" s="48">
        <f t="shared" si="9"/>
        <v>7.557870370370371E-3</v>
      </c>
      <c r="M31" s="11">
        <f t="shared" si="4"/>
        <v>24</v>
      </c>
      <c r="N31" s="42">
        <f t="shared" si="5"/>
        <v>1.4467592592592639E-3</v>
      </c>
      <c r="O31" s="28">
        <v>2.0636574074074075E-2</v>
      </c>
      <c r="P31" s="100">
        <f t="shared" si="6"/>
        <v>1.7199074074074075E-2</v>
      </c>
      <c r="Q31" s="11">
        <f t="shared" si="7"/>
        <v>23</v>
      </c>
      <c r="R31" s="10">
        <f t="shared" si="8"/>
        <v>2.1759259259259284E-3</v>
      </c>
    </row>
    <row r="32" spans="1:19" ht="16.5" thickBot="1" x14ac:dyDescent="0.3">
      <c r="A32" s="5">
        <v>24</v>
      </c>
      <c r="B32" s="5">
        <v>82</v>
      </c>
      <c r="C32" s="82" t="s">
        <v>29</v>
      </c>
      <c r="D32" s="71" t="s">
        <v>255</v>
      </c>
      <c r="E32" s="28">
        <v>3.2060185185185191E-3</v>
      </c>
      <c r="F32" s="88">
        <f t="shared" si="0"/>
        <v>2</v>
      </c>
      <c r="G32" s="42">
        <f t="shared" si="1"/>
        <v>1.1574074074074871E-5</v>
      </c>
      <c r="H32" s="50">
        <v>1.306712962962963E-2</v>
      </c>
      <c r="I32" s="12">
        <f t="shared" si="2"/>
        <v>9.8611111111111104E-3</v>
      </c>
      <c r="J32" s="11">
        <f t="shared" si="10"/>
        <v>9</v>
      </c>
      <c r="K32" s="42">
        <f t="shared" si="3"/>
        <v>7.1759259259259085E-4</v>
      </c>
      <c r="L32" s="48">
        <f t="shared" si="9"/>
        <v>7.5925925925925918E-3</v>
      </c>
      <c r="M32" s="11">
        <f t="shared" si="4"/>
        <v>25</v>
      </c>
      <c r="N32" s="42">
        <f t="shared" si="5"/>
        <v>1.4814814814814847E-3</v>
      </c>
      <c r="O32" s="28">
        <v>2.0659722222222222E-2</v>
      </c>
      <c r="P32" s="100">
        <f t="shared" si="6"/>
        <v>1.7453703703703704E-2</v>
      </c>
      <c r="Q32" s="11">
        <f t="shared" si="7"/>
        <v>24</v>
      </c>
      <c r="R32" s="10">
        <f t="shared" si="8"/>
        <v>2.1990740740740755E-3</v>
      </c>
    </row>
    <row r="33" spans="1:18" ht="16.5" thickBot="1" x14ac:dyDescent="0.3">
      <c r="A33" s="5">
        <v>25</v>
      </c>
      <c r="B33" s="5">
        <v>117</v>
      </c>
      <c r="C33" s="82" t="s">
        <v>75</v>
      </c>
      <c r="D33" s="71" t="s">
        <v>123</v>
      </c>
      <c r="E33" s="28">
        <v>3.6805555555555554E-3</v>
      </c>
      <c r="F33" s="88">
        <f t="shared" si="0"/>
        <v>37</v>
      </c>
      <c r="G33" s="42">
        <f t="shared" si="1"/>
        <v>4.8611111111111121E-4</v>
      </c>
      <c r="H33" s="50">
        <v>1.2939814814814814E-2</v>
      </c>
      <c r="I33" s="12">
        <f t="shared" si="2"/>
        <v>9.2592592592592587E-3</v>
      </c>
      <c r="J33" s="11">
        <f t="shared" si="10"/>
        <v>7</v>
      </c>
      <c r="K33" s="42">
        <f t="shared" si="3"/>
        <v>5.9027777777777464E-4</v>
      </c>
      <c r="L33" s="48">
        <f t="shared" si="9"/>
        <v>7.7777777777777758E-3</v>
      </c>
      <c r="M33" s="11">
        <f t="shared" si="4"/>
        <v>27</v>
      </c>
      <c r="N33" s="42">
        <f t="shared" si="5"/>
        <v>1.6666666666666687E-3</v>
      </c>
      <c r="O33" s="28">
        <v>2.071759259259259E-2</v>
      </c>
      <c r="P33" s="100">
        <f t="shared" si="6"/>
        <v>1.7037037037037035E-2</v>
      </c>
      <c r="Q33" s="11">
        <f t="shared" si="7"/>
        <v>25</v>
      </c>
      <c r="R33" s="10">
        <f t="shared" si="8"/>
        <v>2.2569444444444434E-3</v>
      </c>
    </row>
    <row r="34" spans="1:18" ht="16.5" thickBot="1" x14ac:dyDescent="0.3">
      <c r="A34" s="5">
        <v>26</v>
      </c>
      <c r="B34" s="5">
        <v>119</v>
      </c>
      <c r="C34" s="77" t="s">
        <v>29</v>
      </c>
      <c r="D34" s="71" t="s">
        <v>108</v>
      </c>
      <c r="E34" s="28">
        <v>3.7384259259259263E-3</v>
      </c>
      <c r="F34" s="88">
        <f t="shared" si="0"/>
        <v>39</v>
      </c>
      <c r="G34" s="42">
        <f t="shared" si="1"/>
        <v>5.4398148148148209E-4</v>
      </c>
      <c r="H34" s="50">
        <v>1.3229166666666667E-2</v>
      </c>
      <c r="I34" s="12">
        <f t="shared" si="2"/>
        <v>9.4907407407407406E-3</v>
      </c>
      <c r="J34" s="11">
        <f t="shared" si="10"/>
        <v>17</v>
      </c>
      <c r="K34" s="42">
        <f t="shared" si="3"/>
        <v>8.7962962962962778E-4</v>
      </c>
      <c r="L34" s="48">
        <f t="shared" si="9"/>
        <v>7.5347222222222204E-3</v>
      </c>
      <c r="M34" s="11">
        <f t="shared" si="4"/>
        <v>23</v>
      </c>
      <c r="N34" s="42">
        <f t="shared" si="5"/>
        <v>1.4236111111111133E-3</v>
      </c>
      <c r="O34" s="28">
        <v>2.0763888888888887E-2</v>
      </c>
      <c r="P34" s="100">
        <f t="shared" si="6"/>
        <v>1.7025462962962961E-2</v>
      </c>
      <c r="Q34" s="11">
        <f t="shared" si="7"/>
        <v>26</v>
      </c>
      <c r="R34" s="10">
        <f t="shared" si="8"/>
        <v>2.3032407407407411E-3</v>
      </c>
    </row>
    <row r="35" spans="1:18" ht="16.5" thickBot="1" x14ac:dyDescent="0.3">
      <c r="A35" s="5">
        <v>27</v>
      </c>
      <c r="B35" s="5">
        <v>110</v>
      </c>
      <c r="C35" s="93" t="s">
        <v>405</v>
      </c>
      <c r="D35" s="92" t="s">
        <v>404</v>
      </c>
      <c r="E35" s="108">
        <v>3.5763888888888894E-3</v>
      </c>
      <c r="F35" s="88">
        <f t="shared" si="0"/>
        <v>29</v>
      </c>
      <c r="G35" s="42">
        <f t="shared" si="1"/>
        <v>3.8194444444444517E-4</v>
      </c>
      <c r="H35" s="50"/>
      <c r="I35" s="12">
        <f t="shared" si="2"/>
        <v>-3.5763888888888894E-3</v>
      </c>
      <c r="J35" s="11" t="e">
        <f t="shared" si="10"/>
        <v>#N/A</v>
      </c>
      <c r="K35" s="42">
        <f t="shared" si="3"/>
        <v>-1.2349537037037039E-2</v>
      </c>
      <c r="L35" s="48"/>
      <c r="M35" s="11" t="e">
        <f t="shared" si="4"/>
        <v>#N/A</v>
      </c>
      <c r="N35" s="42">
        <f t="shared" si="5"/>
        <v>-6.1111111111111071E-3</v>
      </c>
      <c r="O35" s="28">
        <v>2.0798611111111111E-2</v>
      </c>
      <c r="P35" s="100">
        <f t="shared" si="6"/>
        <v>1.7222222222222222E-2</v>
      </c>
      <c r="Q35" s="11">
        <f t="shared" si="7"/>
        <v>27</v>
      </c>
      <c r="R35" s="10">
        <f t="shared" si="8"/>
        <v>2.3379629629629653E-3</v>
      </c>
    </row>
    <row r="36" spans="1:18" ht="16.5" thickBot="1" x14ac:dyDescent="0.3">
      <c r="A36" s="5">
        <v>28</v>
      </c>
      <c r="B36" s="5">
        <v>108</v>
      </c>
      <c r="C36" s="82" t="s">
        <v>242</v>
      </c>
      <c r="D36" s="71" t="s">
        <v>275</v>
      </c>
      <c r="E36" s="28">
        <v>3.5648148148148154E-3</v>
      </c>
      <c r="F36" s="88">
        <f t="shared" si="0"/>
        <v>28</v>
      </c>
      <c r="G36" s="42">
        <f t="shared" si="1"/>
        <v>3.7037037037037117E-4</v>
      </c>
      <c r="H36" s="50">
        <v>1.4085648148148151E-2</v>
      </c>
      <c r="I36" s="12">
        <f t="shared" si="2"/>
        <v>1.0520833333333335E-2</v>
      </c>
      <c r="J36" s="11">
        <f t="shared" si="10"/>
        <v>25</v>
      </c>
      <c r="K36" s="42">
        <f t="shared" si="3"/>
        <v>1.7361111111111119E-3</v>
      </c>
      <c r="L36" s="48">
        <f t="shared" si="9"/>
        <v>6.7824074074074054E-3</v>
      </c>
      <c r="M36" s="11">
        <f t="shared" si="4"/>
        <v>8</v>
      </c>
      <c r="N36" s="42">
        <f t="shared" si="5"/>
        <v>6.7129629629629831E-4</v>
      </c>
      <c r="O36" s="28">
        <v>2.0868055555555556E-2</v>
      </c>
      <c r="P36" s="100">
        <f t="shared" si="6"/>
        <v>1.7303240740740741E-2</v>
      </c>
      <c r="Q36" s="11">
        <f t="shared" si="7"/>
        <v>28</v>
      </c>
      <c r="R36" s="10">
        <f t="shared" si="8"/>
        <v>2.4074074074074102E-3</v>
      </c>
    </row>
    <row r="37" spans="1:18" ht="16.5" thickBot="1" x14ac:dyDescent="0.3">
      <c r="A37" s="5">
        <v>29</v>
      </c>
      <c r="B37" s="5">
        <v>126</v>
      </c>
      <c r="C37" s="82" t="s">
        <v>296</v>
      </c>
      <c r="D37" s="71" t="s">
        <v>297</v>
      </c>
      <c r="E37" s="28">
        <v>3.9351851851851857E-3</v>
      </c>
      <c r="F37" s="88">
        <f t="shared" si="0"/>
        <v>46</v>
      </c>
      <c r="G37" s="42">
        <f t="shared" si="1"/>
        <v>7.4074074074074146E-4</v>
      </c>
      <c r="H37" s="50">
        <v>1.3634259259259257E-2</v>
      </c>
      <c r="I37" s="12">
        <f t="shared" si="2"/>
        <v>9.6990740740740718E-3</v>
      </c>
      <c r="J37" s="11">
        <f t="shared" si="10"/>
        <v>19</v>
      </c>
      <c r="K37" s="42">
        <f t="shared" si="3"/>
        <v>1.2847222222222184E-3</v>
      </c>
      <c r="L37" s="48">
        <f t="shared" si="9"/>
        <v>7.2685185185185231E-3</v>
      </c>
      <c r="M37" s="11">
        <f t="shared" si="4"/>
        <v>16</v>
      </c>
      <c r="N37" s="42">
        <f t="shared" si="5"/>
        <v>1.157407407407416E-3</v>
      </c>
      <c r="O37" s="28">
        <v>2.0902777777777781E-2</v>
      </c>
      <c r="P37" s="100">
        <f t="shared" si="6"/>
        <v>1.6967592592592597E-2</v>
      </c>
      <c r="Q37" s="11">
        <f t="shared" si="7"/>
        <v>29</v>
      </c>
      <c r="R37" s="10">
        <f t="shared" si="8"/>
        <v>2.4421296296296344E-3</v>
      </c>
    </row>
    <row r="38" spans="1:18" ht="16.5" thickBot="1" x14ac:dyDescent="0.3">
      <c r="A38" s="5">
        <v>30</v>
      </c>
      <c r="B38" s="5">
        <v>115</v>
      </c>
      <c r="C38" s="82" t="s">
        <v>67</v>
      </c>
      <c r="D38" s="71" t="s">
        <v>286</v>
      </c>
      <c r="E38" s="28">
        <v>3.6342592592592594E-3</v>
      </c>
      <c r="F38" s="88">
        <f t="shared" si="0"/>
        <v>35</v>
      </c>
      <c r="G38" s="42">
        <f t="shared" si="1"/>
        <v>4.3981481481481519E-4</v>
      </c>
      <c r="H38" s="50"/>
      <c r="I38" s="12">
        <f t="shared" si="2"/>
        <v>-3.6342592592592594E-3</v>
      </c>
      <c r="J38" s="11" t="e">
        <f t="shared" si="10"/>
        <v>#N/A</v>
      </c>
      <c r="K38" s="42">
        <f t="shared" si="3"/>
        <v>-1.2349537037037039E-2</v>
      </c>
      <c r="L38" s="48"/>
      <c r="M38" s="11" t="e">
        <f t="shared" si="4"/>
        <v>#N/A</v>
      </c>
      <c r="N38" s="42">
        <f t="shared" si="5"/>
        <v>-6.1111111111111071E-3</v>
      </c>
      <c r="O38" s="28">
        <v>2.0925925925925928E-2</v>
      </c>
      <c r="P38" s="100">
        <f t="shared" si="6"/>
        <v>1.7291666666666667E-2</v>
      </c>
      <c r="Q38" s="11">
        <f t="shared" si="7"/>
        <v>30</v>
      </c>
      <c r="R38" s="10">
        <f t="shared" si="8"/>
        <v>2.4652777777777815E-3</v>
      </c>
    </row>
    <row r="39" spans="1:18" ht="16.5" thickBot="1" x14ac:dyDescent="0.3">
      <c r="A39" s="5">
        <v>31</v>
      </c>
      <c r="B39" s="5">
        <v>111</v>
      </c>
      <c r="C39" s="82" t="s">
        <v>45</v>
      </c>
      <c r="D39" s="71" t="s">
        <v>254</v>
      </c>
      <c r="E39" s="28">
        <v>3.5995370370370369E-3</v>
      </c>
      <c r="F39" s="88">
        <f t="shared" si="0"/>
        <v>31</v>
      </c>
      <c r="G39" s="42">
        <f t="shared" si="1"/>
        <v>4.0509259259259274E-4</v>
      </c>
      <c r="H39" s="50"/>
      <c r="I39" s="12">
        <f t="shared" si="2"/>
        <v>-3.5995370370370369E-3</v>
      </c>
      <c r="J39" s="11" t="e">
        <f t="shared" si="10"/>
        <v>#N/A</v>
      </c>
      <c r="K39" s="42">
        <f t="shared" si="3"/>
        <v>-1.2349537037037039E-2</v>
      </c>
      <c r="L39" s="48"/>
      <c r="M39" s="11" t="e">
        <f t="shared" si="4"/>
        <v>#N/A</v>
      </c>
      <c r="N39" s="42">
        <f t="shared" si="5"/>
        <v>-6.1111111111111071E-3</v>
      </c>
      <c r="O39" s="28">
        <v>2.1053240740740744E-2</v>
      </c>
      <c r="P39" s="100">
        <f t="shared" si="6"/>
        <v>1.7453703703703707E-2</v>
      </c>
      <c r="Q39" s="11">
        <f t="shared" si="7"/>
        <v>31</v>
      </c>
      <c r="R39" s="10">
        <f t="shared" si="8"/>
        <v>2.5925925925925977E-3</v>
      </c>
    </row>
    <row r="40" spans="1:18" ht="16.5" thickBot="1" x14ac:dyDescent="0.3">
      <c r="A40" s="5">
        <v>32</v>
      </c>
      <c r="B40" s="5">
        <v>131</v>
      </c>
      <c r="C40" s="82" t="s">
        <v>283</v>
      </c>
      <c r="D40" s="71" t="s">
        <v>284</v>
      </c>
      <c r="E40" s="28">
        <v>3.9930555555555561E-3</v>
      </c>
      <c r="F40" s="88">
        <f t="shared" si="0"/>
        <v>50</v>
      </c>
      <c r="G40" s="42">
        <f t="shared" si="1"/>
        <v>7.9861111111111192E-4</v>
      </c>
      <c r="H40" s="50">
        <v>1.3634259259259257E-2</v>
      </c>
      <c r="I40" s="12">
        <f t="shared" si="2"/>
        <v>9.6412037037037004E-3</v>
      </c>
      <c r="J40" s="11">
        <f t="shared" si="10"/>
        <v>19</v>
      </c>
      <c r="K40" s="42">
        <f t="shared" si="3"/>
        <v>1.2847222222222184E-3</v>
      </c>
      <c r="L40" s="48">
        <f t="shared" si="9"/>
        <v>7.4537037037037037E-3</v>
      </c>
      <c r="M40" s="11">
        <f t="shared" si="4"/>
        <v>21</v>
      </c>
      <c r="N40" s="42">
        <f t="shared" si="5"/>
        <v>1.3425925925925966E-3</v>
      </c>
      <c r="O40" s="28">
        <v>2.1087962962962961E-2</v>
      </c>
      <c r="P40" s="100">
        <f t="shared" si="6"/>
        <v>1.7094907407407406E-2</v>
      </c>
      <c r="Q40" s="11">
        <f t="shared" si="7"/>
        <v>32</v>
      </c>
      <c r="R40" s="10">
        <f t="shared" si="8"/>
        <v>2.627314814814815E-3</v>
      </c>
    </row>
    <row r="41" spans="1:18" ht="16.5" thickBot="1" x14ac:dyDescent="0.3">
      <c r="A41" s="5">
        <v>33</v>
      </c>
      <c r="B41" s="5">
        <v>87</v>
      </c>
      <c r="C41" s="82" t="s">
        <v>261</v>
      </c>
      <c r="D41" s="71" t="s">
        <v>301</v>
      </c>
      <c r="E41" s="28">
        <v>3.3217592592592591E-3</v>
      </c>
      <c r="F41" s="88">
        <f t="shared" ref="F41:F61" si="11">RANK(E41,E$9:E$63,1)</f>
        <v>6</v>
      </c>
      <c r="G41" s="42">
        <f t="shared" ref="G41:G62" si="12">E41-MIN(E$9:E$63)</f>
        <v>1.2731481481481491E-4</v>
      </c>
      <c r="H41" s="50">
        <v>1.3761574074074074E-2</v>
      </c>
      <c r="I41" s="12">
        <f t="shared" ref="I41:I62" si="13">H41-E41</f>
        <v>1.0439814814814815E-2</v>
      </c>
      <c r="J41" s="11">
        <f t="shared" si="10"/>
        <v>21</v>
      </c>
      <c r="K41" s="42">
        <f t="shared" ref="K41:K62" si="14">H41-MIN(H$9:H$63)</f>
        <v>1.4120370370370346E-3</v>
      </c>
      <c r="L41" s="48">
        <f t="shared" si="9"/>
        <v>7.4189814814814795E-3</v>
      </c>
      <c r="M41" s="11">
        <f t="shared" ref="M41:M62" si="15">RANK(L41,L$9:L$63,1)</f>
        <v>20</v>
      </c>
      <c r="N41" s="42">
        <f t="shared" ref="N41:N62" si="16">L41-MIN(L$9:L$63)</f>
        <v>1.3078703703703724E-3</v>
      </c>
      <c r="O41" s="28">
        <v>2.1180555555555553E-2</v>
      </c>
      <c r="P41" s="100">
        <f t="shared" ref="P41:P60" si="17">O41-E41</f>
        <v>1.7858796296296293E-2</v>
      </c>
      <c r="Q41" s="11">
        <f t="shared" ref="Q41:Q60" si="18">RANK(O41,O$9:O$63,1)</f>
        <v>33</v>
      </c>
      <c r="R41" s="10">
        <f t="shared" ref="R41:R60" si="19">O41-O$9</f>
        <v>2.719907407407407E-3</v>
      </c>
    </row>
    <row r="42" spans="1:18" ht="16.5" thickBot="1" x14ac:dyDescent="0.3">
      <c r="A42" s="5">
        <v>34</v>
      </c>
      <c r="B42" s="5">
        <v>94</v>
      </c>
      <c r="C42" s="77" t="s">
        <v>232</v>
      </c>
      <c r="D42" s="71" t="s">
        <v>233</v>
      </c>
      <c r="E42" s="28">
        <v>3.4375E-3</v>
      </c>
      <c r="F42" s="88">
        <f t="shared" si="11"/>
        <v>14</v>
      </c>
      <c r="G42" s="42">
        <f t="shared" si="12"/>
        <v>2.4305555555555582E-4</v>
      </c>
      <c r="H42" s="50">
        <v>1.3854166666666666E-2</v>
      </c>
      <c r="I42" s="12">
        <f t="shared" si="13"/>
        <v>1.0416666666666666E-2</v>
      </c>
      <c r="J42" s="11">
        <f t="shared" si="10"/>
        <v>22</v>
      </c>
      <c r="K42" s="42">
        <f t="shared" si="14"/>
        <v>1.5046296296296266E-3</v>
      </c>
      <c r="L42" s="48">
        <f t="shared" si="9"/>
        <v>7.3495370370370416E-3</v>
      </c>
      <c r="M42" s="11">
        <f t="shared" si="15"/>
        <v>18</v>
      </c>
      <c r="N42" s="42">
        <f t="shared" si="16"/>
        <v>1.2384259259259345E-3</v>
      </c>
      <c r="O42" s="28">
        <v>2.1203703703703707E-2</v>
      </c>
      <c r="P42" s="100">
        <f t="shared" si="17"/>
        <v>1.7766203703703708E-2</v>
      </c>
      <c r="Q42" s="11">
        <f t="shared" si="18"/>
        <v>34</v>
      </c>
      <c r="R42" s="10">
        <f t="shared" si="19"/>
        <v>2.7430555555555611E-3</v>
      </c>
    </row>
    <row r="43" spans="1:18" ht="16.5" thickBot="1" x14ac:dyDescent="0.3">
      <c r="A43" s="5">
        <v>35</v>
      </c>
      <c r="B43" s="5">
        <v>83</v>
      </c>
      <c r="C43" s="82" t="s">
        <v>276</v>
      </c>
      <c r="D43" s="71" t="s">
        <v>277</v>
      </c>
      <c r="E43" s="28">
        <v>3.2175925925925926E-3</v>
      </c>
      <c r="F43" s="88">
        <f t="shared" si="11"/>
        <v>3</v>
      </c>
      <c r="G43" s="42">
        <f t="shared" si="12"/>
        <v>2.3148148148148442E-5</v>
      </c>
      <c r="H43" s="50">
        <v>1.4120370370370368E-2</v>
      </c>
      <c r="I43" s="12">
        <f t="shared" si="13"/>
        <v>1.0902777777777775E-2</v>
      </c>
      <c r="J43" s="11">
        <f t="shared" si="10"/>
        <v>26</v>
      </c>
      <c r="K43" s="42">
        <f t="shared" si="14"/>
        <v>1.7708333333333291E-3</v>
      </c>
      <c r="L43" s="48">
        <f t="shared" si="9"/>
        <v>7.1412037037037069E-3</v>
      </c>
      <c r="M43" s="11">
        <f t="shared" si="15"/>
        <v>14</v>
      </c>
      <c r="N43" s="42">
        <f t="shared" si="16"/>
        <v>1.0300925925925998E-3</v>
      </c>
      <c r="O43" s="28">
        <v>2.1261574074074075E-2</v>
      </c>
      <c r="P43" s="100">
        <f t="shared" si="17"/>
        <v>1.8043981481481484E-2</v>
      </c>
      <c r="Q43" s="11">
        <f t="shared" si="18"/>
        <v>35</v>
      </c>
      <c r="R43" s="10">
        <f t="shared" si="19"/>
        <v>2.8009259259259289E-3</v>
      </c>
    </row>
    <row r="44" spans="1:18" ht="16.5" thickBot="1" x14ac:dyDescent="0.3">
      <c r="A44" s="5">
        <v>36</v>
      </c>
      <c r="B44" s="5">
        <v>114</v>
      </c>
      <c r="C44" s="82" t="s">
        <v>263</v>
      </c>
      <c r="D44" s="71" t="s">
        <v>28</v>
      </c>
      <c r="E44" s="28">
        <v>3.6226851851851854E-3</v>
      </c>
      <c r="F44" s="88">
        <f t="shared" si="11"/>
        <v>34</v>
      </c>
      <c r="G44" s="42">
        <f t="shared" si="12"/>
        <v>4.2824074074074119E-4</v>
      </c>
      <c r="H44" s="50"/>
      <c r="I44" s="12">
        <f t="shared" si="13"/>
        <v>-3.6226851851851854E-3</v>
      </c>
      <c r="J44" s="11" t="e">
        <f t="shared" si="10"/>
        <v>#N/A</v>
      </c>
      <c r="K44" s="42">
        <f t="shared" si="14"/>
        <v>-1.2349537037037039E-2</v>
      </c>
      <c r="L44" s="48"/>
      <c r="M44" s="11" t="e">
        <f t="shared" si="15"/>
        <v>#N/A</v>
      </c>
      <c r="N44" s="42">
        <f t="shared" si="16"/>
        <v>-6.1111111111111071E-3</v>
      </c>
      <c r="O44" s="28">
        <v>2.1261574074074075E-2</v>
      </c>
      <c r="P44" s="100">
        <f t="shared" si="17"/>
        <v>1.7638888888888891E-2</v>
      </c>
      <c r="Q44" s="11">
        <f t="shared" si="18"/>
        <v>35</v>
      </c>
      <c r="R44" s="10">
        <f t="shared" si="19"/>
        <v>2.8009259259259289E-3</v>
      </c>
    </row>
    <row r="45" spans="1:18" ht="16.5" thickBot="1" x14ac:dyDescent="0.3">
      <c r="A45" s="5">
        <v>37</v>
      </c>
      <c r="B45" s="5">
        <v>120</v>
      </c>
      <c r="C45" s="82" t="s">
        <v>49</v>
      </c>
      <c r="D45" s="71" t="s">
        <v>262</v>
      </c>
      <c r="E45" s="28">
        <v>3.7500000000000003E-3</v>
      </c>
      <c r="F45" s="88">
        <f t="shared" si="11"/>
        <v>40</v>
      </c>
      <c r="G45" s="42">
        <f t="shared" si="12"/>
        <v>5.555555555555561E-4</v>
      </c>
      <c r="H45" s="50">
        <v>1.4074074074074074E-2</v>
      </c>
      <c r="I45" s="12">
        <f t="shared" si="13"/>
        <v>1.0324074074074074E-2</v>
      </c>
      <c r="J45" s="11">
        <f t="shared" si="10"/>
        <v>24</v>
      </c>
      <c r="K45" s="42">
        <f t="shared" si="14"/>
        <v>1.7245370370370348E-3</v>
      </c>
      <c r="L45" s="48">
        <f t="shared" si="9"/>
        <v>7.1990740740740747E-3</v>
      </c>
      <c r="M45" s="11">
        <f t="shared" si="15"/>
        <v>15</v>
      </c>
      <c r="N45" s="42">
        <f t="shared" si="16"/>
        <v>1.0879629629629677E-3</v>
      </c>
      <c r="O45" s="28">
        <v>2.1273148148148149E-2</v>
      </c>
      <c r="P45" s="100">
        <f t="shared" si="17"/>
        <v>1.7523148148148149E-2</v>
      </c>
      <c r="Q45" s="11">
        <f t="shared" si="18"/>
        <v>37</v>
      </c>
      <c r="R45" s="10">
        <f t="shared" si="19"/>
        <v>2.8125000000000025E-3</v>
      </c>
    </row>
    <row r="46" spans="1:18" ht="16.5" thickBot="1" x14ac:dyDescent="0.3">
      <c r="A46" s="5">
        <v>38</v>
      </c>
      <c r="B46" s="5">
        <v>105</v>
      </c>
      <c r="C46" s="77" t="s">
        <v>222</v>
      </c>
      <c r="D46" s="71" t="s">
        <v>117</v>
      </c>
      <c r="E46" s="28">
        <v>3.5416666666666665E-3</v>
      </c>
      <c r="F46" s="88">
        <f t="shared" si="11"/>
        <v>25</v>
      </c>
      <c r="G46" s="42">
        <f t="shared" si="12"/>
        <v>3.4722222222222229E-4</v>
      </c>
      <c r="H46" s="50"/>
      <c r="I46" s="12">
        <f t="shared" si="13"/>
        <v>-3.5416666666666665E-3</v>
      </c>
      <c r="J46" s="11" t="e">
        <f t="shared" si="10"/>
        <v>#N/A</v>
      </c>
      <c r="K46" s="42">
        <f t="shared" si="14"/>
        <v>-1.2349537037037039E-2</v>
      </c>
      <c r="L46" s="48"/>
      <c r="M46" s="11" t="e">
        <f t="shared" si="15"/>
        <v>#N/A</v>
      </c>
      <c r="N46" s="42">
        <f t="shared" si="16"/>
        <v>-6.1111111111111071E-3</v>
      </c>
      <c r="O46" s="28">
        <v>2.148148148148148E-2</v>
      </c>
      <c r="P46" s="100">
        <f t="shared" si="17"/>
        <v>1.7939814814814815E-2</v>
      </c>
      <c r="Q46" s="11">
        <f t="shared" si="18"/>
        <v>38</v>
      </c>
      <c r="R46" s="10">
        <f t="shared" si="19"/>
        <v>3.0208333333333337E-3</v>
      </c>
    </row>
    <row r="47" spans="1:18" ht="16.5" thickBot="1" x14ac:dyDescent="0.3">
      <c r="A47" s="5">
        <v>39</v>
      </c>
      <c r="B47" s="5">
        <v>93</v>
      </c>
      <c r="C47" s="93" t="s">
        <v>407</v>
      </c>
      <c r="D47" s="94" t="s">
        <v>406</v>
      </c>
      <c r="E47" s="29">
        <v>3.425925925925926E-3</v>
      </c>
      <c r="F47" s="88">
        <f t="shared" si="11"/>
        <v>13</v>
      </c>
      <c r="G47" s="42">
        <f t="shared" si="12"/>
        <v>2.3148148148148182E-4</v>
      </c>
      <c r="H47" s="50">
        <v>1.4120370370370368E-2</v>
      </c>
      <c r="I47" s="12">
        <f t="shared" si="13"/>
        <v>1.0694444444444442E-2</v>
      </c>
      <c r="J47" s="11">
        <f t="shared" si="10"/>
        <v>26</v>
      </c>
      <c r="K47" s="42">
        <f t="shared" si="14"/>
        <v>1.7708333333333291E-3</v>
      </c>
      <c r="L47" s="48">
        <f t="shared" si="9"/>
        <v>7.3726851851851887E-3</v>
      </c>
      <c r="M47" s="11">
        <f t="shared" si="15"/>
        <v>19</v>
      </c>
      <c r="N47" s="42">
        <f t="shared" si="16"/>
        <v>1.2615740740740816E-3</v>
      </c>
      <c r="O47" s="28">
        <v>2.1493055555555557E-2</v>
      </c>
      <c r="P47" s="100">
        <f t="shared" si="17"/>
        <v>1.8067129629629631E-2</v>
      </c>
      <c r="Q47" s="11">
        <f t="shared" si="18"/>
        <v>39</v>
      </c>
      <c r="R47" s="10">
        <f t="shared" si="19"/>
        <v>3.0324074074074107E-3</v>
      </c>
    </row>
    <row r="48" spans="1:18" ht="16.5" thickBot="1" x14ac:dyDescent="0.3">
      <c r="A48" s="5">
        <v>40</v>
      </c>
      <c r="B48" s="5">
        <v>128</v>
      </c>
      <c r="C48" s="82" t="s">
        <v>22</v>
      </c>
      <c r="D48" s="71" t="s">
        <v>285</v>
      </c>
      <c r="E48" s="28">
        <v>3.9467592592592592E-3</v>
      </c>
      <c r="F48" s="88">
        <f t="shared" si="11"/>
        <v>48</v>
      </c>
      <c r="G48" s="42">
        <f t="shared" si="12"/>
        <v>7.5231481481481503E-4</v>
      </c>
      <c r="H48" s="50">
        <v>1.4050925925925927E-2</v>
      </c>
      <c r="I48" s="12">
        <f t="shared" si="13"/>
        <v>1.0104166666666668E-2</v>
      </c>
      <c r="J48" s="11">
        <f t="shared" si="10"/>
        <v>23</v>
      </c>
      <c r="K48" s="42">
        <f t="shared" si="14"/>
        <v>1.7013888888888877E-3</v>
      </c>
      <c r="L48" s="48">
        <f t="shared" si="9"/>
        <v>7.5115740740740716E-3</v>
      </c>
      <c r="M48" s="11">
        <f t="shared" si="15"/>
        <v>22</v>
      </c>
      <c r="N48" s="42">
        <f t="shared" si="16"/>
        <v>1.4004629629629645E-3</v>
      </c>
      <c r="O48" s="28">
        <v>2.1562499999999998E-2</v>
      </c>
      <c r="P48" s="100">
        <f t="shared" si="17"/>
        <v>1.7615740740740737E-2</v>
      </c>
      <c r="Q48" s="11">
        <f t="shared" si="18"/>
        <v>40</v>
      </c>
      <c r="R48" s="10">
        <f t="shared" si="19"/>
        <v>3.1018518518518522E-3</v>
      </c>
    </row>
    <row r="49" spans="1:18" ht="16.5" thickBot="1" x14ac:dyDescent="0.3">
      <c r="A49" s="5">
        <v>41</v>
      </c>
      <c r="B49" s="5">
        <v>85</v>
      </c>
      <c r="C49" s="82" t="s">
        <v>270</v>
      </c>
      <c r="D49" s="71" t="s">
        <v>302</v>
      </c>
      <c r="E49" s="28">
        <v>3.3101851851851851E-3</v>
      </c>
      <c r="F49" s="88">
        <f t="shared" si="11"/>
        <v>5</v>
      </c>
      <c r="G49" s="42">
        <f t="shared" si="12"/>
        <v>1.1574074074074091E-4</v>
      </c>
      <c r="H49" s="50">
        <v>1.3055555555555556E-2</v>
      </c>
      <c r="I49" s="12">
        <f t="shared" si="13"/>
        <v>9.7453703703703713E-3</v>
      </c>
      <c r="J49" s="11">
        <f t="shared" si="10"/>
        <v>8</v>
      </c>
      <c r="K49" s="42">
        <f t="shared" si="14"/>
        <v>7.0601851851851728E-4</v>
      </c>
      <c r="L49" s="48">
        <f t="shared" si="9"/>
        <v>8.5879629629629639E-3</v>
      </c>
      <c r="M49" s="11">
        <f t="shared" si="15"/>
        <v>31</v>
      </c>
      <c r="N49" s="42">
        <f t="shared" si="16"/>
        <v>2.4768518518518568E-3</v>
      </c>
      <c r="O49" s="28">
        <v>2.164351851851852E-2</v>
      </c>
      <c r="P49" s="100">
        <f t="shared" si="17"/>
        <v>1.8333333333333333E-2</v>
      </c>
      <c r="Q49" s="11">
        <f t="shared" si="18"/>
        <v>41</v>
      </c>
      <c r="R49" s="10">
        <f t="shared" si="19"/>
        <v>3.1828703703703741E-3</v>
      </c>
    </row>
    <row r="50" spans="1:18" ht="16.5" thickBot="1" x14ac:dyDescent="0.3">
      <c r="A50" s="5">
        <v>42</v>
      </c>
      <c r="B50" s="5">
        <v>132</v>
      </c>
      <c r="C50" s="82" t="s">
        <v>271</v>
      </c>
      <c r="D50" s="71" t="s">
        <v>272</v>
      </c>
      <c r="E50" s="28">
        <v>4.0046296296296297E-3</v>
      </c>
      <c r="F50" s="88">
        <f t="shared" si="11"/>
        <v>52</v>
      </c>
      <c r="G50" s="42">
        <f t="shared" si="12"/>
        <v>8.1018518518518549E-4</v>
      </c>
      <c r="H50" s="50"/>
      <c r="I50" s="12">
        <f t="shared" si="13"/>
        <v>-4.0046296296296297E-3</v>
      </c>
      <c r="J50" s="11" t="e">
        <f t="shared" si="10"/>
        <v>#N/A</v>
      </c>
      <c r="K50" s="42">
        <f t="shared" si="14"/>
        <v>-1.2349537037037039E-2</v>
      </c>
      <c r="L50" s="48"/>
      <c r="M50" s="11" t="e">
        <f t="shared" si="15"/>
        <v>#N/A</v>
      </c>
      <c r="N50" s="42">
        <f t="shared" si="16"/>
        <v>-6.1111111111111071E-3</v>
      </c>
      <c r="O50" s="28">
        <v>2.1712962962962962E-2</v>
      </c>
      <c r="P50" s="100">
        <f t="shared" si="17"/>
        <v>1.7708333333333333E-2</v>
      </c>
      <c r="Q50" s="11">
        <f t="shared" si="18"/>
        <v>42</v>
      </c>
      <c r="R50" s="10">
        <f t="shared" si="19"/>
        <v>3.2523148148148155E-3</v>
      </c>
    </row>
    <row r="51" spans="1:18" ht="16.5" thickBot="1" x14ac:dyDescent="0.3">
      <c r="A51" s="5">
        <v>43</v>
      </c>
      <c r="B51" s="5">
        <v>129</v>
      </c>
      <c r="C51" s="82" t="s">
        <v>282</v>
      </c>
      <c r="D51" s="71" t="s">
        <v>303</v>
      </c>
      <c r="E51" s="28">
        <v>3.9699074074074072E-3</v>
      </c>
      <c r="F51" s="88">
        <f t="shared" si="11"/>
        <v>49</v>
      </c>
      <c r="G51" s="42">
        <f t="shared" si="12"/>
        <v>7.7546296296296304E-4</v>
      </c>
      <c r="H51" s="50"/>
      <c r="I51" s="12">
        <f t="shared" si="13"/>
        <v>-3.9699074074074072E-3</v>
      </c>
      <c r="J51" s="11" t="e">
        <f t="shared" si="10"/>
        <v>#N/A</v>
      </c>
      <c r="K51" s="42">
        <f t="shared" si="14"/>
        <v>-1.2349537037037039E-2</v>
      </c>
      <c r="L51" s="48"/>
      <c r="M51" s="11" t="e">
        <f t="shared" si="15"/>
        <v>#N/A</v>
      </c>
      <c r="N51" s="42">
        <f t="shared" si="16"/>
        <v>-6.1111111111111071E-3</v>
      </c>
      <c r="O51" s="28">
        <v>2.1747685185185186E-2</v>
      </c>
      <c r="P51" s="100">
        <f t="shared" si="17"/>
        <v>1.7777777777777778E-2</v>
      </c>
      <c r="Q51" s="11">
        <f t="shared" si="18"/>
        <v>43</v>
      </c>
      <c r="R51" s="10">
        <f t="shared" si="19"/>
        <v>3.2870370370370397E-3</v>
      </c>
    </row>
    <row r="52" spans="1:18" ht="16.5" thickBot="1" x14ac:dyDescent="0.3">
      <c r="A52" s="5">
        <v>44</v>
      </c>
      <c r="B52" s="5">
        <v>97</v>
      </c>
      <c r="C52" s="82" t="s">
        <v>252</v>
      </c>
      <c r="D52" s="71" t="s">
        <v>253</v>
      </c>
      <c r="E52" s="28">
        <v>3.4375E-3</v>
      </c>
      <c r="F52" s="88">
        <f t="shared" si="11"/>
        <v>14</v>
      </c>
      <c r="G52" s="42">
        <f t="shared" si="12"/>
        <v>2.4305555555555582E-4</v>
      </c>
      <c r="H52" s="50"/>
      <c r="I52" s="12">
        <f t="shared" si="13"/>
        <v>-3.4375E-3</v>
      </c>
      <c r="J52" s="11" t="e">
        <f t="shared" si="10"/>
        <v>#N/A</v>
      </c>
      <c r="K52" s="42">
        <f t="shared" si="14"/>
        <v>-1.2349537037037039E-2</v>
      </c>
      <c r="L52" s="48"/>
      <c r="M52" s="11" t="e">
        <f t="shared" si="15"/>
        <v>#N/A</v>
      </c>
      <c r="N52" s="42">
        <f t="shared" si="16"/>
        <v>-6.1111111111111071E-3</v>
      </c>
      <c r="O52" s="28">
        <v>2.1817129629629631E-2</v>
      </c>
      <c r="P52" s="100">
        <f t="shared" si="17"/>
        <v>1.8379629629629631E-2</v>
      </c>
      <c r="Q52" s="11">
        <f t="shared" si="18"/>
        <v>44</v>
      </c>
      <c r="R52" s="10">
        <f t="shared" si="19"/>
        <v>3.3564814814814846E-3</v>
      </c>
    </row>
    <row r="53" spans="1:18" ht="16.5" thickBot="1" x14ac:dyDescent="0.3">
      <c r="A53" s="5">
        <v>45</v>
      </c>
      <c r="B53" s="5">
        <v>125</v>
      </c>
      <c r="C53" s="82" t="s">
        <v>282</v>
      </c>
      <c r="D53" s="71" t="s">
        <v>292</v>
      </c>
      <c r="E53" s="28">
        <v>3.9004629629629632E-3</v>
      </c>
      <c r="F53" s="88">
        <f t="shared" si="11"/>
        <v>45</v>
      </c>
      <c r="G53" s="42">
        <f t="shared" si="12"/>
        <v>7.0601851851851902E-4</v>
      </c>
      <c r="H53" s="50"/>
      <c r="I53" s="12">
        <f t="shared" si="13"/>
        <v>-3.9004629629629632E-3</v>
      </c>
      <c r="J53" s="11" t="e">
        <f t="shared" si="10"/>
        <v>#N/A</v>
      </c>
      <c r="K53" s="42">
        <f t="shared" si="14"/>
        <v>-1.2349537037037039E-2</v>
      </c>
      <c r="L53" s="48"/>
      <c r="M53" s="11" t="e">
        <f t="shared" si="15"/>
        <v>#N/A</v>
      </c>
      <c r="N53" s="42">
        <f t="shared" si="16"/>
        <v>-6.1111111111111071E-3</v>
      </c>
      <c r="O53" s="28">
        <v>2.1828703703703701E-2</v>
      </c>
      <c r="P53" s="100">
        <f t="shared" si="17"/>
        <v>1.7928240740740738E-2</v>
      </c>
      <c r="Q53" s="11">
        <f t="shared" si="18"/>
        <v>45</v>
      </c>
      <c r="R53" s="10">
        <f t="shared" si="19"/>
        <v>3.3680555555555547E-3</v>
      </c>
    </row>
    <row r="54" spans="1:18" ht="16.5" thickBot="1" x14ac:dyDescent="0.3">
      <c r="A54" s="5">
        <v>46</v>
      </c>
      <c r="B54" s="5">
        <v>92</v>
      </c>
      <c r="C54" s="82" t="s">
        <v>244</v>
      </c>
      <c r="D54" s="71" t="s">
        <v>245</v>
      </c>
      <c r="E54" s="28">
        <v>3.4027777777777784E-3</v>
      </c>
      <c r="F54" s="88">
        <f t="shared" si="11"/>
        <v>12</v>
      </c>
      <c r="G54" s="42">
        <f t="shared" si="12"/>
        <v>2.0833333333333424E-4</v>
      </c>
      <c r="H54" s="50">
        <v>1.4490740740740742E-2</v>
      </c>
      <c r="I54" s="12">
        <f t="shared" si="13"/>
        <v>1.1087962962962963E-2</v>
      </c>
      <c r="J54" s="11">
        <f t="shared" si="10"/>
        <v>29</v>
      </c>
      <c r="K54" s="42">
        <f t="shared" si="14"/>
        <v>2.1412037037037025E-3</v>
      </c>
      <c r="L54" s="48">
        <f t="shared" si="9"/>
        <v>7.8703703703703713E-3</v>
      </c>
      <c r="M54" s="11">
        <f t="shared" si="15"/>
        <v>28</v>
      </c>
      <c r="N54" s="42">
        <f t="shared" si="16"/>
        <v>1.7592592592592642E-3</v>
      </c>
      <c r="O54" s="28">
        <v>2.2361111111111113E-2</v>
      </c>
      <c r="P54" s="100">
        <f t="shared" si="17"/>
        <v>1.8958333333333334E-2</v>
      </c>
      <c r="Q54" s="11">
        <f t="shared" si="18"/>
        <v>46</v>
      </c>
      <c r="R54" s="10">
        <f t="shared" si="19"/>
        <v>3.9004629629629667E-3</v>
      </c>
    </row>
    <row r="55" spans="1:18" ht="16.5" thickBot="1" x14ac:dyDescent="0.3">
      <c r="A55" s="5">
        <v>47</v>
      </c>
      <c r="B55" s="5">
        <v>127</v>
      </c>
      <c r="C55" s="82" t="s">
        <v>278</v>
      </c>
      <c r="D55" s="71" t="s">
        <v>279</v>
      </c>
      <c r="E55" s="28">
        <v>3.9351851851851857E-3</v>
      </c>
      <c r="F55" s="88">
        <f t="shared" si="11"/>
        <v>46</v>
      </c>
      <c r="G55" s="42">
        <f t="shared" si="12"/>
        <v>7.4074074074074146E-4</v>
      </c>
      <c r="H55" s="50">
        <v>1.849537037037037E-2</v>
      </c>
      <c r="I55" s="12">
        <f t="shared" si="13"/>
        <v>1.4560185185185185E-2</v>
      </c>
      <c r="J55" s="11">
        <f t="shared" si="10"/>
        <v>34</v>
      </c>
      <c r="K55" s="42">
        <f t="shared" si="14"/>
        <v>6.1458333333333313E-3</v>
      </c>
      <c r="L55" s="48"/>
      <c r="M55" s="11" t="e">
        <f t="shared" si="15"/>
        <v>#N/A</v>
      </c>
      <c r="N55" s="42">
        <f t="shared" si="16"/>
        <v>-6.1111111111111071E-3</v>
      </c>
      <c r="O55" s="28">
        <v>2.2442129629629631E-2</v>
      </c>
      <c r="P55" s="100">
        <f t="shared" si="17"/>
        <v>1.8506944444444444E-2</v>
      </c>
      <c r="Q55" s="11">
        <f t="shared" si="18"/>
        <v>47</v>
      </c>
      <c r="R55" s="10">
        <f t="shared" si="19"/>
        <v>3.9814814814814851E-3</v>
      </c>
    </row>
    <row r="56" spans="1:18" ht="16.5" thickBot="1" x14ac:dyDescent="0.3">
      <c r="A56" s="5">
        <v>48</v>
      </c>
      <c r="B56" s="5">
        <v>116</v>
      </c>
      <c r="C56" s="82" t="s">
        <v>289</v>
      </c>
      <c r="D56" s="71" t="s">
        <v>290</v>
      </c>
      <c r="E56" s="28">
        <v>3.645833333333333E-3</v>
      </c>
      <c r="F56" s="88">
        <f t="shared" si="11"/>
        <v>36</v>
      </c>
      <c r="G56" s="42">
        <f t="shared" si="12"/>
        <v>4.5138888888888876E-4</v>
      </c>
      <c r="H56" s="50">
        <v>1.4293981481481482E-2</v>
      </c>
      <c r="I56" s="12">
        <f t="shared" si="13"/>
        <v>1.064814814814815E-2</v>
      </c>
      <c r="J56" s="11">
        <f t="shared" si="10"/>
        <v>28</v>
      </c>
      <c r="K56" s="42">
        <f t="shared" si="14"/>
        <v>1.9444444444444431E-3</v>
      </c>
      <c r="L56" s="48">
        <f t="shared" si="9"/>
        <v>8.298611111111109E-3</v>
      </c>
      <c r="M56" s="11">
        <f t="shared" si="15"/>
        <v>30</v>
      </c>
      <c r="N56" s="42">
        <f t="shared" si="16"/>
        <v>2.1875000000000019E-3</v>
      </c>
      <c r="O56" s="28">
        <v>2.2592592592592591E-2</v>
      </c>
      <c r="P56" s="100">
        <f t="shared" si="17"/>
        <v>1.8946759259259257E-2</v>
      </c>
      <c r="Q56" s="11">
        <f t="shared" si="18"/>
        <v>48</v>
      </c>
      <c r="R56" s="10">
        <f t="shared" si="19"/>
        <v>4.131944444444445E-3</v>
      </c>
    </row>
    <row r="57" spans="1:18" ht="16.5" thickBot="1" x14ac:dyDescent="0.3">
      <c r="A57" s="5">
        <v>49</v>
      </c>
      <c r="B57" s="5">
        <v>106</v>
      </c>
      <c r="C57" s="77" t="s">
        <v>224</v>
      </c>
      <c r="D57" s="71" t="s">
        <v>225</v>
      </c>
      <c r="E57" s="28">
        <v>3.5416666666666665E-3</v>
      </c>
      <c r="F57" s="88">
        <f t="shared" si="11"/>
        <v>25</v>
      </c>
      <c r="G57" s="42">
        <f t="shared" si="12"/>
        <v>3.4722222222222229E-4</v>
      </c>
      <c r="H57" s="50">
        <v>1.4930555555555556E-2</v>
      </c>
      <c r="I57" s="12">
        <f t="shared" si="13"/>
        <v>1.1388888888888889E-2</v>
      </c>
      <c r="J57" s="11">
        <f t="shared" si="10"/>
        <v>31</v>
      </c>
      <c r="K57" s="42">
        <f t="shared" si="14"/>
        <v>2.5810185185185172E-3</v>
      </c>
      <c r="L57" s="48">
        <f t="shared" si="9"/>
        <v>8.113425925925925E-3</v>
      </c>
      <c r="M57" s="11">
        <f t="shared" si="15"/>
        <v>29</v>
      </c>
      <c r="N57" s="42">
        <f t="shared" si="16"/>
        <v>2.0023148148148179E-3</v>
      </c>
      <c r="O57" s="28">
        <v>2.3043981481481481E-2</v>
      </c>
      <c r="P57" s="100">
        <f t="shared" si="17"/>
        <v>1.9502314814814816E-2</v>
      </c>
      <c r="Q57" s="11">
        <f t="shared" si="18"/>
        <v>49</v>
      </c>
      <c r="R57" s="10">
        <f t="shared" si="19"/>
        <v>4.5833333333333351E-3</v>
      </c>
    </row>
    <row r="58" spans="1:18" ht="16.5" thickBot="1" x14ac:dyDescent="0.3">
      <c r="A58" s="5">
        <v>50</v>
      </c>
      <c r="B58" s="5">
        <v>134</v>
      </c>
      <c r="C58" s="82" t="s">
        <v>264</v>
      </c>
      <c r="D58" s="71" t="s">
        <v>295</v>
      </c>
      <c r="E58" s="28">
        <v>4.409722222222222E-3</v>
      </c>
      <c r="F58" s="88">
        <f t="shared" si="11"/>
        <v>54</v>
      </c>
      <c r="G58" s="42">
        <f t="shared" si="12"/>
        <v>1.2152777777777778E-3</v>
      </c>
      <c r="H58" s="50">
        <v>1.5405092592592593E-2</v>
      </c>
      <c r="I58" s="12">
        <f t="shared" si="13"/>
        <v>1.0995370370370371E-2</v>
      </c>
      <c r="J58" s="11">
        <f t="shared" si="10"/>
        <v>32</v>
      </c>
      <c r="K58" s="42">
        <f t="shared" si="14"/>
        <v>3.0555555555555544E-3</v>
      </c>
      <c r="L58" s="48">
        <f t="shared" si="9"/>
        <v>7.766203703703704E-3</v>
      </c>
      <c r="M58" s="11">
        <f t="shared" si="15"/>
        <v>26</v>
      </c>
      <c r="N58" s="42">
        <f t="shared" si="16"/>
        <v>1.6550925925925969E-3</v>
      </c>
      <c r="O58" s="28">
        <v>2.3171296296296297E-2</v>
      </c>
      <c r="P58" s="100">
        <f t="shared" si="17"/>
        <v>1.8761574074074076E-2</v>
      </c>
      <c r="Q58" s="11">
        <f t="shared" si="18"/>
        <v>50</v>
      </c>
      <c r="R58" s="10">
        <f t="shared" si="19"/>
        <v>4.7106481481481513E-3</v>
      </c>
    </row>
    <row r="59" spans="1:18" ht="16.5" thickBot="1" x14ac:dyDescent="0.3">
      <c r="A59" s="5">
        <v>51</v>
      </c>
      <c r="B59" s="5">
        <v>133</v>
      </c>
      <c r="C59" s="82" t="s">
        <v>258</v>
      </c>
      <c r="D59" s="71" t="s">
        <v>199</v>
      </c>
      <c r="E59" s="28">
        <v>4.1782407407407402E-3</v>
      </c>
      <c r="F59" s="88">
        <f t="shared" si="11"/>
        <v>53</v>
      </c>
      <c r="G59" s="42">
        <f t="shared" si="12"/>
        <v>9.8379629629629598E-4</v>
      </c>
      <c r="H59" s="50">
        <v>1.4872685185185185E-2</v>
      </c>
      <c r="I59" s="12">
        <f t="shared" si="13"/>
        <v>1.0694444444444444E-2</v>
      </c>
      <c r="J59" s="11">
        <f t="shared" si="10"/>
        <v>30</v>
      </c>
      <c r="K59" s="42">
        <f t="shared" si="14"/>
        <v>2.5231481481481459E-3</v>
      </c>
      <c r="L59" s="48">
        <f t="shared" si="9"/>
        <v>9.0162037037037051E-3</v>
      </c>
      <c r="M59" s="11">
        <f t="shared" si="15"/>
        <v>33</v>
      </c>
      <c r="N59" s="42">
        <f t="shared" si="16"/>
        <v>2.905092592592598E-3</v>
      </c>
      <c r="O59" s="28">
        <v>2.388888888888889E-2</v>
      </c>
      <c r="P59" s="100">
        <f t="shared" si="17"/>
        <v>1.9710648148148151E-2</v>
      </c>
      <c r="Q59" s="11">
        <f t="shared" si="18"/>
        <v>51</v>
      </c>
      <c r="R59" s="10">
        <f t="shared" si="19"/>
        <v>5.4282407407407439E-3</v>
      </c>
    </row>
    <row r="60" spans="1:18" x14ac:dyDescent="0.25">
      <c r="A60" s="5">
        <v>52</v>
      </c>
      <c r="B60" s="5">
        <v>123</v>
      </c>
      <c r="C60" s="82" t="s">
        <v>259</v>
      </c>
      <c r="D60" s="71" t="s">
        <v>260</v>
      </c>
      <c r="E60" s="28">
        <v>3.8773148148148143E-3</v>
      </c>
      <c r="F60" s="88">
        <f t="shared" si="11"/>
        <v>43</v>
      </c>
      <c r="G60" s="42">
        <f t="shared" si="12"/>
        <v>6.8287037037037014E-4</v>
      </c>
      <c r="H60" s="50">
        <v>1.6087962962962964E-2</v>
      </c>
      <c r="I60" s="12">
        <f t="shared" si="13"/>
        <v>1.2210648148148149E-2</v>
      </c>
      <c r="J60" s="11">
        <f t="shared" si="10"/>
        <v>33</v>
      </c>
      <c r="K60" s="42">
        <f t="shared" si="14"/>
        <v>3.7384259259259246E-3</v>
      </c>
      <c r="L60" s="48">
        <f t="shared" si="9"/>
        <v>8.7615740740740709E-3</v>
      </c>
      <c r="M60" s="11">
        <f t="shared" si="15"/>
        <v>32</v>
      </c>
      <c r="N60" s="42">
        <f t="shared" si="16"/>
        <v>2.6504629629629638E-3</v>
      </c>
      <c r="O60" s="28">
        <v>2.4849537037037035E-2</v>
      </c>
      <c r="P60" s="100">
        <f t="shared" si="17"/>
        <v>2.0972222222222218E-2</v>
      </c>
      <c r="Q60" s="11">
        <f t="shared" si="18"/>
        <v>52</v>
      </c>
      <c r="R60" s="10">
        <f t="shared" si="19"/>
        <v>6.3888888888888884E-3</v>
      </c>
    </row>
    <row r="61" spans="1:18" x14ac:dyDescent="0.25">
      <c r="A61" s="5"/>
      <c r="B61" s="5">
        <v>96</v>
      </c>
      <c r="C61" s="82" t="s">
        <v>264</v>
      </c>
      <c r="D61" s="71" t="s">
        <v>265</v>
      </c>
      <c r="E61" s="28">
        <v>3.4375E-3</v>
      </c>
      <c r="F61" s="88">
        <f t="shared" si="11"/>
        <v>14</v>
      </c>
      <c r="G61" s="42">
        <f t="shared" si="12"/>
        <v>2.4305555555555582E-4</v>
      </c>
      <c r="H61" s="50"/>
      <c r="I61" s="12">
        <f t="shared" si="13"/>
        <v>-3.4375E-3</v>
      </c>
      <c r="J61" s="11" t="e">
        <f t="shared" si="10"/>
        <v>#N/A</v>
      </c>
      <c r="K61" s="42">
        <f t="shared" si="14"/>
        <v>-1.2349537037037039E-2</v>
      </c>
      <c r="L61" s="49" t="s">
        <v>410</v>
      </c>
      <c r="M61" s="11" t="e">
        <f t="shared" si="15"/>
        <v>#VALUE!</v>
      </c>
      <c r="N61" s="42" t="e">
        <f t="shared" si="16"/>
        <v>#VALUE!</v>
      </c>
      <c r="O61" s="28" t="s">
        <v>410</v>
      </c>
      <c r="P61" s="100"/>
      <c r="Q61" s="11"/>
      <c r="R61" s="10"/>
    </row>
    <row r="62" spans="1:18" x14ac:dyDescent="0.25">
      <c r="A62" s="5"/>
      <c r="B62" s="5">
        <v>107</v>
      </c>
      <c r="C62" s="82" t="s">
        <v>248</v>
      </c>
      <c r="D62" s="75" t="s">
        <v>249</v>
      </c>
      <c r="E62" s="52">
        <v>3.5532407407407405E-3</v>
      </c>
      <c r="F62" s="11">
        <f>RANK(E62,E$9:E$64,1)</f>
        <v>27</v>
      </c>
      <c r="G62" s="42">
        <f t="shared" si="12"/>
        <v>3.5879629629629629E-4</v>
      </c>
      <c r="H62" s="50"/>
      <c r="I62" s="12">
        <f t="shared" si="13"/>
        <v>-3.5532407407407405E-3</v>
      </c>
      <c r="J62" s="11" t="e">
        <f t="shared" si="10"/>
        <v>#N/A</v>
      </c>
      <c r="K62" s="42">
        <f t="shared" si="14"/>
        <v>-1.2349537037037039E-2</v>
      </c>
      <c r="L62" s="52" t="s">
        <v>410</v>
      </c>
      <c r="M62" s="11" t="e">
        <f t="shared" si="15"/>
        <v>#VALUE!</v>
      </c>
      <c r="N62" s="42" t="e">
        <f t="shared" si="16"/>
        <v>#VALUE!</v>
      </c>
      <c r="O62" s="28" t="s">
        <v>410</v>
      </c>
      <c r="P62" s="12"/>
      <c r="Q62" s="11"/>
      <c r="R62" s="10"/>
    </row>
    <row r="63" spans="1:18" x14ac:dyDescent="0.25">
      <c r="A63" s="21"/>
      <c r="B63" s="101"/>
      <c r="C63" s="82" t="s">
        <v>256</v>
      </c>
      <c r="D63" s="71" t="s">
        <v>291</v>
      </c>
      <c r="E63" s="28"/>
      <c r="F63" s="11"/>
      <c r="G63" s="42" t="s">
        <v>403</v>
      </c>
      <c r="H63" s="52"/>
      <c r="I63" s="12"/>
      <c r="J63" s="11"/>
      <c r="K63" s="42"/>
      <c r="L63" s="49"/>
      <c r="M63" s="11"/>
      <c r="N63" s="42"/>
      <c r="O63" s="52"/>
      <c r="P63" s="12"/>
      <c r="Q63" s="11"/>
      <c r="R63" s="42"/>
    </row>
    <row r="64" spans="1:18" ht="16.5" thickBot="1" x14ac:dyDescent="0.3">
      <c r="A64" s="6"/>
      <c r="B64" s="6"/>
      <c r="C64" s="95" t="s">
        <v>61</v>
      </c>
      <c r="D64" s="96" t="s">
        <v>74</v>
      </c>
      <c r="E64" s="30"/>
      <c r="F64" s="102"/>
      <c r="G64" s="83" t="s">
        <v>403</v>
      </c>
      <c r="H64" s="90"/>
      <c r="I64" s="16"/>
      <c r="J64" s="14"/>
      <c r="K64" s="83"/>
      <c r="L64" s="51"/>
      <c r="M64" s="14"/>
      <c r="N64" s="83"/>
      <c r="O64" s="30"/>
      <c r="P64" s="16"/>
      <c r="Q64" s="14"/>
      <c r="R64" s="83"/>
    </row>
    <row r="65" spans="12:18" x14ac:dyDescent="0.25">
      <c r="L65" s="17"/>
      <c r="M65" s="18"/>
      <c r="N65" s="17"/>
      <c r="R65" s="4"/>
    </row>
    <row r="66" spans="12:18" x14ac:dyDescent="0.25">
      <c r="L66" s="17"/>
      <c r="M66" s="18"/>
      <c r="N66" s="17"/>
    </row>
    <row r="67" spans="12:18" x14ac:dyDescent="0.25">
      <c r="L67" s="17"/>
      <c r="M67" s="18"/>
      <c r="N67" s="17"/>
    </row>
    <row r="68" spans="12:18" x14ac:dyDescent="0.25">
      <c r="L68" s="17"/>
      <c r="M68" s="18"/>
      <c r="N68" s="17"/>
    </row>
    <row r="69" spans="12:18" x14ac:dyDescent="0.25">
      <c r="L69" s="17"/>
      <c r="M69" s="18"/>
      <c r="N69" s="17"/>
    </row>
    <row r="70" spans="12:18" x14ac:dyDescent="0.25">
      <c r="L70" s="17"/>
      <c r="M70" s="18"/>
      <c r="N70" s="17"/>
    </row>
    <row r="71" spans="12:18" x14ac:dyDescent="0.25">
      <c r="L71" s="17"/>
      <c r="M71" s="18"/>
      <c r="N71" s="17"/>
    </row>
    <row r="72" spans="12:18" x14ac:dyDescent="0.25">
      <c r="L72" s="17"/>
      <c r="M72" s="18"/>
      <c r="N72" s="17"/>
    </row>
    <row r="73" spans="12:18" x14ac:dyDescent="0.25">
      <c r="L73" s="17"/>
      <c r="M73" s="18"/>
      <c r="N73" s="17"/>
    </row>
    <row r="74" spans="12:18" x14ac:dyDescent="0.25">
      <c r="L74" s="17"/>
      <c r="M74" s="18"/>
      <c r="N74" s="17"/>
    </row>
  </sheetData>
  <autoFilter ref="B8:R8">
    <sortState ref="B9:R64">
      <sortCondition ref="Q8"/>
    </sortState>
  </autoFilter>
  <sortState ref="C9:D63">
    <sortCondition ref="D9:D63"/>
    <sortCondition ref="C9:C63"/>
  </sortState>
  <mergeCells count="4">
    <mergeCell ref="O7:R7"/>
    <mergeCell ref="L7:N7"/>
    <mergeCell ref="E7:G7"/>
    <mergeCell ref="H7:K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opLeftCell="A52" zoomScale="90" zoomScaleNormal="90" workbookViewId="0">
      <selection activeCell="U16" sqref="U16"/>
    </sheetView>
  </sheetViews>
  <sheetFormatPr defaultColWidth="11" defaultRowHeight="15.75" x14ac:dyDescent="0.25"/>
  <cols>
    <col min="1" max="1" width="5.875" customWidth="1"/>
    <col min="2" max="2" width="5.625" customWidth="1"/>
    <col min="3" max="3" width="10.625" bestFit="1" customWidth="1"/>
    <col min="4" max="4" width="17.125" bestFit="1" customWidth="1"/>
    <col min="6" max="6" width="7.5" customWidth="1"/>
    <col min="7" max="7" width="10" customWidth="1"/>
    <col min="9" max="9" width="8.375" customWidth="1"/>
    <col min="10" max="10" width="7.5" customWidth="1"/>
    <col min="11" max="11" width="10" customWidth="1"/>
    <col min="12" max="14" width="8.125" bestFit="1" customWidth="1"/>
    <col min="16" max="16" width="8.375" customWidth="1"/>
    <col min="17" max="17" width="7.5" customWidth="1"/>
    <col min="18" max="18" width="10" customWidth="1"/>
  </cols>
  <sheetData>
    <row r="1" spans="1:19" ht="18.75" x14ac:dyDescent="0.3">
      <c r="A1" s="2" t="s">
        <v>402</v>
      </c>
    </row>
    <row r="3" spans="1:19" x14ac:dyDescent="0.25">
      <c r="A3" s="70" t="s">
        <v>21</v>
      </c>
    </row>
    <row r="5" spans="1:19" ht="21" x14ac:dyDescent="0.35">
      <c r="A5" s="3" t="s">
        <v>7</v>
      </c>
    </row>
    <row r="6" spans="1:19" ht="16.5" thickBot="1" x14ac:dyDescent="0.3">
      <c r="B6" s="1"/>
    </row>
    <row r="7" spans="1:19" x14ac:dyDescent="0.25">
      <c r="A7" s="68" t="s">
        <v>13</v>
      </c>
      <c r="B7" s="62" t="s">
        <v>12</v>
      </c>
      <c r="C7" s="66" t="s">
        <v>11</v>
      </c>
      <c r="D7" s="64" t="s">
        <v>10</v>
      </c>
      <c r="E7" s="110" t="s">
        <v>4</v>
      </c>
      <c r="F7" s="111"/>
      <c r="G7" s="112"/>
      <c r="H7" s="110" t="s">
        <v>5</v>
      </c>
      <c r="I7" s="111"/>
      <c r="J7" s="111"/>
      <c r="K7" s="112"/>
      <c r="L7" s="111" t="s">
        <v>18</v>
      </c>
      <c r="M7" s="111"/>
      <c r="N7" s="112"/>
      <c r="O7" s="110" t="s">
        <v>15</v>
      </c>
      <c r="P7" s="111"/>
      <c r="Q7" s="111"/>
      <c r="R7" s="112"/>
    </row>
    <row r="8" spans="1:19" ht="16.5" thickBot="1" x14ac:dyDescent="0.3">
      <c r="A8" s="69"/>
      <c r="B8" s="63"/>
      <c r="C8" s="67"/>
      <c r="D8" s="65"/>
      <c r="E8" s="27" t="s">
        <v>2</v>
      </c>
      <c r="F8" s="9" t="s">
        <v>0</v>
      </c>
      <c r="G8" s="8" t="s">
        <v>3</v>
      </c>
      <c r="H8" s="27" t="s">
        <v>2</v>
      </c>
      <c r="I8" s="9" t="s">
        <v>6</v>
      </c>
      <c r="J8" s="9" t="s">
        <v>0</v>
      </c>
      <c r="K8" s="8" t="s">
        <v>3</v>
      </c>
      <c r="L8" s="47" t="s">
        <v>2</v>
      </c>
      <c r="M8" s="9" t="s">
        <v>0</v>
      </c>
      <c r="N8" s="8" t="s">
        <v>19</v>
      </c>
      <c r="O8" s="27" t="s">
        <v>2</v>
      </c>
      <c r="P8" s="14" t="s">
        <v>6</v>
      </c>
      <c r="Q8" s="14" t="s">
        <v>0</v>
      </c>
      <c r="R8" s="8" t="s">
        <v>17</v>
      </c>
    </row>
    <row r="9" spans="1:19" ht="15.95" customHeight="1" x14ac:dyDescent="0.25">
      <c r="A9" s="23">
        <v>1</v>
      </c>
      <c r="B9" s="36">
        <v>2</v>
      </c>
      <c r="C9" s="98" t="s">
        <v>191</v>
      </c>
      <c r="D9" s="71" t="s">
        <v>376</v>
      </c>
      <c r="E9" s="40">
        <v>3.0324074074074073E-3</v>
      </c>
      <c r="F9" s="24">
        <f>RANK(E9,E$9:E$85,1)</f>
        <v>2</v>
      </c>
      <c r="G9" s="41">
        <f>E9-MIN(E$9:E$85)</f>
        <v>1.6203703703703649E-4</v>
      </c>
      <c r="H9" s="40">
        <v>1.1319444444444444E-2</v>
      </c>
      <c r="I9" s="12">
        <f>H9-E9</f>
        <v>8.2870370370370372E-3</v>
      </c>
      <c r="J9" s="11">
        <f>RANK(H9,H$9:H$85,1)</f>
        <v>2</v>
      </c>
      <c r="K9" s="10">
        <f>H9-H$9</f>
        <v>0</v>
      </c>
      <c r="L9" s="49">
        <f t="shared" ref="L9:L72" si="0">+O9-H9</f>
        <v>5.5439814814814831E-3</v>
      </c>
      <c r="M9" s="11">
        <f>RANK(L9,L$9:L$85,1)</f>
        <v>2</v>
      </c>
      <c r="N9" s="42">
        <f>L9-MIN(L$9:L$85)</f>
        <v>0</v>
      </c>
      <c r="O9" s="28">
        <v>1.6863425925925928E-2</v>
      </c>
      <c r="P9" s="100">
        <f>O9-E9</f>
        <v>1.383101851851852E-2</v>
      </c>
      <c r="Q9" s="11">
        <f>RANK(O9,O$9:O$85,1)</f>
        <v>1</v>
      </c>
      <c r="R9" s="10">
        <f>O9-O$9</f>
        <v>0</v>
      </c>
      <c r="S9" s="61"/>
    </row>
    <row r="10" spans="1:19" x14ac:dyDescent="0.25">
      <c r="A10" s="21">
        <v>2</v>
      </c>
      <c r="B10" s="5">
        <v>24</v>
      </c>
      <c r="C10" s="82" t="s">
        <v>183</v>
      </c>
      <c r="D10" s="71" t="s">
        <v>344</v>
      </c>
      <c r="E10" s="28">
        <v>3.2754629629629631E-3</v>
      </c>
      <c r="F10" s="11">
        <f>RANK(E10,E$9:E$85,1)</f>
        <v>24</v>
      </c>
      <c r="G10" s="42">
        <f>E10-MIN(E$9:E$85)</f>
        <v>4.0509259259259231E-4</v>
      </c>
      <c r="H10" s="28">
        <v>1.1435185185185185E-2</v>
      </c>
      <c r="I10" s="12">
        <f>H10-E10</f>
        <v>8.1597222222222227E-3</v>
      </c>
      <c r="J10" s="11">
        <f>RANK(H10,H$9:H$85,1)</f>
        <v>7</v>
      </c>
      <c r="K10" s="10">
        <f>H10-H$9</f>
        <v>1.1574074074074091E-4</v>
      </c>
      <c r="L10" s="49">
        <f t="shared" si="0"/>
        <v>5.5439814814814813E-3</v>
      </c>
      <c r="M10" s="11">
        <f>RANK(L10,L$9:L$85,1)</f>
        <v>1</v>
      </c>
      <c r="N10" s="42">
        <f>L10-MIN(L$9:L$85)</f>
        <v>0</v>
      </c>
      <c r="O10" s="28">
        <v>1.6979166666666667E-2</v>
      </c>
      <c r="P10" s="100">
        <f>O10-E10</f>
        <v>1.3703703703703704E-2</v>
      </c>
      <c r="Q10" s="11">
        <f>RANK(O10,O$9:O$85,1)</f>
        <v>2</v>
      </c>
      <c r="R10" s="10">
        <f>O10-O$9</f>
        <v>1.1574074074073917E-4</v>
      </c>
      <c r="S10" s="61"/>
    </row>
    <row r="11" spans="1:19" x14ac:dyDescent="0.25">
      <c r="A11" s="21">
        <v>3</v>
      </c>
      <c r="B11" s="5">
        <v>1</v>
      </c>
      <c r="C11" s="77" t="s">
        <v>324</v>
      </c>
      <c r="D11" s="71" t="s">
        <v>325</v>
      </c>
      <c r="E11" s="28">
        <v>2.8703703703703708E-3</v>
      </c>
      <c r="F11" s="11">
        <f>RANK(E11,E$9:E$85,1)</f>
        <v>1</v>
      </c>
      <c r="G11" s="42">
        <f>E11-MIN(E$9:E$85)</f>
        <v>0</v>
      </c>
      <c r="H11" s="28">
        <v>1.1249999999999998E-2</v>
      </c>
      <c r="I11" s="12">
        <f>H11-E11</f>
        <v>8.3796296296296275E-3</v>
      </c>
      <c r="J11" s="11">
        <f>RANK(H11,H$9:H$85,1)</f>
        <v>1</v>
      </c>
      <c r="K11" s="10">
        <f>H11-H$9</f>
        <v>-6.9444444444446626E-5</v>
      </c>
      <c r="L11" s="49">
        <f t="shared" si="0"/>
        <v>5.7870370370370402E-3</v>
      </c>
      <c r="M11" s="11">
        <f>RANK(L11,L$9:L$85,1)</f>
        <v>5</v>
      </c>
      <c r="N11" s="42">
        <f>L11-MIN(L$9:L$85)</f>
        <v>2.4305555555555886E-4</v>
      </c>
      <c r="O11" s="28">
        <v>1.7037037037037038E-2</v>
      </c>
      <c r="P11" s="100">
        <f>O11-E11</f>
        <v>1.4166666666666668E-2</v>
      </c>
      <c r="Q11" s="11">
        <f>RANK(O11,O$9:O$85,1)</f>
        <v>3</v>
      </c>
      <c r="R11" s="10">
        <f>O11-O$9</f>
        <v>1.7361111111111049E-4</v>
      </c>
      <c r="S11" s="61"/>
    </row>
    <row r="12" spans="1:19" x14ac:dyDescent="0.25">
      <c r="A12" s="21">
        <v>4</v>
      </c>
      <c r="B12" s="5">
        <v>5</v>
      </c>
      <c r="C12" s="77" t="s">
        <v>315</v>
      </c>
      <c r="D12" s="71" t="s">
        <v>316</v>
      </c>
      <c r="E12" s="28">
        <v>3.0671296296296297E-3</v>
      </c>
      <c r="F12" s="11">
        <f>RANK(E12,E$9:E$85,1)</f>
        <v>5</v>
      </c>
      <c r="G12" s="42">
        <f>E12-MIN(E$9:E$85)</f>
        <v>1.9675925925925894E-4</v>
      </c>
      <c r="H12" s="28">
        <v>1.1354166666666667E-2</v>
      </c>
      <c r="I12" s="12">
        <f>H12-E12</f>
        <v>8.2870370370370372E-3</v>
      </c>
      <c r="J12" s="11">
        <f>RANK(H12,H$9:H$85,1)</f>
        <v>3</v>
      </c>
      <c r="K12" s="10">
        <f>H12-H$9</f>
        <v>3.4722222222222446E-5</v>
      </c>
      <c r="L12" s="49">
        <f t="shared" si="0"/>
        <v>5.8912037037037023E-3</v>
      </c>
      <c r="M12" s="11">
        <f>RANK(L12,L$9:L$85,1)</f>
        <v>9</v>
      </c>
      <c r="N12" s="42">
        <f>L12-MIN(L$9:L$85)</f>
        <v>3.4722222222222099E-4</v>
      </c>
      <c r="O12" s="28">
        <v>1.7245370370370369E-2</v>
      </c>
      <c r="P12" s="100">
        <f>O12-E12</f>
        <v>1.417824074074074E-2</v>
      </c>
      <c r="Q12" s="11">
        <f>RANK(O12,O$9:O$85,1)</f>
        <v>4</v>
      </c>
      <c r="R12" s="10">
        <f>O12-O$9</f>
        <v>3.819444444444417E-4</v>
      </c>
      <c r="S12" s="61"/>
    </row>
    <row r="13" spans="1:19" x14ac:dyDescent="0.25">
      <c r="A13" s="21">
        <v>5</v>
      </c>
      <c r="B13" s="5">
        <v>27</v>
      </c>
      <c r="C13" s="82" t="s">
        <v>212</v>
      </c>
      <c r="D13" s="71" t="s">
        <v>379</v>
      </c>
      <c r="E13" s="28">
        <v>3.3101851851851851E-3</v>
      </c>
      <c r="F13" s="11">
        <f>RANK(E13,E$9:E$85,1)</f>
        <v>27</v>
      </c>
      <c r="G13" s="42">
        <f>E13-MIN(E$9:E$85)</f>
        <v>4.3981481481481432E-4</v>
      </c>
      <c r="H13" s="28">
        <v>1.1377314814814814E-2</v>
      </c>
      <c r="I13" s="12">
        <f>H13-E13</f>
        <v>8.067129629629629E-3</v>
      </c>
      <c r="J13" s="11">
        <f>RANK(H13,H$9:H$85,1)</f>
        <v>4</v>
      </c>
      <c r="K13" s="10">
        <f>H13-H$9</f>
        <v>5.7870370370369587E-5</v>
      </c>
      <c r="L13" s="49">
        <f t="shared" si="0"/>
        <v>6.0069444444444484E-3</v>
      </c>
      <c r="M13" s="11">
        <f>RANK(L13,L$9:L$85,1)</f>
        <v>15</v>
      </c>
      <c r="N13" s="42">
        <f>L13-MIN(L$9:L$85)</f>
        <v>4.629629629629671E-4</v>
      </c>
      <c r="O13" s="28">
        <v>1.7384259259259262E-2</v>
      </c>
      <c r="P13" s="100">
        <f>O13-E13</f>
        <v>1.4074074074074077E-2</v>
      </c>
      <c r="Q13" s="11">
        <f>RANK(O13,O$9:O$85,1)</f>
        <v>5</v>
      </c>
      <c r="R13" s="10">
        <f>O13-O$9</f>
        <v>5.2083333333333495E-4</v>
      </c>
      <c r="S13" s="61"/>
    </row>
    <row r="14" spans="1:19" x14ac:dyDescent="0.25">
      <c r="A14" s="21">
        <v>6</v>
      </c>
      <c r="B14" s="5">
        <v>26</v>
      </c>
      <c r="C14" s="77" t="s">
        <v>336</v>
      </c>
      <c r="D14" s="71" t="s">
        <v>337</v>
      </c>
      <c r="E14" s="28">
        <v>3.2986111111111111E-3</v>
      </c>
      <c r="F14" s="11">
        <f>RANK(E14,E$9:E$85,1)</f>
        <v>26</v>
      </c>
      <c r="G14" s="42">
        <f>E14-MIN(E$9:E$85)</f>
        <v>4.2824074074074032E-4</v>
      </c>
      <c r="H14" s="28">
        <v>1.1793981481481482E-2</v>
      </c>
      <c r="I14" s="12">
        <f>H14-E14</f>
        <v>8.4953703703703701E-3</v>
      </c>
      <c r="J14" s="11">
        <f>RANK(H14,H$9:H$85,1)</f>
        <v>12</v>
      </c>
      <c r="K14" s="10">
        <f>H14-H$9</f>
        <v>4.745370370370372E-4</v>
      </c>
      <c r="L14" s="49">
        <f t="shared" si="0"/>
        <v>5.6944444444444429E-3</v>
      </c>
      <c r="M14" s="11">
        <f>RANK(L14,L$9:L$85,1)</f>
        <v>3</v>
      </c>
      <c r="N14" s="42">
        <f>L14-MIN(L$9:L$85)</f>
        <v>1.5046296296296162E-4</v>
      </c>
      <c r="O14" s="28">
        <v>1.7488425925925925E-2</v>
      </c>
      <c r="P14" s="100">
        <f>O14-E14</f>
        <v>1.4189814814814813E-2</v>
      </c>
      <c r="Q14" s="11">
        <f>RANK(O14,O$9:O$85,1)</f>
        <v>6</v>
      </c>
      <c r="R14" s="10">
        <f>O14-O$9</f>
        <v>6.2499999999999709E-4</v>
      </c>
      <c r="S14" s="61"/>
    </row>
    <row r="15" spans="1:19" x14ac:dyDescent="0.25">
      <c r="A15" s="21">
        <v>7</v>
      </c>
      <c r="B15" s="5">
        <v>8</v>
      </c>
      <c r="C15" s="77" t="s">
        <v>160</v>
      </c>
      <c r="D15" s="71" t="s">
        <v>76</v>
      </c>
      <c r="E15" s="28">
        <v>3.1249999999999997E-3</v>
      </c>
      <c r="F15" s="11">
        <f>RANK(E15,E$9:E$85,1)</f>
        <v>8</v>
      </c>
      <c r="G15" s="42">
        <f>E15-MIN(E$9:E$85)</f>
        <v>2.5462962962962896E-4</v>
      </c>
      <c r="H15" s="28">
        <v>1.1423611111111112E-2</v>
      </c>
      <c r="I15" s="12">
        <f>H15-E15</f>
        <v>8.2986111111111125E-3</v>
      </c>
      <c r="J15" s="11">
        <f>RANK(H15,H$9:H$85,1)</f>
        <v>6</v>
      </c>
      <c r="K15" s="10">
        <f>H15-H$9</f>
        <v>1.0416666666666734E-4</v>
      </c>
      <c r="L15" s="49">
        <f t="shared" si="0"/>
        <v>6.08796296296296E-3</v>
      </c>
      <c r="M15" s="11">
        <f>RANK(L15,L$9:L$85,1)</f>
        <v>19</v>
      </c>
      <c r="N15" s="42">
        <f>L15-MIN(L$9:L$85)</f>
        <v>5.4398148148147862E-4</v>
      </c>
      <c r="O15" s="28">
        <v>1.7511574074074072E-2</v>
      </c>
      <c r="P15" s="100">
        <f>O15-E15</f>
        <v>1.4386574074074072E-2</v>
      </c>
      <c r="Q15" s="11">
        <f>RANK(O15,O$9:O$85,1)</f>
        <v>7</v>
      </c>
      <c r="R15" s="10">
        <f>O15-O$9</f>
        <v>6.4814814814814423E-4</v>
      </c>
      <c r="S15" s="61"/>
    </row>
    <row r="16" spans="1:19" x14ac:dyDescent="0.25">
      <c r="A16" s="21">
        <v>8</v>
      </c>
      <c r="B16" s="5">
        <v>28</v>
      </c>
      <c r="C16" s="77" t="s">
        <v>312</v>
      </c>
      <c r="D16" s="71" t="s">
        <v>313</v>
      </c>
      <c r="E16" s="28">
        <v>3.3333333333333335E-3</v>
      </c>
      <c r="F16" s="11">
        <f>RANK(E16,E$9:E$85,1)</f>
        <v>28</v>
      </c>
      <c r="G16" s="42">
        <f>E16-MIN(E$9:E$85)</f>
        <v>4.6296296296296276E-4</v>
      </c>
      <c r="H16" s="28">
        <v>1.1805555555555555E-2</v>
      </c>
      <c r="I16" s="12">
        <f>H16-E16</f>
        <v>8.4722222222222213E-3</v>
      </c>
      <c r="J16" s="11">
        <f>RANK(H16,H$9:H$85,1)</f>
        <v>13</v>
      </c>
      <c r="K16" s="10">
        <f>H16-H$9</f>
        <v>4.8611111111111077E-4</v>
      </c>
      <c r="L16" s="49">
        <f t="shared" si="0"/>
        <v>5.7407407407407407E-3</v>
      </c>
      <c r="M16" s="11">
        <f>RANK(L16,L$9:L$85,1)</f>
        <v>4</v>
      </c>
      <c r="N16" s="42">
        <f>L16-MIN(L$9:L$85)</f>
        <v>1.9675925925925937E-4</v>
      </c>
      <c r="O16" s="28">
        <v>1.7546296296296296E-2</v>
      </c>
      <c r="P16" s="100">
        <f>O16-E16</f>
        <v>1.4212962962962962E-2</v>
      </c>
      <c r="Q16" s="11">
        <f>RANK(O16,O$9:O$85,1)</f>
        <v>8</v>
      </c>
      <c r="R16" s="10">
        <f>O16-O$9</f>
        <v>6.8287037037036841E-4</v>
      </c>
      <c r="S16" s="61"/>
    </row>
    <row r="17" spans="1:19" x14ac:dyDescent="0.25">
      <c r="A17" s="21">
        <v>9</v>
      </c>
      <c r="B17" s="5">
        <v>25</v>
      </c>
      <c r="C17" s="82" t="s">
        <v>204</v>
      </c>
      <c r="D17" s="71" t="s">
        <v>350</v>
      </c>
      <c r="E17" s="28">
        <v>3.2870370370370367E-3</v>
      </c>
      <c r="F17" s="11">
        <f>RANK(E17,E$9:E$85,1)</f>
        <v>25</v>
      </c>
      <c r="G17" s="42">
        <f>E17-MIN(E$9:E$85)</f>
        <v>4.1666666666666588E-4</v>
      </c>
      <c r="H17" s="28">
        <v>1.1840277777777778E-2</v>
      </c>
      <c r="I17" s="12">
        <f>H17-E17</f>
        <v>8.5532407407407415E-3</v>
      </c>
      <c r="J17" s="11">
        <f>RANK(H17,H$9:H$85,1)</f>
        <v>15</v>
      </c>
      <c r="K17" s="10">
        <f>H17-H$9</f>
        <v>5.2083333333333322E-4</v>
      </c>
      <c r="L17" s="49">
        <f t="shared" si="0"/>
        <v>5.8564814814814816E-3</v>
      </c>
      <c r="M17" s="11">
        <f>RANK(L17,L$9:L$85,1)</f>
        <v>8</v>
      </c>
      <c r="N17" s="42">
        <f>L17-MIN(L$9:L$85)</f>
        <v>3.1250000000000028E-4</v>
      </c>
      <c r="O17" s="28">
        <v>1.7696759259259259E-2</v>
      </c>
      <c r="P17" s="100">
        <f>O17-E17</f>
        <v>1.4409722222222223E-2</v>
      </c>
      <c r="Q17" s="11">
        <f>RANK(O17,O$9:O$85,1)</f>
        <v>9</v>
      </c>
      <c r="R17" s="10">
        <f>O17-O$9</f>
        <v>8.3333333333333176E-4</v>
      </c>
      <c r="S17" s="61"/>
    </row>
    <row r="18" spans="1:19" x14ac:dyDescent="0.25">
      <c r="A18" s="21">
        <v>10</v>
      </c>
      <c r="B18" s="5">
        <v>29</v>
      </c>
      <c r="C18" s="77" t="s">
        <v>117</v>
      </c>
      <c r="D18" s="71" t="s">
        <v>320</v>
      </c>
      <c r="E18" s="28">
        <v>3.3333333333333335E-3</v>
      </c>
      <c r="F18" s="11">
        <f>RANK(E18,E$9:E$85,1)</f>
        <v>28</v>
      </c>
      <c r="G18" s="42">
        <f>E18-MIN(E$9:E$85)</f>
        <v>4.6296296296296276E-4</v>
      </c>
      <c r="H18" s="28">
        <v>1.1782407407407406E-2</v>
      </c>
      <c r="I18" s="12">
        <f>H18-E18</f>
        <v>8.4490740740740724E-3</v>
      </c>
      <c r="J18" s="11">
        <f>RANK(H18,H$9:H$85,1)</f>
        <v>10</v>
      </c>
      <c r="K18" s="10">
        <f>H18-H$9</f>
        <v>4.629629629629619E-4</v>
      </c>
      <c r="L18" s="49">
        <f t="shared" si="0"/>
        <v>5.9490740740740771E-3</v>
      </c>
      <c r="M18" s="11">
        <f>RANK(L18,L$9:L$85,1)</f>
        <v>11</v>
      </c>
      <c r="N18" s="42">
        <f>L18-MIN(L$9:L$85)</f>
        <v>4.0509259259259578E-4</v>
      </c>
      <c r="O18" s="28">
        <v>1.7731481481481483E-2</v>
      </c>
      <c r="P18" s="100">
        <f>O18-E18</f>
        <v>1.4398148148148149E-2</v>
      </c>
      <c r="Q18" s="11">
        <f>RANK(O18,O$9:O$85,1)</f>
        <v>10</v>
      </c>
      <c r="R18" s="10">
        <f>O18-O$9</f>
        <v>8.6805555555555594E-4</v>
      </c>
      <c r="S18" s="61"/>
    </row>
    <row r="19" spans="1:19" x14ac:dyDescent="0.25">
      <c r="A19" s="21">
        <v>11</v>
      </c>
      <c r="B19" s="5">
        <v>45</v>
      </c>
      <c r="C19" s="82" t="s">
        <v>382</v>
      </c>
      <c r="D19" s="71" t="s">
        <v>345</v>
      </c>
      <c r="E19" s="28">
        <v>3.4490740740740745E-3</v>
      </c>
      <c r="F19" s="11">
        <f>RANK(E19,E$9:E$85,1)</f>
        <v>45</v>
      </c>
      <c r="G19" s="42">
        <f>E19-MIN(E$9:E$85)</f>
        <v>5.7870370370370367E-4</v>
      </c>
      <c r="H19" s="28">
        <v>1.1759259259259259E-2</v>
      </c>
      <c r="I19" s="12">
        <f>H19-E19</f>
        <v>8.3101851851851843E-3</v>
      </c>
      <c r="J19" s="11">
        <f>RANK(H19,H$9:H$85,1)</f>
        <v>9</v>
      </c>
      <c r="K19" s="10">
        <f>H19-H$9</f>
        <v>4.3981481481481476E-4</v>
      </c>
      <c r="L19" s="49">
        <f t="shared" si="0"/>
        <v>5.9722222222222242E-3</v>
      </c>
      <c r="M19" s="11">
        <f>RANK(L19,L$9:L$85,1)</f>
        <v>13</v>
      </c>
      <c r="N19" s="42">
        <f>L19-MIN(L$9:L$85)</f>
        <v>4.2824074074074292E-4</v>
      </c>
      <c r="O19" s="28">
        <v>1.7731481481481483E-2</v>
      </c>
      <c r="P19" s="100">
        <f>O19-E19</f>
        <v>1.4282407407407409E-2</v>
      </c>
      <c r="Q19" s="11">
        <f>RANK(O19,O$9:O$85,1)</f>
        <v>10</v>
      </c>
      <c r="R19" s="10">
        <f>O19-O$9</f>
        <v>8.6805555555555594E-4</v>
      </c>
      <c r="S19" s="61"/>
    </row>
    <row r="20" spans="1:19" x14ac:dyDescent="0.25">
      <c r="A20" s="21">
        <v>12</v>
      </c>
      <c r="B20" s="5">
        <v>30</v>
      </c>
      <c r="C20" s="82" t="s">
        <v>128</v>
      </c>
      <c r="D20" s="71" t="s">
        <v>89</v>
      </c>
      <c r="E20" s="28">
        <v>3.3333333333333335E-3</v>
      </c>
      <c r="F20" s="11">
        <f>RANK(E20,E$9:E$85,1)</f>
        <v>28</v>
      </c>
      <c r="G20" s="42">
        <f>E20-MIN(E$9:E$85)</f>
        <v>4.6296296296296276E-4</v>
      </c>
      <c r="H20" s="28">
        <v>1.1400462962962965E-2</v>
      </c>
      <c r="I20" s="12">
        <f>H20-E20</f>
        <v>8.0671296296296307E-3</v>
      </c>
      <c r="J20" s="11">
        <f>RANK(H20,H$9:H$85,1)</f>
        <v>5</v>
      </c>
      <c r="K20" s="10">
        <f>H20-H$9</f>
        <v>8.1018518518520197E-5</v>
      </c>
      <c r="L20" s="49">
        <f t="shared" si="0"/>
        <v>6.3425925925925924E-3</v>
      </c>
      <c r="M20" s="11">
        <f>RANK(L20,L$9:L$85,1)</f>
        <v>35</v>
      </c>
      <c r="N20" s="42">
        <f>L20-MIN(L$9:L$85)</f>
        <v>7.9861111111111105E-4</v>
      </c>
      <c r="O20" s="28">
        <v>1.7743055555555557E-2</v>
      </c>
      <c r="P20" s="100">
        <f>O20-E20</f>
        <v>1.4409722222222223E-2</v>
      </c>
      <c r="Q20" s="11">
        <f>RANK(O20,O$9:O$85,1)</f>
        <v>12</v>
      </c>
      <c r="R20" s="10">
        <f>O20-O$9</f>
        <v>8.7962962962962951E-4</v>
      </c>
    </row>
    <row r="21" spans="1:19" x14ac:dyDescent="0.25">
      <c r="A21" s="21">
        <v>13</v>
      </c>
      <c r="B21" s="5">
        <v>20</v>
      </c>
      <c r="C21" s="82" t="s">
        <v>124</v>
      </c>
      <c r="D21" s="71" t="s">
        <v>349</v>
      </c>
      <c r="E21" s="28">
        <v>3.2523148148148151E-3</v>
      </c>
      <c r="F21" s="11">
        <f>RANK(E21,E$9:E$85,1)</f>
        <v>20</v>
      </c>
      <c r="G21" s="42">
        <f>E21-MIN(E$9:E$85)</f>
        <v>3.819444444444443E-4</v>
      </c>
      <c r="H21" s="28">
        <v>1.1446759259259261E-2</v>
      </c>
      <c r="I21" s="12">
        <f>H21-E21</f>
        <v>8.1944444444444452E-3</v>
      </c>
      <c r="J21" s="11">
        <f>RANK(H21,H$9:H$85,1)</f>
        <v>8</v>
      </c>
      <c r="K21" s="10">
        <f>H21-H$9</f>
        <v>1.2731481481481621E-4</v>
      </c>
      <c r="L21" s="49">
        <f t="shared" si="0"/>
        <v>6.400462962962962E-3</v>
      </c>
      <c r="M21" s="11">
        <f>RANK(L21,L$9:L$85,1)</f>
        <v>43</v>
      </c>
      <c r="N21" s="42">
        <f>L21-MIN(L$9:L$85)</f>
        <v>8.5648148148148064E-4</v>
      </c>
      <c r="O21" s="28">
        <v>1.7847222222222223E-2</v>
      </c>
      <c r="P21" s="100">
        <f>O21-E21</f>
        <v>1.4594907407407407E-2</v>
      </c>
      <c r="Q21" s="11">
        <f>RANK(O21,O$9:O$85,1)</f>
        <v>13</v>
      </c>
      <c r="R21" s="10">
        <f>O21-O$9</f>
        <v>9.8379629629629511E-4</v>
      </c>
    </row>
    <row r="22" spans="1:19" x14ac:dyDescent="0.25">
      <c r="A22" s="21">
        <v>14</v>
      </c>
      <c r="B22" s="5">
        <v>17</v>
      </c>
      <c r="C22" s="82" t="s">
        <v>126</v>
      </c>
      <c r="D22" s="71" t="s">
        <v>345</v>
      </c>
      <c r="E22" s="28">
        <v>3.2175925925925926E-3</v>
      </c>
      <c r="F22" s="11">
        <f>RANK(E22,E$9:E$85,1)</f>
        <v>15</v>
      </c>
      <c r="G22" s="42">
        <f>E22-MIN(E$9:E$85)</f>
        <v>3.4722222222222186E-4</v>
      </c>
      <c r="H22" s="28">
        <v>1.1863425925925925E-2</v>
      </c>
      <c r="I22" s="12">
        <f>H22-E22</f>
        <v>8.6458333333333318E-3</v>
      </c>
      <c r="J22" s="11">
        <f>RANK(H22,H$9:H$85,1)</f>
        <v>17</v>
      </c>
      <c r="K22" s="10">
        <f>H22-H$9</f>
        <v>5.4398148148148036E-4</v>
      </c>
      <c r="L22" s="49">
        <f t="shared" si="0"/>
        <v>6.1226851851851841E-3</v>
      </c>
      <c r="M22" s="11">
        <f>RANK(L22,L$9:L$85,1)</f>
        <v>21</v>
      </c>
      <c r="N22" s="42">
        <f>L22-MIN(L$9:L$85)</f>
        <v>5.787037037037028E-4</v>
      </c>
      <c r="O22" s="28">
        <v>1.7986111111111109E-2</v>
      </c>
      <c r="P22" s="100">
        <f>O22-E22</f>
        <v>1.4768518518518516E-2</v>
      </c>
      <c r="Q22" s="11">
        <f>RANK(O22,O$9:O$85,1)</f>
        <v>14</v>
      </c>
      <c r="R22" s="10">
        <f>O22-O$9</f>
        <v>1.1226851851851814E-3</v>
      </c>
    </row>
    <row r="23" spans="1:19" x14ac:dyDescent="0.25">
      <c r="A23" s="21">
        <v>15</v>
      </c>
      <c r="B23" s="5">
        <v>22</v>
      </c>
      <c r="C23" s="82" t="s">
        <v>384</v>
      </c>
      <c r="D23" s="71" t="s">
        <v>175</v>
      </c>
      <c r="E23" s="28">
        <v>3.2523148148148151E-3</v>
      </c>
      <c r="F23" s="11">
        <f>RANK(E23,E$9:E$85,1)</f>
        <v>20</v>
      </c>
      <c r="G23" s="42">
        <f>E23-MIN(E$9:E$85)</f>
        <v>3.819444444444443E-4</v>
      </c>
      <c r="H23" s="28">
        <v>1.1840277777777778E-2</v>
      </c>
      <c r="I23" s="12">
        <f>H23-E23</f>
        <v>8.5879629629629622E-3</v>
      </c>
      <c r="J23" s="11">
        <f>RANK(H23,H$9:H$85,1)</f>
        <v>15</v>
      </c>
      <c r="K23" s="10">
        <f>H23-H$9</f>
        <v>5.2083333333333322E-4</v>
      </c>
      <c r="L23" s="49">
        <f t="shared" si="0"/>
        <v>6.1574074074074083E-3</v>
      </c>
      <c r="M23" s="11">
        <f>RANK(L23,L$9:L$85,1)</f>
        <v>24</v>
      </c>
      <c r="N23" s="42">
        <f>L23-MIN(L$9:L$85)</f>
        <v>6.1342592592592698E-4</v>
      </c>
      <c r="O23" s="28">
        <v>1.7997685185185186E-2</v>
      </c>
      <c r="P23" s="100">
        <f>O23-E23</f>
        <v>1.474537037037037E-2</v>
      </c>
      <c r="Q23" s="11">
        <f>RANK(O23,O$9:O$85,1)</f>
        <v>15</v>
      </c>
      <c r="R23" s="10">
        <f>O23-O$9</f>
        <v>1.1342592592592585E-3</v>
      </c>
    </row>
    <row r="24" spans="1:19" x14ac:dyDescent="0.25">
      <c r="A24" s="21">
        <v>16</v>
      </c>
      <c r="B24" s="5">
        <v>15</v>
      </c>
      <c r="C24" s="82" t="s">
        <v>392</v>
      </c>
      <c r="D24" s="71" t="s">
        <v>393</v>
      </c>
      <c r="E24" s="28">
        <v>3.2175925925925926E-3</v>
      </c>
      <c r="F24" s="11">
        <f>RANK(E24,E$9:E$85,1)</f>
        <v>15</v>
      </c>
      <c r="G24" s="42">
        <f>E24-MIN(E$9:E$85)</f>
        <v>3.4722222222222186E-4</v>
      </c>
      <c r="H24" s="28">
        <v>1.1886574074074075E-2</v>
      </c>
      <c r="I24" s="12">
        <f>H24-E24</f>
        <v>8.6689814814814824E-3</v>
      </c>
      <c r="J24" s="11">
        <f>RANK(H24,H$9:H$85,1)</f>
        <v>19</v>
      </c>
      <c r="K24" s="10">
        <f>H24-H$9</f>
        <v>5.6712962962963097E-4</v>
      </c>
      <c r="L24" s="49">
        <f t="shared" si="0"/>
        <v>6.1342592592592577E-3</v>
      </c>
      <c r="M24" s="11">
        <f>RANK(L24,L$9:L$85,1)</f>
        <v>22</v>
      </c>
      <c r="N24" s="42">
        <f>L24-MIN(L$9:L$85)</f>
        <v>5.9027777777777637E-4</v>
      </c>
      <c r="O24" s="28">
        <v>1.8020833333333333E-2</v>
      </c>
      <c r="P24" s="100">
        <f>O24-E24</f>
        <v>1.480324074074074E-2</v>
      </c>
      <c r="Q24" s="11">
        <f>RANK(O24,O$9:O$85,1)</f>
        <v>16</v>
      </c>
      <c r="R24" s="10">
        <f>O24-O$9</f>
        <v>1.1574074074074056E-3</v>
      </c>
    </row>
    <row r="25" spans="1:19" x14ac:dyDescent="0.25">
      <c r="A25" s="21">
        <v>17</v>
      </c>
      <c r="B25" s="5">
        <v>38</v>
      </c>
      <c r="C25" s="77" t="s">
        <v>147</v>
      </c>
      <c r="D25" s="71" t="s">
        <v>310</v>
      </c>
      <c r="E25" s="28">
        <v>3.414351851851852E-3</v>
      </c>
      <c r="F25" s="11">
        <f>RANK(E25,E$9:E$85,1)</f>
        <v>37</v>
      </c>
      <c r="G25" s="42">
        <f>E25-MIN(E$9:E$85)</f>
        <v>5.4398148148148123E-4</v>
      </c>
      <c r="H25" s="28">
        <v>1.2210648148148146E-2</v>
      </c>
      <c r="I25" s="12">
        <f>H25-E25</f>
        <v>8.7962962962962934E-3</v>
      </c>
      <c r="J25" s="11">
        <f>RANK(H25,H$9:H$85,1)</f>
        <v>32</v>
      </c>
      <c r="K25" s="10">
        <f>H25-H$9</f>
        <v>8.9120370370370135E-4</v>
      </c>
      <c r="L25" s="49">
        <f t="shared" si="0"/>
        <v>5.8101851851851873E-3</v>
      </c>
      <c r="M25" s="11">
        <f>RANK(L25,L$9:L$85,1)</f>
        <v>6</v>
      </c>
      <c r="N25" s="42">
        <f>L25-MIN(L$9:L$85)</f>
        <v>2.66203703703706E-4</v>
      </c>
      <c r="O25" s="28">
        <v>1.8020833333333333E-2</v>
      </c>
      <c r="P25" s="100">
        <f>O25-E25</f>
        <v>1.4606481481481481E-2</v>
      </c>
      <c r="Q25" s="11">
        <f>RANK(O25,O$9:O$85,1)</f>
        <v>16</v>
      </c>
      <c r="R25" s="10">
        <f>O25-O$9</f>
        <v>1.1574074074074056E-3</v>
      </c>
    </row>
    <row r="26" spans="1:19" x14ac:dyDescent="0.25">
      <c r="A26" s="21">
        <v>18</v>
      </c>
      <c r="B26" s="5">
        <v>12</v>
      </c>
      <c r="C26" s="82" t="s">
        <v>380</v>
      </c>
      <c r="D26" s="71" t="s">
        <v>399</v>
      </c>
      <c r="E26" s="28">
        <v>3.1828703703703702E-3</v>
      </c>
      <c r="F26" s="11">
        <f>RANK(E26,E$9:E$85,1)</f>
        <v>11</v>
      </c>
      <c r="G26" s="42">
        <f>E26-MIN(E$9:E$85)</f>
        <v>3.1249999999999941E-4</v>
      </c>
      <c r="H26" s="28">
        <v>1.2013888888888888E-2</v>
      </c>
      <c r="I26" s="12">
        <f>H26-E26</f>
        <v>8.8310185185185176E-3</v>
      </c>
      <c r="J26" s="11">
        <f>RANK(H26,H$9:H$85,1)</f>
        <v>21</v>
      </c>
      <c r="K26" s="10">
        <f>H26-H$9</f>
        <v>6.9444444444444371E-4</v>
      </c>
      <c r="L26" s="49">
        <f t="shared" si="0"/>
        <v>6.0416666666666691E-3</v>
      </c>
      <c r="M26" s="11">
        <f>RANK(L26,L$9:L$85,1)</f>
        <v>18</v>
      </c>
      <c r="N26" s="42">
        <f>L26-MIN(L$9:L$85)</f>
        <v>4.9768518518518781E-4</v>
      </c>
      <c r="O26" s="28">
        <v>1.8055555555555557E-2</v>
      </c>
      <c r="P26" s="100">
        <f>O26-E26</f>
        <v>1.4872685185185187E-2</v>
      </c>
      <c r="Q26" s="11">
        <f>RANK(O26,O$9:O$85,1)</f>
        <v>18</v>
      </c>
      <c r="R26" s="10">
        <f>O26-O$9</f>
        <v>1.1921296296296298E-3</v>
      </c>
    </row>
    <row r="27" spans="1:19" x14ac:dyDescent="0.25">
      <c r="A27" s="21">
        <v>19</v>
      </c>
      <c r="B27" s="5">
        <v>53</v>
      </c>
      <c r="C27" s="82" t="s">
        <v>347</v>
      </c>
      <c r="D27" s="71" t="s">
        <v>348</v>
      </c>
      <c r="E27" s="28">
        <v>3.5185185185185185E-3</v>
      </c>
      <c r="F27" s="11">
        <f>RANK(E27,E$9:E$85,1)</f>
        <v>53</v>
      </c>
      <c r="G27" s="42">
        <f>E27-MIN(E$9:E$85)</f>
        <v>6.481481481481477E-4</v>
      </c>
      <c r="H27" s="28">
        <v>1.2129629629629629E-2</v>
      </c>
      <c r="I27" s="12">
        <f>H27-E27</f>
        <v>8.611111111111111E-3</v>
      </c>
      <c r="J27" s="11">
        <f>RANK(H27,H$9:H$85,1)</f>
        <v>27</v>
      </c>
      <c r="K27" s="10">
        <f>H27-H$9</f>
        <v>8.1018518518518462E-4</v>
      </c>
      <c r="L27" s="49">
        <f t="shared" si="0"/>
        <v>5.9606481481481489E-3</v>
      </c>
      <c r="M27" s="11">
        <f>RANK(L27,L$9:L$85,1)</f>
        <v>12</v>
      </c>
      <c r="N27" s="42">
        <f>L27-MIN(L$9:L$85)</f>
        <v>4.1666666666666761E-4</v>
      </c>
      <c r="O27" s="28">
        <v>1.8090277777777778E-2</v>
      </c>
      <c r="P27" s="100">
        <f>O27-E27</f>
        <v>1.457175925925926E-2</v>
      </c>
      <c r="Q27" s="11">
        <f>RANK(O27,O$9:O$85,1)</f>
        <v>19</v>
      </c>
      <c r="R27" s="10">
        <f>O27-O$9</f>
        <v>1.2268518518518505E-3</v>
      </c>
    </row>
    <row r="28" spans="1:19" x14ac:dyDescent="0.25">
      <c r="A28" s="21">
        <v>20</v>
      </c>
      <c r="B28" s="5">
        <v>57</v>
      </c>
      <c r="C28" s="82" t="s">
        <v>145</v>
      </c>
      <c r="D28" s="71" t="s">
        <v>366</v>
      </c>
      <c r="E28" s="28">
        <v>3.5763888888888894E-3</v>
      </c>
      <c r="F28" s="11">
        <f>RANK(E28,E$9:E$85,1)</f>
        <v>57</v>
      </c>
      <c r="G28" s="42">
        <f>E28-MIN(E$9:E$85)</f>
        <v>7.0601851851851858E-4</v>
      </c>
      <c r="H28" s="28">
        <v>1.230324074074074E-2</v>
      </c>
      <c r="I28" s="12">
        <f>H28-E28</f>
        <v>8.7268518518518502E-3</v>
      </c>
      <c r="J28" s="11">
        <f>RANK(H28,H$9:H$85,1)</f>
        <v>36</v>
      </c>
      <c r="K28" s="10">
        <f>H28-H$9</f>
        <v>9.8379629629629511E-4</v>
      </c>
      <c r="L28" s="49">
        <f t="shared" si="0"/>
        <v>5.8449074074074063E-3</v>
      </c>
      <c r="M28" s="11">
        <f>RANK(L28,L$9:L$85,1)</f>
        <v>7</v>
      </c>
      <c r="N28" s="42">
        <f>L28-MIN(L$9:L$85)</f>
        <v>3.0092592592592497E-4</v>
      </c>
      <c r="O28" s="28">
        <v>1.8148148148148146E-2</v>
      </c>
      <c r="P28" s="100">
        <f>O28-E28</f>
        <v>1.4571759259259257E-2</v>
      </c>
      <c r="Q28" s="11">
        <f>RANK(O28,O$9:O$85,1)</f>
        <v>20</v>
      </c>
      <c r="R28" s="10">
        <f>O28-O$9</f>
        <v>1.2847222222222184E-3</v>
      </c>
    </row>
    <row r="29" spans="1:19" x14ac:dyDescent="0.25">
      <c r="A29" s="21">
        <v>21</v>
      </c>
      <c r="B29" s="5">
        <v>9</v>
      </c>
      <c r="C29" s="82" t="s">
        <v>341</v>
      </c>
      <c r="D29" s="71" t="s">
        <v>342</v>
      </c>
      <c r="E29" s="28">
        <v>3.1365740740740742E-3</v>
      </c>
      <c r="F29" s="11">
        <f>RANK(E29,E$9:E$85,1)</f>
        <v>9</v>
      </c>
      <c r="G29" s="42">
        <f>E29-MIN(E$9:E$85)</f>
        <v>2.6620370370370339E-4</v>
      </c>
      <c r="H29" s="28">
        <v>1.1817129629629629E-2</v>
      </c>
      <c r="I29" s="12">
        <f>H29-E29</f>
        <v>8.6805555555555542E-3</v>
      </c>
      <c r="J29" s="11">
        <f>RANK(H29,H$9:H$85,1)</f>
        <v>14</v>
      </c>
      <c r="K29" s="10">
        <f>H29-H$9</f>
        <v>4.9768518518518434E-4</v>
      </c>
      <c r="L29" s="49">
        <f t="shared" si="0"/>
        <v>6.3425925925925906E-3</v>
      </c>
      <c r="M29" s="11">
        <f>RANK(L29,L$9:L$85,1)</f>
        <v>34</v>
      </c>
      <c r="N29" s="42">
        <f>L29-MIN(L$9:L$85)</f>
        <v>7.9861111111110931E-4</v>
      </c>
      <c r="O29" s="28">
        <v>1.8159722222222219E-2</v>
      </c>
      <c r="P29" s="100">
        <f>O29-E29</f>
        <v>1.5023148148148145E-2</v>
      </c>
      <c r="Q29" s="11">
        <f>RANK(O29,O$9:O$85,1)</f>
        <v>21</v>
      </c>
      <c r="R29" s="10">
        <f>O29-O$9</f>
        <v>1.2962962962962919E-3</v>
      </c>
    </row>
    <row r="30" spans="1:19" x14ac:dyDescent="0.25">
      <c r="A30" s="21">
        <v>22</v>
      </c>
      <c r="B30" s="5">
        <v>19</v>
      </c>
      <c r="C30" s="82" t="s">
        <v>128</v>
      </c>
      <c r="D30" s="71" t="s">
        <v>358</v>
      </c>
      <c r="E30" s="28">
        <v>3.2407407407407406E-3</v>
      </c>
      <c r="F30" s="11">
        <f>RANK(E30,E$9:E$85,1)</f>
        <v>19</v>
      </c>
      <c r="G30" s="42">
        <f>E30-MIN(E$9:E$85)</f>
        <v>3.7037037037036986E-4</v>
      </c>
      <c r="H30" s="28">
        <v>1.1782407407407406E-2</v>
      </c>
      <c r="I30" s="12">
        <f>H30-E30</f>
        <v>8.5416666666666662E-3</v>
      </c>
      <c r="J30" s="11">
        <f>RANK(H30,H$9:H$85,1)</f>
        <v>10</v>
      </c>
      <c r="K30" s="10">
        <f>H30-H$9</f>
        <v>4.629629629629619E-4</v>
      </c>
      <c r="L30" s="49">
        <f t="shared" si="0"/>
        <v>6.3888888888888901E-3</v>
      </c>
      <c r="M30" s="11">
        <f>RANK(L30,L$9:L$85,1)</f>
        <v>41</v>
      </c>
      <c r="N30" s="42">
        <f>L30-MIN(L$9:L$85)</f>
        <v>8.449074074074088E-4</v>
      </c>
      <c r="O30" s="28">
        <v>1.8171296296296297E-2</v>
      </c>
      <c r="P30" s="100">
        <f>O30-E30</f>
        <v>1.4930555555555556E-2</v>
      </c>
      <c r="Q30" s="11">
        <f>RANK(O30,O$9:O$85,1)</f>
        <v>22</v>
      </c>
      <c r="R30" s="10">
        <f>O30-O$9</f>
        <v>1.307870370370369E-3</v>
      </c>
    </row>
    <row r="31" spans="1:19" x14ac:dyDescent="0.25">
      <c r="A31" s="21">
        <v>23</v>
      </c>
      <c r="B31" s="5">
        <v>6</v>
      </c>
      <c r="C31" s="82" t="s">
        <v>354</v>
      </c>
      <c r="D31" s="71" t="s">
        <v>355</v>
      </c>
      <c r="E31" s="28">
        <v>3.1134259259259257E-3</v>
      </c>
      <c r="F31" s="11">
        <f>RANK(E31,E$9:E$85,1)</f>
        <v>6</v>
      </c>
      <c r="G31" s="42">
        <f>E31-MIN(E$9:E$85)</f>
        <v>2.4305555555555495E-4</v>
      </c>
      <c r="H31" s="28">
        <v>1.2222222222222223E-2</v>
      </c>
      <c r="I31" s="12">
        <f>H31-E31</f>
        <v>9.1087962962962971E-3</v>
      </c>
      <c r="J31" s="11">
        <f>RANK(H31,H$9:H$85,1)</f>
        <v>33</v>
      </c>
      <c r="K31" s="10">
        <f>H31-H$9</f>
        <v>9.0277777777777839E-4</v>
      </c>
      <c r="L31" s="49">
        <f t="shared" si="0"/>
        <v>6.0300925925925921E-3</v>
      </c>
      <c r="M31" s="11">
        <f>RANK(L31,L$9:L$85,1)</f>
        <v>17</v>
      </c>
      <c r="N31" s="42">
        <f>L31-MIN(L$9:L$85)</f>
        <v>4.8611111111111077E-4</v>
      </c>
      <c r="O31" s="28">
        <v>1.8252314814814815E-2</v>
      </c>
      <c r="P31" s="100">
        <f>O31-E31</f>
        <v>1.5138888888888889E-2</v>
      </c>
      <c r="Q31" s="11">
        <f>RANK(O31,O$9:O$85,1)</f>
        <v>23</v>
      </c>
      <c r="R31" s="10">
        <f>O31-O$9</f>
        <v>1.3888888888888874E-3</v>
      </c>
    </row>
    <row r="32" spans="1:19" x14ac:dyDescent="0.25">
      <c r="A32" s="21">
        <v>24</v>
      </c>
      <c r="B32" s="5">
        <v>31</v>
      </c>
      <c r="C32" s="82" t="s">
        <v>367</v>
      </c>
      <c r="D32" s="71" t="s">
        <v>368</v>
      </c>
      <c r="E32" s="28">
        <v>3.3564814814814811E-3</v>
      </c>
      <c r="F32" s="11">
        <f>RANK(E32,E$9:E$85,1)</f>
        <v>31</v>
      </c>
      <c r="G32" s="42">
        <f>E32-MIN(E$9:E$85)</f>
        <v>4.8611111111111034E-4</v>
      </c>
      <c r="H32" s="28">
        <v>1.2175925925925929E-2</v>
      </c>
      <c r="I32" s="12">
        <f>H32-E32</f>
        <v>8.8194444444444475E-3</v>
      </c>
      <c r="J32" s="11">
        <f>RANK(H32,H$9:H$85,1)</f>
        <v>29</v>
      </c>
      <c r="K32" s="10">
        <f>H32-H$9</f>
        <v>8.5648148148148411E-4</v>
      </c>
      <c r="L32" s="49">
        <f t="shared" si="0"/>
        <v>6.1111111111111071E-3</v>
      </c>
      <c r="M32" s="11">
        <f>RANK(L32,L$9:L$85,1)</f>
        <v>20</v>
      </c>
      <c r="N32" s="42">
        <f>L32-MIN(L$9:L$85)</f>
        <v>5.6712962962962576E-4</v>
      </c>
      <c r="O32" s="28">
        <v>1.8287037037037036E-2</v>
      </c>
      <c r="P32" s="100">
        <f>O32-E32</f>
        <v>1.4930555555555555E-2</v>
      </c>
      <c r="Q32" s="11">
        <f>RANK(O32,O$9:O$85,1)</f>
        <v>24</v>
      </c>
      <c r="R32" s="10">
        <f>O32-O$9</f>
        <v>1.4236111111111081E-3</v>
      </c>
    </row>
    <row r="33" spans="1:18" x14ac:dyDescent="0.25">
      <c r="A33" s="21">
        <v>25</v>
      </c>
      <c r="B33" s="5">
        <v>37</v>
      </c>
      <c r="C33" s="77" t="s">
        <v>322</v>
      </c>
      <c r="D33" s="71" t="s">
        <v>323</v>
      </c>
      <c r="E33" s="28">
        <v>3.414351851851852E-3</v>
      </c>
      <c r="F33" s="11">
        <f>RANK(E33,E$9:E$85,1)</f>
        <v>37</v>
      </c>
      <c r="G33" s="42">
        <f>E33-MIN(E$9:E$85)</f>
        <v>5.4398148148148123E-4</v>
      </c>
      <c r="H33" s="28">
        <v>1.2048611111111112E-2</v>
      </c>
      <c r="I33" s="12">
        <f>H33-E33</f>
        <v>8.6342592592592599E-3</v>
      </c>
      <c r="J33" s="11">
        <f>RANK(H33,H$9:H$85,1)</f>
        <v>23</v>
      </c>
      <c r="K33" s="10">
        <f>H33-H$9</f>
        <v>7.2916666666666789E-4</v>
      </c>
      <c r="L33" s="49">
        <f t="shared" si="0"/>
        <v>6.2731481481481475E-3</v>
      </c>
      <c r="M33" s="11">
        <f>RANK(L33,L$9:L$85,1)</f>
        <v>31</v>
      </c>
      <c r="N33" s="42">
        <f>L33-MIN(L$9:L$85)</f>
        <v>7.2916666666666616E-4</v>
      </c>
      <c r="O33" s="28">
        <v>1.832175925925926E-2</v>
      </c>
      <c r="P33" s="100">
        <f>O33-E33</f>
        <v>1.4907407407407407E-2</v>
      </c>
      <c r="Q33" s="11">
        <f>RANK(O33,O$9:O$85,1)</f>
        <v>25</v>
      </c>
      <c r="R33" s="10">
        <f>O33-O$9</f>
        <v>1.4583333333333323E-3</v>
      </c>
    </row>
    <row r="34" spans="1:18" x14ac:dyDescent="0.25">
      <c r="A34" s="21">
        <v>26</v>
      </c>
      <c r="B34" s="5">
        <v>51</v>
      </c>
      <c r="C34" s="82" t="s">
        <v>359</v>
      </c>
      <c r="D34" s="71" t="s">
        <v>360</v>
      </c>
      <c r="E34" s="28">
        <v>3.4953703703703705E-3</v>
      </c>
      <c r="F34" s="11">
        <f>RANK(E34,E$9:E$85,1)</f>
        <v>51</v>
      </c>
      <c r="G34" s="42">
        <f>E34-MIN(E$9:E$85)</f>
        <v>6.2499999999999969E-4</v>
      </c>
      <c r="H34" s="28">
        <v>1.2187500000000002E-2</v>
      </c>
      <c r="I34" s="12">
        <f>H34-E34</f>
        <v>8.6921296296296312E-3</v>
      </c>
      <c r="J34" s="11">
        <f>RANK(H34,H$9:H$85,1)</f>
        <v>30</v>
      </c>
      <c r="K34" s="10">
        <f>H34-H$9</f>
        <v>8.6805555555555768E-4</v>
      </c>
      <c r="L34" s="49">
        <f t="shared" si="0"/>
        <v>6.1458333333333313E-3</v>
      </c>
      <c r="M34" s="11">
        <f>RANK(L34,L$9:L$85,1)</f>
        <v>23</v>
      </c>
      <c r="N34" s="42">
        <f>L34-MIN(L$9:L$85)</f>
        <v>6.0185185185184994E-4</v>
      </c>
      <c r="O34" s="28">
        <v>1.8333333333333333E-2</v>
      </c>
      <c r="P34" s="100">
        <f>O34-E34</f>
        <v>1.4837962962962963E-2</v>
      </c>
      <c r="Q34" s="11">
        <f>RANK(O34,O$9:O$85,1)</f>
        <v>26</v>
      </c>
      <c r="R34" s="10">
        <f>O34-O$9</f>
        <v>1.4699074074074059E-3</v>
      </c>
    </row>
    <row r="35" spans="1:18" x14ac:dyDescent="0.25">
      <c r="A35" s="21">
        <v>27</v>
      </c>
      <c r="B35" s="5">
        <v>36</v>
      </c>
      <c r="C35" s="82" t="s">
        <v>145</v>
      </c>
      <c r="D35" s="71" t="s">
        <v>377</v>
      </c>
      <c r="E35" s="28">
        <v>3.4027777777777784E-3</v>
      </c>
      <c r="F35" s="11">
        <f>RANK(E35,E$9:E$85,1)</f>
        <v>36</v>
      </c>
      <c r="G35" s="42">
        <f>E35-MIN(E$9:E$85)</f>
        <v>5.3240740740740766E-4</v>
      </c>
      <c r="H35" s="28">
        <v>1.1863425925925925E-2</v>
      </c>
      <c r="I35" s="12">
        <f>H35-E35</f>
        <v>8.460648148148146E-3</v>
      </c>
      <c r="J35" s="11">
        <f>RANK(H35,H$9:H$85,1)</f>
        <v>17</v>
      </c>
      <c r="K35" s="10">
        <f>H35-H$9</f>
        <v>5.4398148148148036E-4</v>
      </c>
      <c r="L35" s="49">
        <f t="shared" si="0"/>
        <v>6.4814814814814856E-3</v>
      </c>
      <c r="M35" s="11">
        <f>RANK(L35,L$9:L$85,1)</f>
        <v>47</v>
      </c>
      <c r="N35" s="42">
        <f>L35-MIN(L$9:L$85)</f>
        <v>9.375000000000043E-4</v>
      </c>
      <c r="O35" s="28">
        <v>1.834490740740741E-2</v>
      </c>
      <c r="P35" s="100">
        <f>O35-E35</f>
        <v>1.4942129629629632E-2</v>
      </c>
      <c r="Q35" s="11">
        <f>RANK(O35,O$9:O$85,1)</f>
        <v>27</v>
      </c>
      <c r="R35" s="10">
        <f>O35-O$9</f>
        <v>1.4814814814814829E-3</v>
      </c>
    </row>
    <row r="36" spans="1:18" x14ac:dyDescent="0.25">
      <c r="A36" s="21">
        <v>28</v>
      </c>
      <c r="B36" s="5">
        <v>18</v>
      </c>
      <c r="C36" s="77" t="s">
        <v>326</v>
      </c>
      <c r="D36" s="71" t="s">
        <v>327</v>
      </c>
      <c r="E36" s="28">
        <v>3.2291666666666666E-3</v>
      </c>
      <c r="F36" s="11">
        <f>RANK(E36,E$9:E$85,1)</f>
        <v>18</v>
      </c>
      <c r="G36" s="42">
        <f>E36-MIN(E$9:E$85)</f>
        <v>3.5879629629629586E-4</v>
      </c>
      <c r="H36" s="28">
        <v>1.2349537037037039E-2</v>
      </c>
      <c r="I36" s="12">
        <f>H36-E36</f>
        <v>9.1203703703703724E-3</v>
      </c>
      <c r="J36" s="11">
        <f>RANK(H36,H$9:H$85,1)</f>
        <v>39</v>
      </c>
      <c r="K36" s="10">
        <f>H36-H$9</f>
        <v>1.0300925925925946E-3</v>
      </c>
      <c r="L36" s="49">
        <f t="shared" si="0"/>
        <v>6.0069444444444415E-3</v>
      </c>
      <c r="M36" s="11">
        <f>RANK(L36,L$9:L$85,1)</f>
        <v>14</v>
      </c>
      <c r="N36" s="42">
        <f>L36-MIN(L$9:L$85)</f>
        <v>4.6296296296296016E-4</v>
      </c>
      <c r="O36" s="28">
        <v>1.8356481481481481E-2</v>
      </c>
      <c r="P36" s="100">
        <f>O36-E36</f>
        <v>1.5127314814814814E-2</v>
      </c>
      <c r="Q36" s="11">
        <f>RANK(O36,O$9:O$85,1)</f>
        <v>28</v>
      </c>
      <c r="R36" s="10">
        <f>O36-O$9</f>
        <v>1.493055555555553E-3</v>
      </c>
    </row>
    <row r="37" spans="1:18" x14ac:dyDescent="0.25">
      <c r="A37" s="21">
        <v>29</v>
      </c>
      <c r="B37" s="5">
        <v>44</v>
      </c>
      <c r="C37" s="82" t="s">
        <v>394</v>
      </c>
      <c r="D37" s="71" t="s">
        <v>395</v>
      </c>
      <c r="E37" s="28">
        <v>3.4375E-3</v>
      </c>
      <c r="F37" s="11">
        <f>RANK(E37,E$9:E$85,1)</f>
        <v>42</v>
      </c>
      <c r="G37" s="42">
        <f>E37-MIN(E$9:E$85)</f>
        <v>5.6712962962962923E-4</v>
      </c>
      <c r="H37" s="28">
        <v>1.2187500000000002E-2</v>
      </c>
      <c r="I37" s="12">
        <f>H37-E37</f>
        <v>8.7500000000000026E-3</v>
      </c>
      <c r="J37" s="11">
        <f>RANK(H37,H$9:H$85,1)</f>
        <v>30</v>
      </c>
      <c r="K37" s="10">
        <f>H37-H$9</f>
        <v>8.6805555555555768E-4</v>
      </c>
      <c r="L37" s="49">
        <f t="shared" si="0"/>
        <v>6.2152777777777762E-3</v>
      </c>
      <c r="M37" s="11">
        <f>RANK(L37,L$9:L$85,1)</f>
        <v>29</v>
      </c>
      <c r="N37" s="42">
        <f>L37-MIN(L$9:L$85)</f>
        <v>6.7129629629629484E-4</v>
      </c>
      <c r="O37" s="28">
        <v>1.8402777777777778E-2</v>
      </c>
      <c r="P37" s="100">
        <f>O37-E37</f>
        <v>1.4965277777777779E-2</v>
      </c>
      <c r="Q37" s="11">
        <f>RANK(O37,O$9:O$85,1)</f>
        <v>29</v>
      </c>
      <c r="R37" s="10">
        <f>O37-O$9</f>
        <v>1.5393518518518508E-3</v>
      </c>
    </row>
    <row r="38" spans="1:18" x14ac:dyDescent="0.25">
      <c r="A38" s="21">
        <v>30</v>
      </c>
      <c r="B38" s="5">
        <v>32</v>
      </c>
      <c r="C38" s="77" t="s">
        <v>152</v>
      </c>
      <c r="D38" s="71" t="s">
        <v>319</v>
      </c>
      <c r="E38" s="28">
        <v>3.3564814814814811E-3</v>
      </c>
      <c r="F38" s="11">
        <f>RANK(E38,E$9:E$85,1)</f>
        <v>31</v>
      </c>
      <c r="G38" s="42">
        <f>E38-MIN(E$9:E$85)</f>
        <v>4.8611111111111034E-4</v>
      </c>
      <c r="H38" s="28">
        <v>1.2511574074074073E-2</v>
      </c>
      <c r="I38" s="12">
        <f>H38-E38</f>
        <v>9.1550925925925914E-3</v>
      </c>
      <c r="J38" s="11">
        <f>RANK(H38,H$9:H$85,1)</f>
        <v>42</v>
      </c>
      <c r="K38" s="10">
        <f>H38-H$9</f>
        <v>1.1921296296296281E-3</v>
      </c>
      <c r="L38" s="49">
        <f t="shared" si="0"/>
        <v>5.9027777777777794E-3</v>
      </c>
      <c r="M38" s="11">
        <f>RANK(L38,L$9:L$85,1)</f>
        <v>10</v>
      </c>
      <c r="N38" s="42">
        <f>L38-MIN(L$9:L$85)</f>
        <v>3.5879629629629803E-4</v>
      </c>
      <c r="O38" s="28">
        <v>1.8414351851851852E-2</v>
      </c>
      <c r="P38" s="100">
        <f>O38-E38</f>
        <v>1.5057870370370371E-2</v>
      </c>
      <c r="Q38" s="11">
        <f>RANK(O38,O$9:O$85,1)</f>
        <v>30</v>
      </c>
      <c r="R38" s="10">
        <f>O38-O$9</f>
        <v>1.5509259259259243E-3</v>
      </c>
    </row>
    <row r="39" spans="1:18" x14ac:dyDescent="0.25">
      <c r="A39" s="21">
        <v>31</v>
      </c>
      <c r="B39" s="5">
        <v>34</v>
      </c>
      <c r="C39" s="82" t="s">
        <v>117</v>
      </c>
      <c r="D39" s="71" t="s">
        <v>125</v>
      </c>
      <c r="E39" s="28">
        <v>3.3912037037037036E-3</v>
      </c>
      <c r="F39" s="11">
        <f>RANK(E39,E$9:E$85,1)</f>
        <v>34</v>
      </c>
      <c r="G39" s="42">
        <f>E39-MIN(E$9:E$85)</f>
        <v>5.2083333333333278E-4</v>
      </c>
      <c r="H39" s="28">
        <v>1.230324074074074E-2</v>
      </c>
      <c r="I39" s="12">
        <f>H39-E39</f>
        <v>8.912037037037036E-3</v>
      </c>
      <c r="J39" s="11">
        <f>RANK(H39,H$9:H$85,1)</f>
        <v>36</v>
      </c>
      <c r="K39" s="10">
        <f>H39-H$9</f>
        <v>9.8379629629629511E-4</v>
      </c>
      <c r="L39" s="49">
        <f t="shared" si="0"/>
        <v>6.1805555555555572E-3</v>
      </c>
      <c r="M39" s="11">
        <f>RANK(L39,L$9:L$85,1)</f>
        <v>25</v>
      </c>
      <c r="N39" s="42">
        <f>L39-MIN(L$9:L$85)</f>
        <v>6.3657407407407586E-4</v>
      </c>
      <c r="O39" s="28">
        <v>1.8483796296296297E-2</v>
      </c>
      <c r="P39" s="100">
        <f>O39-E39</f>
        <v>1.5092592592592593E-2</v>
      </c>
      <c r="Q39" s="11">
        <f>RANK(O39,O$9:O$85,1)</f>
        <v>31</v>
      </c>
      <c r="R39" s="10">
        <f>O39-O$9</f>
        <v>1.6203703703703692E-3</v>
      </c>
    </row>
    <row r="40" spans="1:18" x14ac:dyDescent="0.25">
      <c r="A40" s="21">
        <v>32</v>
      </c>
      <c r="B40" s="5">
        <v>48</v>
      </c>
      <c r="C40" s="82" t="s">
        <v>311</v>
      </c>
      <c r="D40" s="71" t="s">
        <v>123</v>
      </c>
      <c r="E40" s="28">
        <v>3.4606481481481485E-3</v>
      </c>
      <c r="F40" s="11">
        <f>RANK(E40,E$9:E$85,1)</f>
        <v>47</v>
      </c>
      <c r="G40" s="42">
        <f>E40-MIN(E$9:E$85)</f>
        <v>5.9027777777777768E-4</v>
      </c>
      <c r="H40" s="28">
        <v>1.207175925925926E-2</v>
      </c>
      <c r="I40" s="12">
        <f>H40-E40</f>
        <v>8.611111111111111E-3</v>
      </c>
      <c r="J40" s="11">
        <f>RANK(H40,H$9:H$85,1)</f>
        <v>24</v>
      </c>
      <c r="K40" s="10">
        <f>H40-H$9</f>
        <v>7.5231481481481503E-4</v>
      </c>
      <c r="L40" s="49">
        <f t="shared" si="0"/>
        <v>6.4814814814814822E-3</v>
      </c>
      <c r="M40" s="11">
        <f>RANK(L40,L$9:L$85,1)</f>
        <v>46</v>
      </c>
      <c r="N40" s="42">
        <f>L40-MIN(L$9:L$85)</f>
        <v>9.3750000000000083E-4</v>
      </c>
      <c r="O40" s="28">
        <v>1.8553240740740742E-2</v>
      </c>
      <c r="P40" s="100">
        <f>O40-E40</f>
        <v>1.5092592592592593E-2</v>
      </c>
      <c r="Q40" s="11">
        <f>RANK(O40,O$9:O$85,1)</f>
        <v>32</v>
      </c>
      <c r="R40" s="10">
        <f>O40-O$9</f>
        <v>1.6898148148148141E-3</v>
      </c>
    </row>
    <row r="41" spans="1:18" x14ac:dyDescent="0.25">
      <c r="A41" s="21">
        <v>33</v>
      </c>
      <c r="B41" s="5">
        <v>56</v>
      </c>
      <c r="C41" s="77" t="s">
        <v>306</v>
      </c>
      <c r="D41" s="71" t="s">
        <v>396</v>
      </c>
      <c r="E41" s="28">
        <v>3.5416666666666665E-3</v>
      </c>
      <c r="F41" s="11">
        <f>RANK(E41,E$9:E$85,1)</f>
        <v>55</v>
      </c>
      <c r="G41" s="42">
        <f>E41-MIN(E$9:E$85)</f>
        <v>6.712962962962957E-4</v>
      </c>
      <c r="H41" s="28">
        <v>1.2083333333333333E-2</v>
      </c>
      <c r="I41" s="12">
        <f>H41-E41</f>
        <v>8.5416666666666662E-3</v>
      </c>
      <c r="J41" s="11">
        <f>RANK(H41,H$9:H$85,1)</f>
        <v>25</v>
      </c>
      <c r="K41" s="10">
        <f>H41-H$9</f>
        <v>7.638888888888886E-4</v>
      </c>
      <c r="L41" s="49">
        <f t="shared" si="0"/>
        <v>6.5740740740740742E-3</v>
      </c>
      <c r="M41" s="11">
        <f>RANK(L41,L$9:L$85,1)</f>
        <v>51</v>
      </c>
      <c r="N41" s="42">
        <f>L41-MIN(L$9:L$85)</f>
        <v>1.0300925925925929E-3</v>
      </c>
      <c r="O41" s="28">
        <v>1.8657407407407407E-2</v>
      </c>
      <c r="P41" s="100">
        <f>O41-E41</f>
        <v>1.511574074074074E-2</v>
      </c>
      <c r="Q41" s="11">
        <f>RANK(O41,O$9:O$85,1)</f>
        <v>33</v>
      </c>
      <c r="R41" s="10">
        <f>O41-O$9</f>
        <v>1.7939814814814797E-3</v>
      </c>
    </row>
    <row r="42" spans="1:18" x14ac:dyDescent="0.25">
      <c r="A42" s="21">
        <v>34</v>
      </c>
      <c r="B42" s="5">
        <v>23</v>
      </c>
      <c r="C42" s="82" t="s">
        <v>386</v>
      </c>
      <c r="D42" s="71" t="s">
        <v>387</v>
      </c>
      <c r="E42" s="28">
        <v>3.2638888888888891E-3</v>
      </c>
      <c r="F42" s="11">
        <f>RANK(E42,E$9:E$85,1)</f>
        <v>23</v>
      </c>
      <c r="G42" s="42">
        <f>E42-MIN(E$9:E$85)</f>
        <v>3.9351851851851831E-4</v>
      </c>
      <c r="H42" s="28">
        <v>1.2256944444444444E-2</v>
      </c>
      <c r="I42" s="12">
        <f>H42-E42</f>
        <v>8.9930555555555545E-3</v>
      </c>
      <c r="J42" s="11">
        <f>RANK(H42,H$9:H$85,1)</f>
        <v>35</v>
      </c>
      <c r="K42" s="10">
        <f>H42-H$9</f>
        <v>9.374999999999991E-4</v>
      </c>
      <c r="L42" s="49">
        <f t="shared" si="0"/>
        <v>6.4120370370370373E-3</v>
      </c>
      <c r="M42" s="11">
        <f>RANK(L42,L$9:L$85,1)</f>
        <v>45</v>
      </c>
      <c r="N42" s="42">
        <f>L42-MIN(L$9:L$85)</f>
        <v>8.6805555555555594E-4</v>
      </c>
      <c r="O42" s="28">
        <v>1.8668981481481481E-2</v>
      </c>
      <c r="P42" s="100">
        <f>O42-E42</f>
        <v>1.5405092592592592E-2</v>
      </c>
      <c r="Q42" s="11">
        <f>RANK(O42,O$9:O$85,1)</f>
        <v>34</v>
      </c>
      <c r="R42" s="10">
        <f>O42-O$9</f>
        <v>1.8055555555555533E-3</v>
      </c>
    </row>
    <row r="43" spans="1:18" x14ac:dyDescent="0.25">
      <c r="A43" s="21">
        <v>35</v>
      </c>
      <c r="B43" s="5">
        <v>16</v>
      </c>
      <c r="C43" s="82" t="s">
        <v>128</v>
      </c>
      <c r="D43" s="71" t="s">
        <v>351</v>
      </c>
      <c r="E43" s="28">
        <v>3.2175925925925926E-3</v>
      </c>
      <c r="F43" s="11">
        <f>RANK(E43,E$9:E$85,1)</f>
        <v>15</v>
      </c>
      <c r="G43" s="42">
        <f>E43-MIN(E$9:E$85)</f>
        <v>3.4722222222222186E-4</v>
      </c>
      <c r="H43" s="28">
        <v>1.230324074074074E-2</v>
      </c>
      <c r="I43" s="12">
        <f>H43-E43</f>
        <v>9.0856481481481465E-3</v>
      </c>
      <c r="J43" s="11">
        <f>RANK(H43,H$9:H$85,1)</f>
        <v>36</v>
      </c>
      <c r="K43" s="10">
        <f>H43-H$9</f>
        <v>9.8379629629629511E-4</v>
      </c>
      <c r="L43" s="49">
        <f t="shared" si="0"/>
        <v>6.3888888888888919E-3</v>
      </c>
      <c r="M43" s="11">
        <f>RANK(L43,L$9:L$85,1)</f>
        <v>42</v>
      </c>
      <c r="N43" s="42">
        <f>L43-MIN(L$9:L$85)</f>
        <v>8.4490740740741054E-4</v>
      </c>
      <c r="O43" s="28">
        <v>1.8692129629629631E-2</v>
      </c>
      <c r="P43" s="100">
        <f>O43-E43</f>
        <v>1.5474537037037038E-2</v>
      </c>
      <c r="Q43" s="11">
        <f>RANK(O43,O$9:O$85,1)</f>
        <v>35</v>
      </c>
      <c r="R43" s="10">
        <f>O43-O$9</f>
        <v>1.8287037037037039E-3</v>
      </c>
    </row>
    <row r="44" spans="1:18" x14ac:dyDescent="0.25">
      <c r="A44" s="21">
        <v>36</v>
      </c>
      <c r="B44" s="5">
        <v>63</v>
      </c>
      <c r="C44" s="82" t="s">
        <v>150</v>
      </c>
      <c r="D44" s="71" t="s">
        <v>123</v>
      </c>
      <c r="E44" s="28">
        <v>3.6921296296296298E-3</v>
      </c>
      <c r="F44" s="11">
        <f>RANK(E44,E$9:E$85,1)</f>
        <v>62</v>
      </c>
      <c r="G44" s="42">
        <f>E44-MIN(E$9:E$85)</f>
        <v>8.2175925925925906E-4</v>
      </c>
      <c r="H44" s="28">
        <v>1.2546296296296297E-2</v>
      </c>
      <c r="I44" s="12">
        <f>H44-E44</f>
        <v>8.8541666666666664E-3</v>
      </c>
      <c r="J44" s="11">
        <f>RANK(H44,H$9:H$85,1)</f>
        <v>44</v>
      </c>
      <c r="K44" s="10">
        <f>H44-H$9</f>
        <v>1.2268518518518522E-3</v>
      </c>
      <c r="L44" s="49">
        <f t="shared" si="0"/>
        <v>6.2037037037037026E-3</v>
      </c>
      <c r="M44" s="11">
        <f>RANK(L44,L$9:L$85,1)</f>
        <v>27</v>
      </c>
      <c r="N44" s="42">
        <f>L44-MIN(L$9:L$85)</f>
        <v>6.5972222222222127E-4</v>
      </c>
      <c r="O44" s="28">
        <v>1.8749999999999999E-2</v>
      </c>
      <c r="P44" s="100">
        <f>O44-E44</f>
        <v>1.5057870370370369E-2</v>
      </c>
      <c r="Q44" s="11">
        <f>RANK(O44,O$9:O$85,1)</f>
        <v>36</v>
      </c>
      <c r="R44" s="10">
        <f>O44-O$9</f>
        <v>1.8865740740740718E-3</v>
      </c>
    </row>
    <row r="45" spans="1:18" x14ac:dyDescent="0.25">
      <c r="A45" s="21">
        <v>37</v>
      </c>
      <c r="B45" s="5">
        <v>52</v>
      </c>
      <c r="C45" s="77" t="s">
        <v>307</v>
      </c>
      <c r="D45" s="71" t="s">
        <v>308</v>
      </c>
      <c r="E45" s="28">
        <v>3.5069444444444445E-3</v>
      </c>
      <c r="F45" s="11">
        <f>RANK(E45,E$9:E$85,1)</f>
        <v>52</v>
      </c>
      <c r="G45" s="42">
        <f>E45-MIN(E$9:E$85)</f>
        <v>6.3657407407407369E-4</v>
      </c>
      <c r="H45" s="28">
        <v>1.2581018518518519E-2</v>
      </c>
      <c r="I45" s="12">
        <f>H45-E45</f>
        <v>9.0740740740740747E-3</v>
      </c>
      <c r="J45" s="11">
        <f>RANK(H45,H$9:H$85,1)</f>
        <v>46</v>
      </c>
      <c r="K45" s="10">
        <f>H45-H$9</f>
        <v>1.2615740740740747E-3</v>
      </c>
      <c r="L45" s="49">
        <f t="shared" si="0"/>
        <v>6.1921296296296308E-3</v>
      </c>
      <c r="M45" s="11">
        <f>RANK(L45,L$9:L$85,1)</f>
        <v>26</v>
      </c>
      <c r="N45" s="42">
        <f>L45-MIN(L$9:L$85)</f>
        <v>6.4814814814814943E-4</v>
      </c>
      <c r="O45" s="28">
        <v>1.877314814814815E-2</v>
      </c>
      <c r="P45" s="100">
        <f>O45-E45</f>
        <v>1.5266203703703705E-2</v>
      </c>
      <c r="Q45" s="11">
        <f>RANK(O45,O$9:O$85,1)</f>
        <v>37</v>
      </c>
      <c r="R45" s="10">
        <f>O45-O$9</f>
        <v>1.9097222222222224E-3</v>
      </c>
    </row>
    <row r="46" spans="1:18" x14ac:dyDescent="0.25">
      <c r="A46" s="21">
        <v>38</v>
      </c>
      <c r="B46" s="5">
        <v>21</v>
      </c>
      <c r="C46" s="82" t="s">
        <v>385</v>
      </c>
      <c r="D46" s="71" t="s">
        <v>157</v>
      </c>
      <c r="E46" s="28">
        <v>3.2523148148148151E-3</v>
      </c>
      <c r="F46" s="11">
        <f>RANK(E46,E$9:E$85,1)</f>
        <v>20</v>
      </c>
      <c r="G46" s="42">
        <f>E46-MIN(E$9:E$85)</f>
        <v>3.819444444444443E-4</v>
      </c>
      <c r="H46" s="28">
        <v>1.2581018518518519E-2</v>
      </c>
      <c r="I46" s="12">
        <f>H46-E46</f>
        <v>9.3287037037037036E-3</v>
      </c>
      <c r="J46" s="11">
        <f>RANK(H46,H$9:H$85,1)</f>
        <v>46</v>
      </c>
      <c r="K46" s="10">
        <f>H46-H$9</f>
        <v>1.2615740740740747E-3</v>
      </c>
      <c r="L46" s="49">
        <f t="shared" si="0"/>
        <v>6.2037037037037043E-3</v>
      </c>
      <c r="M46" s="11">
        <f>RANK(L46,L$9:L$85,1)</f>
        <v>28</v>
      </c>
      <c r="N46" s="42">
        <f>L46-MIN(L$9:L$85)</f>
        <v>6.59722222222223E-4</v>
      </c>
      <c r="O46" s="28">
        <v>1.8784722222222223E-2</v>
      </c>
      <c r="P46" s="100">
        <f>O46-E46</f>
        <v>1.5532407407407408E-2</v>
      </c>
      <c r="Q46" s="11">
        <f>RANK(O46,O$9:O$85,1)</f>
        <v>38</v>
      </c>
      <c r="R46" s="10">
        <f>O46-O$9</f>
        <v>1.9212962962962959E-3</v>
      </c>
    </row>
    <row r="47" spans="1:18" x14ac:dyDescent="0.25">
      <c r="A47" s="21">
        <v>39</v>
      </c>
      <c r="B47" s="5">
        <v>39</v>
      </c>
      <c r="C47" s="82" t="s">
        <v>113</v>
      </c>
      <c r="D47" s="109" t="s">
        <v>413</v>
      </c>
      <c r="E47" s="28">
        <v>3.414351851851852E-3</v>
      </c>
      <c r="F47" s="11">
        <f>RANK(E47,E$9:E$85,1)</f>
        <v>37</v>
      </c>
      <c r="G47" s="42">
        <f>E47-MIN(E$9:E$85)</f>
        <v>5.4398148148148123E-4</v>
      </c>
      <c r="H47" s="28">
        <v>1.252314814814815E-2</v>
      </c>
      <c r="I47" s="12">
        <f>H47-E47</f>
        <v>9.1087962962962971E-3</v>
      </c>
      <c r="J47" s="11">
        <f>RANK(H47,H$9:H$85,1)</f>
        <v>43</v>
      </c>
      <c r="K47" s="10">
        <f>H47-H$9</f>
        <v>1.2037037037037051E-3</v>
      </c>
      <c r="L47" s="49">
        <f t="shared" si="0"/>
        <v>6.3425925925925924E-3</v>
      </c>
      <c r="M47" s="11">
        <f>RANK(L47,L$9:L$85,1)</f>
        <v>35</v>
      </c>
      <c r="N47" s="42">
        <f>L47-MIN(L$9:L$85)</f>
        <v>7.9861111111111105E-4</v>
      </c>
      <c r="O47" s="28">
        <v>1.8865740740740742E-2</v>
      </c>
      <c r="P47" s="100">
        <f>O47-E47</f>
        <v>1.545138888888889E-2</v>
      </c>
      <c r="Q47" s="11">
        <f>RANK(O47,O$9:O$85,1)</f>
        <v>39</v>
      </c>
      <c r="R47" s="10">
        <f>O47-O$9</f>
        <v>2.0023148148148144E-3</v>
      </c>
    </row>
    <row r="48" spans="1:18" x14ac:dyDescent="0.25">
      <c r="A48" s="21">
        <v>40</v>
      </c>
      <c r="B48" s="5">
        <v>49</v>
      </c>
      <c r="C48" s="82" t="s">
        <v>163</v>
      </c>
      <c r="D48" s="71" t="s">
        <v>131</v>
      </c>
      <c r="E48" s="28">
        <v>3.472222222222222E-3</v>
      </c>
      <c r="F48" s="11">
        <f>RANK(E48,E$9:E$85,1)</f>
        <v>49</v>
      </c>
      <c r="G48" s="42">
        <f>E48-MIN(E$9:E$85)</f>
        <v>6.0185185185185125E-4</v>
      </c>
      <c r="H48" s="28">
        <v>1.2546296296296297E-2</v>
      </c>
      <c r="I48" s="12">
        <f>H48-E48</f>
        <v>9.0740740740740747E-3</v>
      </c>
      <c r="J48" s="11">
        <f>RANK(H48,H$9:H$85,1)</f>
        <v>44</v>
      </c>
      <c r="K48" s="10">
        <f>H48-H$9</f>
        <v>1.2268518518518522E-3</v>
      </c>
      <c r="L48" s="49">
        <f t="shared" si="0"/>
        <v>6.3425925925925924E-3</v>
      </c>
      <c r="M48" s="11">
        <f>RANK(L48,L$9:L$85,1)</f>
        <v>35</v>
      </c>
      <c r="N48" s="42">
        <f>L48-MIN(L$9:L$85)</f>
        <v>7.9861111111111105E-4</v>
      </c>
      <c r="O48" s="28">
        <v>1.8888888888888889E-2</v>
      </c>
      <c r="P48" s="100">
        <f>O48-E48</f>
        <v>1.5416666666666667E-2</v>
      </c>
      <c r="Q48" s="11">
        <f>RANK(O48,O$9:O$85,1)</f>
        <v>40</v>
      </c>
      <c r="R48" s="10">
        <f>O48-O$9</f>
        <v>2.0254629629629615E-3</v>
      </c>
    </row>
    <row r="49" spans="1:18" x14ac:dyDescent="0.25">
      <c r="A49" s="21">
        <v>41</v>
      </c>
      <c r="B49" s="5">
        <v>13</v>
      </c>
      <c r="C49" s="82" t="s">
        <v>363</v>
      </c>
      <c r="D49" s="71" t="s">
        <v>43</v>
      </c>
      <c r="E49" s="28">
        <v>3.1944444444444442E-3</v>
      </c>
      <c r="F49" s="11">
        <f>RANK(E49,E$9:E$85,1)</f>
        <v>13</v>
      </c>
      <c r="G49" s="42">
        <f>E49-MIN(E$9:E$85)</f>
        <v>3.2407407407407341E-4</v>
      </c>
      <c r="H49" s="28">
        <v>1.2152777777777778E-2</v>
      </c>
      <c r="I49" s="12">
        <f>H49-E49</f>
        <v>8.9583333333333338E-3</v>
      </c>
      <c r="J49" s="11">
        <f>RANK(H49,H$9:H$85,1)</f>
        <v>28</v>
      </c>
      <c r="K49" s="10">
        <f>H49-H$9</f>
        <v>8.333333333333335E-4</v>
      </c>
      <c r="L49" s="49">
        <f t="shared" si="0"/>
        <v>6.7824074074074054E-3</v>
      </c>
      <c r="M49" s="11">
        <f>RANK(L49,L$9:L$85,1)</f>
        <v>57</v>
      </c>
      <c r="N49" s="42">
        <f>L49-MIN(L$9:L$85)</f>
        <v>1.2384259259259241E-3</v>
      </c>
      <c r="O49" s="28">
        <v>1.8935185185185183E-2</v>
      </c>
      <c r="P49" s="100">
        <f>O49-E49</f>
        <v>1.5740740740740739E-2</v>
      </c>
      <c r="Q49" s="11">
        <f>RANK(O49,O$9:O$85,1)</f>
        <v>41</v>
      </c>
      <c r="R49" s="10">
        <f>O49-O$9</f>
        <v>2.0717592592592558E-3</v>
      </c>
    </row>
    <row r="50" spans="1:18" x14ac:dyDescent="0.25">
      <c r="A50" s="21">
        <v>42</v>
      </c>
      <c r="B50" s="5">
        <v>65</v>
      </c>
      <c r="C50" s="77" t="s">
        <v>328</v>
      </c>
      <c r="D50" s="71" t="s">
        <v>329</v>
      </c>
      <c r="E50" s="28">
        <v>3.7152777777777774E-3</v>
      </c>
      <c r="F50" s="11">
        <f>RANK(E50,E$9:E$85,1)</f>
        <v>65</v>
      </c>
      <c r="G50" s="42">
        <f>E50-MIN(E$9:E$85)</f>
        <v>8.4490740740740663E-4</v>
      </c>
      <c r="H50" s="28">
        <v>1.2627314814814815E-2</v>
      </c>
      <c r="I50" s="12">
        <f>H50-E50</f>
        <v>8.9120370370370378E-3</v>
      </c>
      <c r="J50" s="11">
        <f>RANK(H50,H$9:H$85,1)</f>
        <v>48</v>
      </c>
      <c r="K50" s="10">
        <f>H50-H$9</f>
        <v>1.3078703703703707E-3</v>
      </c>
      <c r="L50" s="49">
        <f t="shared" si="0"/>
        <v>6.3194444444444452E-3</v>
      </c>
      <c r="M50" s="11">
        <f>RANK(L50,L$9:L$85,1)</f>
        <v>33</v>
      </c>
      <c r="N50" s="42">
        <f>L50-MIN(L$9:L$85)</f>
        <v>7.7546296296296391E-4</v>
      </c>
      <c r="O50" s="28">
        <v>1.894675925925926E-2</v>
      </c>
      <c r="P50" s="100">
        <f>O50-E50</f>
        <v>1.5231481481481483E-2</v>
      </c>
      <c r="Q50" s="11">
        <f>RANK(O50,O$9:O$85,1)</f>
        <v>42</v>
      </c>
      <c r="R50" s="10">
        <f>O50-O$9</f>
        <v>2.0833333333333329E-3</v>
      </c>
    </row>
    <row r="51" spans="1:18" x14ac:dyDescent="0.25">
      <c r="A51" s="21">
        <v>43</v>
      </c>
      <c r="B51" s="5">
        <v>46</v>
      </c>
      <c r="C51" s="82" t="s">
        <v>370</v>
      </c>
      <c r="D51" s="71" t="s">
        <v>371</v>
      </c>
      <c r="E51" s="28">
        <v>3.4490740740740745E-3</v>
      </c>
      <c r="F51" s="11">
        <f>RANK(E51,E$9:E$85,1)</f>
        <v>45</v>
      </c>
      <c r="G51" s="42">
        <f>E51-MIN(E$9:E$85)</f>
        <v>5.7870370370370367E-4</v>
      </c>
      <c r="H51" s="28">
        <v>1.2442129629629629E-2</v>
      </c>
      <c r="I51" s="12">
        <f>H51-E51</f>
        <v>8.9930555555555545E-3</v>
      </c>
      <c r="J51" s="11">
        <f>RANK(H51,H$9:H$85,1)</f>
        <v>41</v>
      </c>
      <c r="K51" s="10">
        <f>H51-H$9</f>
        <v>1.1226851851851849E-3</v>
      </c>
      <c r="L51" s="49">
        <f t="shared" si="0"/>
        <v>6.5393518518518517E-3</v>
      </c>
      <c r="M51" s="11">
        <f>RANK(L51,L$9:L$85,1)</f>
        <v>48</v>
      </c>
      <c r="N51" s="42">
        <f>L51-MIN(L$9:L$85)</f>
        <v>9.9537037037037042E-4</v>
      </c>
      <c r="O51" s="28">
        <v>1.8981481481481481E-2</v>
      </c>
      <c r="P51" s="100">
        <f>O51-E51</f>
        <v>1.5532407407407406E-2</v>
      </c>
      <c r="Q51" s="11">
        <f>RANK(O51,O$9:O$85,1)</f>
        <v>43</v>
      </c>
      <c r="R51" s="10">
        <f>O51-O$9</f>
        <v>2.1180555555555536E-3</v>
      </c>
    </row>
    <row r="52" spans="1:18" x14ac:dyDescent="0.25">
      <c r="A52" s="21">
        <v>44</v>
      </c>
      <c r="B52" s="5">
        <v>55</v>
      </c>
      <c r="C52" s="82" t="s">
        <v>346</v>
      </c>
      <c r="D52" s="94" t="s">
        <v>408</v>
      </c>
      <c r="E52" s="28">
        <v>3.5416666666666665E-3</v>
      </c>
      <c r="F52" s="11">
        <f>RANK(E52,E$9:E$85,1)</f>
        <v>55</v>
      </c>
      <c r="G52" s="42">
        <f>E52-MIN(E$9:E$85)</f>
        <v>6.712962962962957E-4</v>
      </c>
      <c r="H52" s="28">
        <v>1.224537037037037E-2</v>
      </c>
      <c r="I52" s="12">
        <f>H52-E52</f>
        <v>8.7037037037037031E-3</v>
      </c>
      <c r="J52" s="11">
        <f>RANK(H52,H$9:H$85,1)</f>
        <v>34</v>
      </c>
      <c r="K52" s="10">
        <f>H52-H$9</f>
        <v>9.2592592592592553E-4</v>
      </c>
      <c r="L52" s="49">
        <f t="shared" si="0"/>
        <v>6.7476851851851882E-3</v>
      </c>
      <c r="M52" s="11">
        <f>RANK(L52,L$9:L$85,1)</f>
        <v>56</v>
      </c>
      <c r="N52" s="42">
        <f>L52-MIN(L$9:L$85)</f>
        <v>1.2037037037037068E-3</v>
      </c>
      <c r="O52" s="28">
        <v>1.8993055555555558E-2</v>
      </c>
      <c r="P52" s="100">
        <f>O52-E52</f>
        <v>1.5451388888888891E-2</v>
      </c>
      <c r="Q52" s="11">
        <f>RANK(O52,O$9:O$85,1)</f>
        <v>44</v>
      </c>
      <c r="R52" s="10">
        <f>O52-O$9</f>
        <v>2.1296296296296306E-3</v>
      </c>
    </row>
    <row r="53" spans="1:18" x14ac:dyDescent="0.25">
      <c r="A53" s="21">
        <v>45</v>
      </c>
      <c r="B53" s="5">
        <v>7</v>
      </c>
      <c r="C53" s="82" t="s">
        <v>363</v>
      </c>
      <c r="D53" s="71" t="s">
        <v>76</v>
      </c>
      <c r="E53" s="28">
        <v>3.1134259259259257E-3</v>
      </c>
      <c r="F53" s="11">
        <f>RANK(E53,E$9:E$85,1)</f>
        <v>6</v>
      </c>
      <c r="G53" s="42">
        <f>E53-MIN(E$9:E$85)</f>
        <v>2.4305555555555495E-4</v>
      </c>
      <c r="H53" s="28">
        <v>1.2118055555555556E-2</v>
      </c>
      <c r="I53" s="12">
        <f>H53-E53</f>
        <v>9.0046296296296298E-3</v>
      </c>
      <c r="J53" s="11">
        <f>RANK(H53,H$9:H$85,1)</f>
        <v>26</v>
      </c>
      <c r="K53" s="10">
        <f>H53-H$9</f>
        <v>7.9861111111111105E-4</v>
      </c>
      <c r="L53" s="49">
        <f t="shared" si="0"/>
        <v>7.0254629629629625E-3</v>
      </c>
      <c r="M53" s="11">
        <f>RANK(L53,L$9:L$85,1)</f>
        <v>62</v>
      </c>
      <c r="N53" s="42">
        <f>L53-MIN(L$9:L$85)</f>
        <v>1.4814814814814812E-3</v>
      </c>
      <c r="O53" s="28">
        <v>1.9143518518518518E-2</v>
      </c>
      <c r="P53" s="100">
        <f>O53-E53</f>
        <v>1.6030092592592592E-2</v>
      </c>
      <c r="Q53" s="11">
        <f>RANK(O53,O$9:O$85,1)</f>
        <v>45</v>
      </c>
      <c r="R53" s="10">
        <f>O53-O$9</f>
        <v>2.2800925925925905E-3</v>
      </c>
    </row>
    <row r="54" spans="1:18" x14ac:dyDescent="0.25">
      <c r="A54" s="21">
        <v>46</v>
      </c>
      <c r="B54" s="5">
        <v>3</v>
      </c>
      <c r="C54" s="82" t="s">
        <v>165</v>
      </c>
      <c r="D54" s="71" t="s">
        <v>339</v>
      </c>
      <c r="E54" s="28">
        <v>3.0439814814814821E-3</v>
      </c>
      <c r="F54" s="11">
        <f>RANK(E54,E$9:E$85,1)</f>
        <v>3</v>
      </c>
      <c r="G54" s="42">
        <f>E54-MIN(E$9:E$85)</f>
        <v>1.7361111111111136E-4</v>
      </c>
      <c r="H54" s="28">
        <v>1.2372685185185186E-2</v>
      </c>
      <c r="I54" s="12">
        <f>H54-E54</f>
        <v>9.3287037037037036E-3</v>
      </c>
      <c r="J54" s="11">
        <f>RANK(H54,H$9:H$85,1)</f>
        <v>40</v>
      </c>
      <c r="K54" s="10">
        <f>H54-H$9</f>
        <v>1.0532407407407417E-3</v>
      </c>
      <c r="L54" s="49">
        <f t="shared" si="0"/>
        <v>6.8402777777777767E-3</v>
      </c>
      <c r="M54" s="11">
        <f>RANK(L54,L$9:L$85,1)</f>
        <v>59</v>
      </c>
      <c r="N54" s="42">
        <f>L54-MIN(L$9:L$85)</f>
        <v>1.2962962962962954E-3</v>
      </c>
      <c r="O54" s="28">
        <v>1.9212962962962963E-2</v>
      </c>
      <c r="P54" s="100">
        <f>O54-E54</f>
        <v>1.6168981481481482E-2</v>
      </c>
      <c r="Q54" s="11">
        <f>RANK(O54,O$9:O$85,1)</f>
        <v>46</v>
      </c>
      <c r="R54" s="10">
        <f>O54-O$9</f>
        <v>2.3495370370370354E-3</v>
      </c>
    </row>
    <row r="55" spans="1:18" x14ac:dyDescent="0.25">
      <c r="A55" s="21">
        <v>47</v>
      </c>
      <c r="B55" s="5">
        <v>62</v>
      </c>
      <c r="C55" s="82" t="s">
        <v>128</v>
      </c>
      <c r="D55" s="71" t="s">
        <v>369</v>
      </c>
      <c r="E55" s="28">
        <v>3.6921296296296298E-3</v>
      </c>
      <c r="F55" s="11">
        <f>RANK(E55,E$9:E$85,1)</f>
        <v>62</v>
      </c>
      <c r="G55" s="42">
        <f>E55-MIN(E$9:E$85)</f>
        <v>8.2175925925925906E-4</v>
      </c>
      <c r="H55" s="28">
        <v>1.3043981481481483E-2</v>
      </c>
      <c r="I55" s="12">
        <f>H55-E55</f>
        <v>9.3518518518518525E-3</v>
      </c>
      <c r="J55" s="11">
        <f>RANK(H55,H$9:H$85,1)</f>
        <v>53</v>
      </c>
      <c r="K55" s="10">
        <f>H55-H$9</f>
        <v>1.7245370370370383E-3</v>
      </c>
      <c r="L55" s="49">
        <f t="shared" si="0"/>
        <v>6.2500000000000021E-3</v>
      </c>
      <c r="M55" s="11">
        <f>RANK(L55,L$9:L$85,1)</f>
        <v>30</v>
      </c>
      <c r="N55" s="42">
        <f>L55-MIN(L$9:L$85)</f>
        <v>7.0601851851852075E-4</v>
      </c>
      <c r="O55" s="28">
        <v>1.9293981481481485E-2</v>
      </c>
      <c r="P55" s="100">
        <f>O55-E55</f>
        <v>1.5601851851851855E-2</v>
      </c>
      <c r="Q55" s="11">
        <f>RANK(O55,O$9:O$85,1)</f>
        <v>47</v>
      </c>
      <c r="R55" s="10">
        <f>O55-O$9</f>
        <v>2.4305555555555573E-3</v>
      </c>
    </row>
    <row r="56" spans="1:18" x14ac:dyDescent="0.25">
      <c r="A56" s="21">
        <v>48</v>
      </c>
      <c r="B56" s="5">
        <v>59</v>
      </c>
      <c r="C56" s="77" t="s">
        <v>165</v>
      </c>
      <c r="D56" s="71" t="s">
        <v>332</v>
      </c>
      <c r="E56" s="28">
        <v>3.5879629629629629E-3</v>
      </c>
      <c r="F56" s="11">
        <f>RANK(E56,E$9:E$85,1)</f>
        <v>59</v>
      </c>
      <c r="G56" s="42">
        <f>E56-MIN(E$9:E$85)</f>
        <v>7.1759259259259215E-4</v>
      </c>
      <c r="H56" s="28">
        <v>1.3020833333333334E-2</v>
      </c>
      <c r="I56" s="12">
        <f>H56-E56</f>
        <v>9.432870370370371E-3</v>
      </c>
      <c r="J56" s="11">
        <f>RANK(H56,H$9:H$85,1)</f>
        <v>50</v>
      </c>
      <c r="K56" s="10">
        <f>H56-H$9</f>
        <v>1.7013888888888894E-3</v>
      </c>
      <c r="L56" s="49">
        <f t="shared" si="0"/>
        <v>6.2962962962962946E-3</v>
      </c>
      <c r="M56" s="11">
        <f>RANK(L56,L$9:L$85,1)</f>
        <v>32</v>
      </c>
      <c r="N56" s="42">
        <f>L56-MIN(L$9:L$85)</f>
        <v>7.523148148148133E-4</v>
      </c>
      <c r="O56" s="28">
        <v>1.9317129629629629E-2</v>
      </c>
      <c r="P56" s="100">
        <f>O56-E56</f>
        <v>1.5729166666666666E-2</v>
      </c>
      <c r="Q56" s="11">
        <f>RANK(O56,O$9:O$85,1)</f>
        <v>48</v>
      </c>
      <c r="R56" s="10">
        <f>O56-O$9</f>
        <v>2.453703703703701E-3</v>
      </c>
    </row>
    <row r="57" spans="1:18" x14ac:dyDescent="0.25">
      <c r="A57" s="21">
        <v>49</v>
      </c>
      <c r="B57" s="5">
        <v>14</v>
      </c>
      <c r="C57" s="82" t="s">
        <v>343</v>
      </c>
      <c r="D57" s="71" t="s">
        <v>140</v>
      </c>
      <c r="E57" s="28">
        <v>3.1944444444444442E-3</v>
      </c>
      <c r="F57" s="11">
        <f>RANK(E57,E$9:E$85,1)</f>
        <v>13</v>
      </c>
      <c r="G57" s="42">
        <f>E57-MIN(E$9:E$85)</f>
        <v>3.2407407407407341E-4</v>
      </c>
      <c r="H57" s="28">
        <v>1.2037037037037035E-2</v>
      </c>
      <c r="I57" s="12">
        <f>H57-E57</f>
        <v>8.8425925925925911E-3</v>
      </c>
      <c r="J57" s="11">
        <f>RANK(H57,H$9:H$85,1)</f>
        <v>22</v>
      </c>
      <c r="K57" s="10">
        <f>H57-H$9</f>
        <v>7.1759259259259085E-4</v>
      </c>
      <c r="L57" s="49">
        <f t="shared" si="0"/>
        <v>7.43055555555556E-3</v>
      </c>
      <c r="M57" s="11">
        <f>RANK(L57,L$9:L$85,1)</f>
        <v>68</v>
      </c>
      <c r="N57" s="42">
        <f>L57-MIN(L$9:L$85)</f>
        <v>1.8865740740740787E-3</v>
      </c>
      <c r="O57" s="28">
        <v>1.9467592592592595E-2</v>
      </c>
      <c r="P57" s="100">
        <f>O57-E57</f>
        <v>1.6273148148148151E-2</v>
      </c>
      <c r="Q57" s="11">
        <f>RANK(O57,O$9:O$85,1)</f>
        <v>49</v>
      </c>
      <c r="R57" s="10">
        <f>O57-O$9</f>
        <v>2.6041666666666678E-3</v>
      </c>
    </row>
    <row r="58" spans="1:18" x14ac:dyDescent="0.25">
      <c r="A58" s="21">
        <v>50</v>
      </c>
      <c r="B58" s="5">
        <v>70</v>
      </c>
      <c r="C58" s="82" t="s">
        <v>136</v>
      </c>
      <c r="D58" s="71" t="s">
        <v>340</v>
      </c>
      <c r="E58" s="28">
        <v>4.1203703703703706E-3</v>
      </c>
      <c r="F58" s="11">
        <f>RANK(E58,E$9:E$85,1)</f>
        <v>70</v>
      </c>
      <c r="G58" s="42">
        <f>E58-MIN(E$9:E$85)</f>
        <v>1.2499999999999998E-3</v>
      </c>
      <c r="H58" s="28">
        <v>1.3171296296296294E-2</v>
      </c>
      <c r="I58" s="12">
        <f>H58-E58</f>
        <v>9.0509259259259241E-3</v>
      </c>
      <c r="J58" s="11">
        <f>RANK(H58,H$9:H$85,1)</f>
        <v>54</v>
      </c>
      <c r="K58" s="10">
        <f>H58-H$9</f>
        <v>1.8518518518518493E-3</v>
      </c>
      <c r="L58" s="49">
        <f t="shared" si="0"/>
        <v>6.3773148148148166E-3</v>
      </c>
      <c r="M58" s="11">
        <f>RANK(L58,L$9:L$85,1)</f>
        <v>40</v>
      </c>
      <c r="N58" s="42">
        <f>L58-MIN(L$9:L$85)</f>
        <v>8.3333333333333523E-4</v>
      </c>
      <c r="O58" s="28">
        <v>1.954861111111111E-2</v>
      </c>
      <c r="P58" s="100">
        <f>O58-E58</f>
        <v>1.5428240740740739E-2</v>
      </c>
      <c r="Q58" s="11">
        <f>RANK(O58,O$9:O$85,1)</f>
        <v>50</v>
      </c>
      <c r="R58" s="10">
        <f>O58-O$9</f>
        <v>2.6851851851851828E-3</v>
      </c>
    </row>
    <row r="59" spans="1:18" x14ac:dyDescent="0.25">
      <c r="A59" s="21">
        <v>51</v>
      </c>
      <c r="B59" s="5">
        <v>50</v>
      </c>
      <c r="C59" s="82" t="s">
        <v>87</v>
      </c>
      <c r="D59" s="71" t="s">
        <v>383</v>
      </c>
      <c r="E59" s="28">
        <v>3.483796296296296E-3</v>
      </c>
      <c r="F59" s="11">
        <f>RANK(E59,E$9:E$85,1)</f>
        <v>50</v>
      </c>
      <c r="G59" s="42">
        <f>E59-MIN(E$9:E$85)</f>
        <v>6.1342592592592525E-4</v>
      </c>
      <c r="H59" s="28">
        <v>1.3020833333333334E-2</v>
      </c>
      <c r="I59" s="12">
        <f>H59-E59</f>
        <v>9.5370370370370383E-3</v>
      </c>
      <c r="J59" s="11">
        <f>RANK(H59,H$9:H$85,1)</f>
        <v>50</v>
      </c>
      <c r="K59" s="10">
        <f>H59-H$9</f>
        <v>1.7013888888888894E-3</v>
      </c>
      <c r="L59" s="49">
        <f t="shared" si="0"/>
        <v>6.8171296296296296E-3</v>
      </c>
      <c r="M59" s="11">
        <f>RANK(L59,L$9:L$85,1)</f>
        <v>58</v>
      </c>
      <c r="N59" s="42">
        <f>L59-MIN(L$9:L$85)</f>
        <v>1.2731481481481483E-3</v>
      </c>
      <c r="O59" s="28">
        <v>1.9837962962962963E-2</v>
      </c>
      <c r="P59" s="100">
        <f>O59-E59</f>
        <v>1.6354166666666666E-2</v>
      </c>
      <c r="Q59" s="11">
        <f>RANK(O59,O$9:O$85,1)</f>
        <v>51</v>
      </c>
      <c r="R59" s="10">
        <f>O59-O$9</f>
        <v>2.974537037037036E-3</v>
      </c>
    </row>
    <row r="60" spans="1:18" x14ac:dyDescent="0.25">
      <c r="A60" s="21">
        <v>52</v>
      </c>
      <c r="B60" s="5">
        <v>11</v>
      </c>
      <c r="C60" s="82" t="s">
        <v>389</v>
      </c>
      <c r="D60" s="71" t="s">
        <v>249</v>
      </c>
      <c r="E60" s="28">
        <v>3.1828703703703702E-3</v>
      </c>
      <c r="F60" s="11">
        <f>RANK(E60,E$9:E$85,1)</f>
        <v>11</v>
      </c>
      <c r="G60" s="42">
        <f>E60-MIN(E$9:E$85)</f>
        <v>3.1249999999999941E-4</v>
      </c>
      <c r="H60" s="28">
        <v>1.3032407407407407E-2</v>
      </c>
      <c r="I60" s="12">
        <f>H60-E60</f>
        <v>9.8495370370370369E-3</v>
      </c>
      <c r="J60" s="11">
        <f>RANK(H60,H$9:H$85,1)</f>
        <v>52</v>
      </c>
      <c r="K60" s="10">
        <f>H60-H$9</f>
        <v>1.712962962962963E-3</v>
      </c>
      <c r="L60" s="49">
        <f t="shared" si="0"/>
        <v>6.8865740740740745E-3</v>
      </c>
      <c r="M60" s="11">
        <f>RANK(L60,L$9:L$85,1)</f>
        <v>60</v>
      </c>
      <c r="N60" s="42">
        <f>L60-MIN(L$9:L$85)</f>
        <v>1.3425925925925931E-3</v>
      </c>
      <c r="O60" s="28">
        <v>1.9918981481481482E-2</v>
      </c>
      <c r="P60" s="100">
        <f>O60-E60</f>
        <v>1.6736111111111111E-2</v>
      </c>
      <c r="Q60" s="11">
        <f>RANK(O60,O$9:O$85,1)</f>
        <v>52</v>
      </c>
      <c r="R60" s="10">
        <f>O60-O$9</f>
        <v>3.0555555555555544E-3</v>
      </c>
    </row>
    <row r="61" spans="1:18" x14ac:dyDescent="0.25">
      <c r="A61" s="21">
        <v>53</v>
      </c>
      <c r="B61" s="5">
        <v>66</v>
      </c>
      <c r="C61" s="82" t="s">
        <v>372</v>
      </c>
      <c r="D61" s="71" t="s">
        <v>373</v>
      </c>
      <c r="E61" s="28">
        <v>3.8194444444444443E-3</v>
      </c>
      <c r="F61" s="11">
        <f>RANK(E61,E$9:E$85,1)</f>
        <v>66</v>
      </c>
      <c r="G61" s="42">
        <f>E61-MIN(E$9:E$85)</f>
        <v>9.4907407407407354E-4</v>
      </c>
      <c r="H61" s="28">
        <v>1.3958333333333335E-2</v>
      </c>
      <c r="I61" s="12">
        <f>H61-E61</f>
        <v>1.013888888888889E-2</v>
      </c>
      <c r="J61" s="11">
        <f>RANK(H61,H$9:H$85,1)</f>
        <v>64</v>
      </c>
      <c r="K61" s="10">
        <f>H61-H$9</f>
        <v>2.6388888888888903E-3</v>
      </c>
      <c r="L61" s="49">
        <f t="shared" si="0"/>
        <v>6.0185185185185185E-3</v>
      </c>
      <c r="M61" s="11">
        <f>RANK(L61,L$9:L$85,1)</f>
        <v>16</v>
      </c>
      <c r="N61" s="42">
        <f>L61-MIN(L$9:L$85)</f>
        <v>4.745370370370372E-4</v>
      </c>
      <c r="O61" s="28">
        <v>1.9976851851851853E-2</v>
      </c>
      <c r="P61" s="100">
        <f>O61-E61</f>
        <v>1.6157407407407409E-2</v>
      </c>
      <c r="Q61" s="11">
        <f>RANK(O61,O$9:O$85,1)</f>
        <v>53</v>
      </c>
      <c r="R61" s="10">
        <f>O61-O$9</f>
        <v>3.1134259259259257E-3</v>
      </c>
    </row>
    <row r="62" spans="1:18" x14ac:dyDescent="0.25">
      <c r="A62" s="21">
        <v>54</v>
      </c>
      <c r="B62" s="5">
        <v>68</v>
      </c>
      <c r="C62" s="82" t="s">
        <v>334</v>
      </c>
      <c r="D62" s="71" t="s">
        <v>353</v>
      </c>
      <c r="E62" s="28">
        <v>3.9236111111111112E-3</v>
      </c>
      <c r="F62" s="11">
        <f>RANK(E62,E$9:E$85,1)</f>
        <v>68</v>
      </c>
      <c r="G62" s="42">
        <f>E62-MIN(E$9:E$85)</f>
        <v>1.0532407407407404E-3</v>
      </c>
      <c r="H62" s="28">
        <v>1.3622685185185184E-2</v>
      </c>
      <c r="I62" s="12">
        <f>H62-E62</f>
        <v>9.6990740740740718E-3</v>
      </c>
      <c r="J62" s="11">
        <f>RANK(H62,H$9:H$85,1)</f>
        <v>57</v>
      </c>
      <c r="K62" s="10">
        <f>H62-H$9</f>
        <v>2.3032407407407394E-3</v>
      </c>
      <c r="L62" s="49">
        <f t="shared" si="0"/>
        <v>6.5740740740740742E-3</v>
      </c>
      <c r="M62" s="11">
        <f>RANK(L62,L$9:L$85,1)</f>
        <v>51</v>
      </c>
      <c r="N62" s="42">
        <f>L62-MIN(L$9:L$85)</f>
        <v>1.0300925925925929E-3</v>
      </c>
      <c r="O62" s="28">
        <v>2.0196759259259258E-2</v>
      </c>
      <c r="P62" s="100">
        <f>O62-E62</f>
        <v>1.6273148148148148E-2</v>
      </c>
      <c r="Q62" s="11">
        <f>RANK(O62,O$9:O$85,1)</f>
        <v>54</v>
      </c>
      <c r="R62" s="10">
        <f>O62-O$9</f>
        <v>3.3333333333333305E-3</v>
      </c>
    </row>
    <row r="63" spans="1:18" x14ac:dyDescent="0.25">
      <c r="A63" s="21">
        <v>55</v>
      </c>
      <c r="B63" s="5">
        <v>10</v>
      </c>
      <c r="C63" s="77" t="s">
        <v>311</v>
      </c>
      <c r="D63" s="71" t="s">
        <v>89</v>
      </c>
      <c r="E63" s="28">
        <v>3.1597222222222222E-3</v>
      </c>
      <c r="F63" s="11">
        <f>RANK(E63,E$9:E$85,1)</f>
        <v>10</v>
      </c>
      <c r="G63" s="42">
        <f>E63-MIN(E$9:E$85)</f>
        <v>2.893518518518514E-4</v>
      </c>
      <c r="H63" s="28">
        <v>1.1944444444444445E-2</v>
      </c>
      <c r="I63" s="12">
        <f>H63-E63</f>
        <v>8.7847222222222233E-3</v>
      </c>
      <c r="J63" s="11">
        <f>RANK(H63,H$9:H$85,1)</f>
        <v>20</v>
      </c>
      <c r="K63" s="10">
        <f>H63-H$9</f>
        <v>6.2500000000000056E-4</v>
      </c>
      <c r="L63" s="49">
        <f t="shared" si="0"/>
        <v>8.3912037037037028E-3</v>
      </c>
      <c r="M63" s="11">
        <f>RANK(L63,L$9:L$85,1)</f>
        <v>70</v>
      </c>
      <c r="N63" s="42">
        <f>L63-MIN(L$9:L$85)</f>
        <v>2.8472222222222215E-3</v>
      </c>
      <c r="O63" s="28">
        <v>2.0335648148148148E-2</v>
      </c>
      <c r="P63" s="100">
        <f>O63-E63</f>
        <v>1.7175925925925924E-2</v>
      </c>
      <c r="Q63" s="11">
        <f>RANK(O63,O$9:O$85,1)</f>
        <v>55</v>
      </c>
      <c r="R63" s="10">
        <f>O63-O$9</f>
        <v>3.4722222222222203E-3</v>
      </c>
    </row>
    <row r="64" spans="1:18" x14ac:dyDescent="0.25">
      <c r="A64" s="21">
        <v>56</v>
      </c>
      <c r="B64" s="5">
        <v>58</v>
      </c>
      <c r="C64" s="82" t="s">
        <v>388</v>
      </c>
      <c r="D64" s="71" t="s">
        <v>166</v>
      </c>
      <c r="E64" s="28">
        <v>3.5763888888888894E-3</v>
      </c>
      <c r="F64" s="11">
        <f>RANK(E64,E$9:E$85,1)</f>
        <v>57</v>
      </c>
      <c r="G64" s="42">
        <f>E64-MIN(E$9:E$85)</f>
        <v>7.0601851851851858E-4</v>
      </c>
      <c r="H64" s="28">
        <v>1.3796296296296298E-2</v>
      </c>
      <c r="I64" s="12">
        <f>H64-E64</f>
        <v>1.0219907407407408E-2</v>
      </c>
      <c r="J64" s="11">
        <f>RANK(H64,H$9:H$85,1)</f>
        <v>59</v>
      </c>
      <c r="K64" s="10">
        <f>H64-H$9</f>
        <v>2.4768518518518533E-3</v>
      </c>
      <c r="L64" s="49">
        <f t="shared" si="0"/>
        <v>6.6435185185185191E-3</v>
      </c>
      <c r="M64" s="11">
        <f>RANK(L64,L$9:L$85,1)</f>
        <v>54</v>
      </c>
      <c r="N64" s="42">
        <f>L64-MIN(L$9:L$85)</f>
        <v>1.0995370370370378E-3</v>
      </c>
      <c r="O64" s="28">
        <v>2.0439814814814817E-2</v>
      </c>
      <c r="P64" s="100">
        <f>O64-E64</f>
        <v>1.6863425925925928E-2</v>
      </c>
      <c r="Q64" s="11">
        <f>RANK(O64,O$9:O$85,1)</f>
        <v>56</v>
      </c>
      <c r="R64" s="10">
        <f>O64-O$9</f>
        <v>3.5763888888888894E-3</v>
      </c>
    </row>
    <row r="65" spans="1:18" x14ac:dyDescent="0.25">
      <c r="A65" s="21">
        <v>57</v>
      </c>
      <c r="B65" s="5">
        <v>61</v>
      </c>
      <c r="C65" s="82" t="s">
        <v>140</v>
      </c>
      <c r="D65" s="71" t="s">
        <v>357</v>
      </c>
      <c r="E65" s="28">
        <v>3.6574074074074074E-3</v>
      </c>
      <c r="F65" s="11">
        <f>RANK(E65,E$9:E$85,1)</f>
        <v>61</v>
      </c>
      <c r="G65" s="42">
        <f>E65-MIN(E$9:E$85)</f>
        <v>7.8703703703703661E-4</v>
      </c>
      <c r="H65" s="28">
        <v>1.3900462962962962E-2</v>
      </c>
      <c r="I65" s="12">
        <f>H65-E65</f>
        <v>1.0243055555555554E-2</v>
      </c>
      <c r="J65" s="11">
        <f>RANK(H65,H$9:H$85,1)</f>
        <v>63</v>
      </c>
      <c r="K65" s="10">
        <f>H65-H$9</f>
        <v>2.5810185185185172E-3</v>
      </c>
      <c r="L65" s="49">
        <f t="shared" si="0"/>
        <v>6.5393518518518552E-3</v>
      </c>
      <c r="M65" s="11">
        <f>RANK(L65,L$9:L$85,1)</f>
        <v>49</v>
      </c>
      <c r="N65" s="42">
        <f>L65-MIN(L$9:L$85)</f>
        <v>9.9537037037037389E-4</v>
      </c>
      <c r="O65" s="28">
        <v>2.0439814814814817E-2</v>
      </c>
      <c r="P65" s="100">
        <f>O65-E65</f>
        <v>1.6782407407407409E-2</v>
      </c>
      <c r="Q65" s="11">
        <f>RANK(O65,O$9:O$85,1)</f>
        <v>56</v>
      </c>
      <c r="R65" s="10">
        <f>O65-O$9</f>
        <v>3.5763888888888894E-3</v>
      </c>
    </row>
    <row r="66" spans="1:18" x14ac:dyDescent="0.25">
      <c r="A66" s="21">
        <v>58</v>
      </c>
      <c r="B66" s="5">
        <v>35</v>
      </c>
      <c r="C66" s="77" t="s">
        <v>334</v>
      </c>
      <c r="D66" s="71" t="s">
        <v>335</v>
      </c>
      <c r="E66" s="28">
        <v>3.3912037037037036E-3</v>
      </c>
      <c r="F66" s="11">
        <f>RANK(E66,E$9:E$85,1)</f>
        <v>34</v>
      </c>
      <c r="G66" s="42">
        <f>E66-MIN(E$9:E$85)</f>
        <v>5.2083333333333278E-4</v>
      </c>
      <c r="H66" s="28">
        <v>1.3888888888888888E-2</v>
      </c>
      <c r="I66" s="12">
        <f>H66-E66</f>
        <v>1.0497685185185185E-2</v>
      </c>
      <c r="J66" s="11">
        <f>RANK(H66,H$9:H$85,1)</f>
        <v>62</v>
      </c>
      <c r="K66" s="10">
        <f>H66-H$9</f>
        <v>2.5694444444444436E-3</v>
      </c>
      <c r="L66" s="49">
        <f t="shared" si="0"/>
        <v>6.6435185185185174E-3</v>
      </c>
      <c r="M66" s="11">
        <f>RANK(L66,L$9:L$85,1)</f>
        <v>53</v>
      </c>
      <c r="N66" s="42">
        <f>L66-MIN(L$9:L$85)</f>
        <v>1.099537037037036E-3</v>
      </c>
      <c r="O66" s="28">
        <v>2.0532407407407405E-2</v>
      </c>
      <c r="P66" s="100">
        <f>O66-E66</f>
        <v>1.71412037037037E-2</v>
      </c>
      <c r="Q66" s="11">
        <f>RANK(O66,O$9:O$85,1)</f>
        <v>58</v>
      </c>
      <c r="R66" s="10">
        <f>O66-O$9</f>
        <v>3.6689814814814779E-3</v>
      </c>
    </row>
    <row r="67" spans="1:18" x14ac:dyDescent="0.25">
      <c r="A67" s="21">
        <v>59</v>
      </c>
      <c r="B67" s="5">
        <v>69</v>
      </c>
      <c r="C67" s="77" t="s">
        <v>330</v>
      </c>
      <c r="D67" s="71" t="s">
        <v>331</v>
      </c>
      <c r="E67" s="28">
        <v>3.9236111111111112E-3</v>
      </c>
      <c r="F67" s="11">
        <f>RANK(E67,E$9:E$85,1)</f>
        <v>68</v>
      </c>
      <c r="G67" s="42">
        <f>E67-MIN(E$9:E$85)</f>
        <v>1.0532407407407404E-3</v>
      </c>
      <c r="H67" s="28">
        <v>1.4155092592592592E-2</v>
      </c>
      <c r="I67" s="12">
        <f>H67-E67</f>
        <v>1.023148148148148E-2</v>
      </c>
      <c r="J67" s="11">
        <f>RANK(H67,H$9:H$85,1)</f>
        <v>65</v>
      </c>
      <c r="K67" s="10">
        <f>H67-H$9</f>
        <v>2.8356481481481479E-3</v>
      </c>
      <c r="L67" s="49">
        <f t="shared" si="0"/>
        <v>6.4004629629629637E-3</v>
      </c>
      <c r="M67" s="11">
        <f>RANK(L67,L$9:L$85,1)</f>
        <v>44</v>
      </c>
      <c r="N67" s="42">
        <f>L67-MIN(L$9:L$85)</f>
        <v>8.5648148148148237E-4</v>
      </c>
      <c r="O67" s="28">
        <v>2.0555555555555556E-2</v>
      </c>
      <c r="P67" s="100">
        <f>O67-E67</f>
        <v>1.6631944444444446E-2</v>
      </c>
      <c r="Q67" s="11">
        <f>RANK(O67,O$9:O$85,1)</f>
        <v>59</v>
      </c>
      <c r="R67" s="10">
        <f>O67-O$9</f>
        <v>3.6921296296296285E-3</v>
      </c>
    </row>
    <row r="68" spans="1:18" x14ac:dyDescent="0.25">
      <c r="A68" s="21">
        <v>60</v>
      </c>
      <c r="B68" s="5">
        <v>33</v>
      </c>
      <c r="C68" s="82" t="s">
        <v>307</v>
      </c>
      <c r="D68" s="71" t="s">
        <v>356</v>
      </c>
      <c r="E68" s="28">
        <v>3.3680555555555551E-3</v>
      </c>
      <c r="F68" s="11">
        <f>RANK(E68,E$9:E$85,1)</f>
        <v>33</v>
      </c>
      <c r="G68" s="42">
        <f>E68-MIN(E$9:E$85)</f>
        <v>4.9768518518518434E-4</v>
      </c>
      <c r="H68" s="28">
        <v>1.3738425925925926E-2</v>
      </c>
      <c r="I68" s="12">
        <f>H68-E68</f>
        <v>1.0370370370370372E-2</v>
      </c>
      <c r="J68" s="11">
        <f>RANK(H68,H$9:H$85,1)</f>
        <v>58</v>
      </c>
      <c r="K68" s="10">
        <f>H68-H$9</f>
        <v>2.418981481481482E-3</v>
      </c>
      <c r="L68" s="49">
        <f t="shared" si="0"/>
        <v>6.898148148148148E-3</v>
      </c>
      <c r="M68" s="11">
        <f>RANK(L68,L$9:L$85,1)</f>
        <v>61</v>
      </c>
      <c r="N68" s="42">
        <f>L68-MIN(L$9:L$85)</f>
        <v>1.3541666666666667E-3</v>
      </c>
      <c r="O68" s="28">
        <v>2.0636574074074075E-2</v>
      </c>
      <c r="P68" s="100">
        <f>O68-E68</f>
        <v>1.726851851851852E-2</v>
      </c>
      <c r="Q68" s="11">
        <f>RANK(O68,O$9:O$85,1)</f>
        <v>60</v>
      </c>
      <c r="R68" s="10">
        <f>O68-O$9</f>
        <v>3.773148148148147E-3</v>
      </c>
    </row>
    <row r="69" spans="1:18" x14ac:dyDescent="0.25">
      <c r="A69" s="21">
        <v>61</v>
      </c>
      <c r="B69" s="5">
        <v>4</v>
      </c>
      <c r="C69" s="82" t="s">
        <v>352</v>
      </c>
      <c r="D69" s="71" t="s">
        <v>397</v>
      </c>
      <c r="E69" s="28">
        <v>3.0555555555555557E-3</v>
      </c>
      <c r="F69" s="11">
        <f>RANK(E69,E$9:E$85,1)</f>
        <v>4</v>
      </c>
      <c r="G69" s="42">
        <f>E69-MIN(E$9:E$85)</f>
        <v>1.8518518518518493E-4</v>
      </c>
      <c r="H69" s="28">
        <v>1.34375E-2</v>
      </c>
      <c r="I69" s="12">
        <f>H69-E69</f>
        <v>1.0381944444444444E-2</v>
      </c>
      <c r="J69" s="11">
        <f>RANK(H69,H$9:H$85,1)</f>
        <v>55</v>
      </c>
      <c r="K69" s="10">
        <f>H69-H$9</f>
        <v>2.1180555555555553E-3</v>
      </c>
      <c r="L69" s="49">
        <f t="shared" si="0"/>
        <v>7.2453703703703725E-3</v>
      </c>
      <c r="M69" s="11">
        <f>RANK(L69,L$9:L$85,1)</f>
        <v>66</v>
      </c>
      <c r="N69" s="42">
        <f>L69-MIN(L$9:L$85)</f>
        <v>1.7013888888888912E-3</v>
      </c>
      <c r="O69" s="28">
        <v>2.0682870370370372E-2</v>
      </c>
      <c r="P69" s="100">
        <f>O69-E69</f>
        <v>1.7627314814814818E-2</v>
      </c>
      <c r="Q69" s="11">
        <f>RANK(O69,O$9:O$85,1)</f>
        <v>61</v>
      </c>
      <c r="R69" s="10">
        <f>O69-O$9</f>
        <v>3.8194444444444448E-3</v>
      </c>
    </row>
    <row r="70" spans="1:18" x14ac:dyDescent="0.25">
      <c r="A70" s="21">
        <v>62</v>
      </c>
      <c r="B70" s="5">
        <v>64</v>
      </c>
      <c r="C70" s="82" t="s">
        <v>171</v>
      </c>
      <c r="D70" s="71" t="s">
        <v>219</v>
      </c>
      <c r="E70" s="28">
        <v>3.7037037037037034E-3</v>
      </c>
      <c r="F70" s="11">
        <f>RANK(E70,E$9:E$85,1)</f>
        <v>64</v>
      </c>
      <c r="G70" s="42">
        <f>E70-MIN(E$9:E$85)</f>
        <v>8.3333333333333263E-4</v>
      </c>
      <c r="H70" s="28">
        <v>1.3599537037037037E-2</v>
      </c>
      <c r="I70" s="12">
        <f>H70-E70</f>
        <v>9.8958333333333329E-3</v>
      </c>
      <c r="J70" s="11">
        <f>RANK(H70,H$9:H$85,1)</f>
        <v>56</v>
      </c>
      <c r="K70" s="10">
        <f>H70-H$9</f>
        <v>2.2800925925925922E-3</v>
      </c>
      <c r="L70" s="49">
        <f t="shared" si="0"/>
        <v>7.1875000000000012E-3</v>
      </c>
      <c r="M70" s="11">
        <f>RANK(L70,L$9:L$85,1)</f>
        <v>64</v>
      </c>
      <c r="N70" s="42">
        <f>L70-MIN(L$9:L$85)</f>
        <v>1.6435185185185198E-3</v>
      </c>
      <c r="O70" s="28">
        <v>2.0787037037037038E-2</v>
      </c>
      <c r="P70" s="100">
        <f>O70-E70</f>
        <v>1.7083333333333336E-2</v>
      </c>
      <c r="Q70" s="11">
        <f>RANK(O70,O$9:O$85,1)</f>
        <v>62</v>
      </c>
      <c r="R70" s="10">
        <f>O70-O$9</f>
        <v>3.9236111111111104E-3</v>
      </c>
    </row>
    <row r="71" spans="1:18" x14ac:dyDescent="0.25">
      <c r="A71" s="21">
        <v>63</v>
      </c>
      <c r="B71" s="5">
        <v>47</v>
      </c>
      <c r="C71" s="82" t="s">
        <v>113</v>
      </c>
      <c r="D71" s="71" t="s">
        <v>378</v>
      </c>
      <c r="E71" s="28">
        <v>3.4606481481481485E-3</v>
      </c>
      <c r="F71" s="11">
        <f>RANK(E71,E$9:E$85,1)</f>
        <v>47</v>
      </c>
      <c r="G71" s="42">
        <f>E71-MIN(E$9:E$85)</f>
        <v>5.9027777777777768E-4</v>
      </c>
      <c r="H71" s="28">
        <v>1.383101851851852E-2</v>
      </c>
      <c r="I71" s="12">
        <f>H71-E71</f>
        <v>1.0370370370370372E-2</v>
      </c>
      <c r="J71" s="11">
        <f>RANK(H71,H$9:H$85,1)</f>
        <v>60</v>
      </c>
      <c r="K71" s="10">
        <f>H71-H$9</f>
        <v>2.5115740740740758E-3</v>
      </c>
      <c r="L71" s="49">
        <f t="shared" si="0"/>
        <v>7.0370370370370361E-3</v>
      </c>
      <c r="M71" s="11">
        <f>RANK(L71,L$9:L$85,1)</f>
        <v>63</v>
      </c>
      <c r="N71" s="42">
        <f>L71-MIN(L$9:L$85)</f>
        <v>1.4930555555555548E-3</v>
      </c>
      <c r="O71" s="28">
        <v>2.0868055555555556E-2</v>
      </c>
      <c r="P71" s="100">
        <f>O71-E71</f>
        <v>1.7407407407407406E-2</v>
      </c>
      <c r="Q71" s="11">
        <f>RANK(O71,O$9:O$85,1)</f>
        <v>63</v>
      </c>
      <c r="R71" s="10">
        <f>O71-O$9</f>
        <v>4.0046296296296288E-3</v>
      </c>
    </row>
    <row r="72" spans="1:18" x14ac:dyDescent="0.25">
      <c r="A72" s="21">
        <v>64</v>
      </c>
      <c r="B72" s="5">
        <v>67</v>
      </c>
      <c r="C72" s="82" t="s">
        <v>361</v>
      </c>
      <c r="D72" s="71" t="s">
        <v>362</v>
      </c>
      <c r="E72" s="28">
        <v>3.9120370370370368E-3</v>
      </c>
      <c r="F72" s="11">
        <f>RANK(E72,E$9:E$85,1)</f>
        <v>67</v>
      </c>
      <c r="G72" s="42">
        <f>E72-MIN(E$9:E$85)</f>
        <v>1.041666666666666E-3</v>
      </c>
      <c r="H72" s="28">
        <v>1.4618055555555556E-2</v>
      </c>
      <c r="I72" s="12">
        <f>H72-E72</f>
        <v>1.0706018518518519E-2</v>
      </c>
      <c r="J72" s="11">
        <f>RANK(H72,H$9:H$85,1)</f>
        <v>67</v>
      </c>
      <c r="K72" s="10">
        <f>H72-H$9</f>
        <v>3.2986111111111115E-3</v>
      </c>
      <c r="L72" s="49">
        <f t="shared" si="0"/>
        <v>6.3425925925925924E-3</v>
      </c>
      <c r="M72" s="11">
        <f>RANK(L72,L$9:L$85,1)</f>
        <v>35</v>
      </c>
      <c r="N72" s="42">
        <f>L72-MIN(L$9:L$85)</f>
        <v>7.9861111111111105E-4</v>
      </c>
      <c r="O72" s="28">
        <v>2.0960648148148148E-2</v>
      </c>
      <c r="P72" s="100">
        <f>O72-E72</f>
        <v>1.7048611111111112E-2</v>
      </c>
      <c r="Q72" s="11">
        <f>RANK(O72,O$9:O$85,1)</f>
        <v>64</v>
      </c>
      <c r="R72" s="10">
        <f>O72-O$9</f>
        <v>4.0972222222222208E-3</v>
      </c>
    </row>
    <row r="73" spans="1:18" x14ac:dyDescent="0.25">
      <c r="A73" s="21">
        <v>65</v>
      </c>
      <c r="B73" s="5">
        <v>40</v>
      </c>
      <c r="C73" s="82" t="s">
        <v>390</v>
      </c>
      <c r="D73" s="71" t="s">
        <v>391</v>
      </c>
      <c r="E73" s="28">
        <v>3.414351851851852E-3</v>
      </c>
      <c r="F73" s="11">
        <f>RANK(E73,E$9:E$85,1)</f>
        <v>37</v>
      </c>
      <c r="G73" s="42">
        <f>E73-MIN(E$9:E$85)</f>
        <v>5.4398148148148123E-4</v>
      </c>
      <c r="H73" s="28">
        <v>1.4687499999999999E-2</v>
      </c>
      <c r="I73" s="12">
        <f>H73-E73</f>
        <v>1.1273148148148147E-2</v>
      </c>
      <c r="J73" s="11">
        <f>RANK(H73,H$9:H$85,1)</f>
        <v>68</v>
      </c>
      <c r="K73" s="10">
        <f>H73-H$9</f>
        <v>3.3680555555555547E-3</v>
      </c>
      <c r="L73" s="49">
        <f t="shared" ref="L73:L78" si="1">+O73-H73</f>
        <v>6.3657407407407447E-3</v>
      </c>
      <c r="M73" s="11">
        <f>RANK(L73,L$9:L$85,1)</f>
        <v>39</v>
      </c>
      <c r="N73" s="42">
        <f>L73-MIN(L$9:L$85)</f>
        <v>8.2175925925926339E-4</v>
      </c>
      <c r="O73" s="28">
        <v>2.1053240740740744E-2</v>
      </c>
      <c r="P73" s="100">
        <f>O73-E73</f>
        <v>1.7638888888888891E-2</v>
      </c>
      <c r="Q73" s="11">
        <f>RANK(O73,O$9:O$85,1)</f>
        <v>65</v>
      </c>
      <c r="R73" s="10">
        <f>O73-O$9</f>
        <v>4.1898148148148164E-3</v>
      </c>
    </row>
    <row r="74" spans="1:18" x14ac:dyDescent="0.25">
      <c r="A74" s="21">
        <v>66</v>
      </c>
      <c r="B74" s="5">
        <v>41</v>
      </c>
      <c r="C74" s="77" t="s">
        <v>158</v>
      </c>
      <c r="D74" s="71" t="s">
        <v>314</v>
      </c>
      <c r="E74" s="28">
        <v>3.425925925925926E-3</v>
      </c>
      <c r="F74" s="11">
        <f>RANK(E74,E$9:E$85,1)</f>
        <v>41</v>
      </c>
      <c r="G74" s="42">
        <f>E74-MIN(E$9:E$85)</f>
        <v>5.5555555555555523E-4</v>
      </c>
      <c r="H74" s="28">
        <v>1.383101851851852E-2</v>
      </c>
      <c r="I74" s="12">
        <f>H74-E74</f>
        <v>1.0405092592592594E-2</v>
      </c>
      <c r="J74" s="11">
        <f>RANK(H74,H$9:H$85,1)</f>
        <v>60</v>
      </c>
      <c r="K74" s="10">
        <f>H74-H$9</f>
        <v>2.5115740740740758E-3</v>
      </c>
      <c r="L74" s="49">
        <f t="shared" si="1"/>
        <v>7.280092592592588E-3</v>
      </c>
      <c r="M74" s="11">
        <f>RANK(L74,L$9:L$85,1)</f>
        <v>67</v>
      </c>
      <c r="N74" s="42">
        <f>L74-MIN(L$9:L$85)</f>
        <v>1.7361111111111067E-3</v>
      </c>
      <c r="O74" s="28">
        <v>2.1111111111111108E-2</v>
      </c>
      <c r="P74" s="100">
        <f>O74-E74</f>
        <v>1.7685185185185182E-2</v>
      </c>
      <c r="Q74" s="11">
        <f>RANK(O74,O$9:O$85,1)</f>
        <v>66</v>
      </c>
      <c r="R74" s="10">
        <f>O74-O$9</f>
        <v>4.2476851851851807E-3</v>
      </c>
    </row>
    <row r="75" spans="1:18" x14ac:dyDescent="0.25">
      <c r="A75" s="21">
        <v>67</v>
      </c>
      <c r="B75" s="5">
        <v>43</v>
      </c>
      <c r="C75" s="82" t="s">
        <v>374</v>
      </c>
      <c r="D75" s="71" t="s">
        <v>398</v>
      </c>
      <c r="E75" s="28">
        <v>3.4375E-3</v>
      </c>
      <c r="F75" s="11">
        <f>RANK(E75,E$9:E$85,1)</f>
        <v>42</v>
      </c>
      <c r="G75" s="42">
        <f>E75-MIN(E$9:E$85)</f>
        <v>5.6712962962962923E-4</v>
      </c>
      <c r="H75" s="28">
        <v>1.486111111111111E-2</v>
      </c>
      <c r="I75" s="12">
        <f>H75-E75</f>
        <v>1.142361111111111E-2</v>
      </c>
      <c r="J75" s="11">
        <f>RANK(H75,H$9:H$85,1)</f>
        <v>69</v>
      </c>
      <c r="K75" s="10">
        <f>H75-H$9</f>
        <v>3.5416666666666652E-3</v>
      </c>
      <c r="L75" s="49">
        <f t="shared" si="1"/>
        <v>6.6666666666666714E-3</v>
      </c>
      <c r="M75" s="11">
        <f>RANK(L75,L$9:L$85,1)</f>
        <v>55</v>
      </c>
      <c r="N75" s="42">
        <f>L75-MIN(L$9:L$85)</f>
        <v>1.1226851851851901E-3</v>
      </c>
      <c r="O75" s="28">
        <v>2.1527777777777781E-2</v>
      </c>
      <c r="P75" s="100">
        <f>O75-E75</f>
        <v>1.8090277777777782E-2</v>
      </c>
      <c r="Q75" s="11">
        <f>RANK(O75,O$9:O$85,1)</f>
        <v>67</v>
      </c>
      <c r="R75" s="10">
        <f>O75-O$9</f>
        <v>4.6643518518518536E-3</v>
      </c>
    </row>
    <row r="76" spans="1:18" x14ac:dyDescent="0.25">
      <c r="A76" s="21">
        <v>68</v>
      </c>
      <c r="B76" s="5">
        <v>71</v>
      </c>
      <c r="C76" s="77" t="s">
        <v>145</v>
      </c>
      <c r="D76" s="71" t="s">
        <v>305</v>
      </c>
      <c r="E76" s="28">
        <v>4.4560185185185189E-3</v>
      </c>
      <c r="F76" s="11">
        <f>RANK(E76,E$9:E$85,1)</f>
        <v>71</v>
      </c>
      <c r="G76" s="42">
        <f>E76-MIN(E$9:E$85)</f>
        <v>1.5856481481481481E-3</v>
      </c>
      <c r="H76" s="28">
        <v>1.5243055555555557E-2</v>
      </c>
      <c r="I76" s="12">
        <f>H76-E76</f>
        <v>1.0787037037037038E-2</v>
      </c>
      <c r="J76" s="11">
        <f>RANK(H76,H$9:H$85,1)</f>
        <v>70</v>
      </c>
      <c r="K76" s="10">
        <f>H76-H$9</f>
        <v>3.9236111111111121E-3</v>
      </c>
      <c r="L76" s="49">
        <f t="shared" si="1"/>
        <v>6.5624999999999972E-3</v>
      </c>
      <c r="M76" s="11">
        <f>RANK(L76,L$9:L$85,1)</f>
        <v>50</v>
      </c>
      <c r="N76" s="42">
        <f>L76-MIN(L$9:L$85)</f>
        <v>1.0185185185185158E-3</v>
      </c>
      <c r="O76" s="28">
        <v>2.1805555555555554E-2</v>
      </c>
      <c r="P76" s="100">
        <f>O76-E76</f>
        <v>1.7349537037037035E-2</v>
      </c>
      <c r="Q76" s="11">
        <f>RANK(O76,O$9:O$85,1)</f>
        <v>68</v>
      </c>
      <c r="R76" s="10">
        <f>O76-O$9</f>
        <v>4.9421296296296262E-3</v>
      </c>
    </row>
    <row r="77" spans="1:18" x14ac:dyDescent="0.25">
      <c r="A77" s="21">
        <v>69</v>
      </c>
      <c r="B77" s="5">
        <v>60</v>
      </c>
      <c r="C77" s="81" t="s">
        <v>321</v>
      </c>
      <c r="D77" s="71" t="s">
        <v>128</v>
      </c>
      <c r="E77" s="28">
        <v>3.5879629629629629E-3</v>
      </c>
      <c r="F77" s="11">
        <f>RANK(E77,E$9:E$85,1)</f>
        <v>59</v>
      </c>
      <c r="G77" s="42">
        <f>E77-MIN(E$9:E$85)</f>
        <v>7.1759259259259215E-4</v>
      </c>
      <c r="H77" s="28">
        <v>1.4201388888888888E-2</v>
      </c>
      <c r="I77" s="12">
        <f>H77-E77</f>
        <v>1.0613425925925925E-2</v>
      </c>
      <c r="J77" s="11">
        <f>RANK(H77,H$9:H$85,1)</f>
        <v>66</v>
      </c>
      <c r="K77" s="10">
        <f>H77-H$9</f>
        <v>2.8819444444444439E-3</v>
      </c>
      <c r="L77" s="49">
        <f t="shared" si="1"/>
        <v>7.7893518518518529E-3</v>
      </c>
      <c r="M77" s="11">
        <f>RANK(L77,L$9:L$85,1)</f>
        <v>69</v>
      </c>
      <c r="N77" s="42">
        <f>L77-MIN(L$9:L$85)</f>
        <v>2.2453703703703715E-3</v>
      </c>
      <c r="O77" s="28">
        <v>2.1990740740740741E-2</v>
      </c>
      <c r="P77" s="100">
        <f>O77-E77</f>
        <v>1.8402777777777778E-2</v>
      </c>
      <c r="Q77" s="11">
        <f>RANK(O77,O$9:O$85,1)</f>
        <v>69</v>
      </c>
      <c r="R77" s="10">
        <f>O77-O$9</f>
        <v>5.1273148148148137E-3</v>
      </c>
    </row>
    <row r="78" spans="1:18" x14ac:dyDescent="0.25">
      <c r="A78" s="21">
        <v>70</v>
      </c>
      <c r="B78" s="5">
        <v>42</v>
      </c>
      <c r="C78" s="82" t="s">
        <v>381</v>
      </c>
      <c r="D78" s="71" t="s">
        <v>108</v>
      </c>
      <c r="E78" s="28">
        <v>3.4375E-3</v>
      </c>
      <c r="F78" s="11">
        <f>RANK(E78,E$9:E$85,1)</f>
        <v>42</v>
      </c>
      <c r="G78" s="42">
        <f>E78-MIN(E$9:E$85)</f>
        <v>5.6712962962962923E-4</v>
      </c>
      <c r="H78" s="28">
        <v>1.5752314814814813E-2</v>
      </c>
      <c r="I78" s="12">
        <f>H78-E78</f>
        <v>1.2314814814814813E-2</v>
      </c>
      <c r="J78" s="11">
        <f>RANK(H78,H$9:H$85,1)</f>
        <v>71</v>
      </c>
      <c r="K78" s="10">
        <f>H78-H$9</f>
        <v>4.4328703703703683E-3</v>
      </c>
      <c r="L78" s="49">
        <f t="shared" si="1"/>
        <v>7.2222222222222271E-3</v>
      </c>
      <c r="M78" s="11">
        <f>RANK(L78,L$9:L$85,1)</f>
        <v>65</v>
      </c>
      <c r="N78" s="42">
        <f>L78-MIN(L$9:L$85)</f>
        <v>1.6782407407407458E-3</v>
      </c>
      <c r="O78" s="28">
        <v>2.297453703703704E-2</v>
      </c>
      <c r="P78" s="100">
        <f>O78-E78</f>
        <v>1.953703703703704E-2</v>
      </c>
      <c r="Q78" s="11">
        <f>RANK(O78,O$9:O$85,1)</f>
        <v>70</v>
      </c>
      <c r="R78" s="10">
        <f>O78-O$9</f>
        <v>6.1111111111111123E-3</v>
      </c>
    </row>
    <row r="79" spans="1:18" x14ac:dyDescent="0.25">
      <c r="A79" s="21">
        <v>71</v>
      </c>
      <c r="B79" s="5">
        <v>54</v>
      </c>
      <c r="C79" s="77" t="s">
        <v>317</v>
      </c>
      <c r="D79" s="71" t="s">
        <v>318</v>
      </c>
      <c r="E79" s="28">
        <v>3.5185185185185185E-3</v>
      </c>
      <c r="F79" s="11">
        <f>RANK(E79,E$9:E$85,1)</f>
        <v>53</v>
      </c>
      <c r="G79" s="42">
        <f>E79-MIN(E$9:E$85)</f>
        <v>6.481481481481477E-4</v>
      </c>
      <c r="H79" s="28">
        <v>1.269675925925926E-2</v>
      </c>
      <c r="I79" s="12">
        <f>H79-E79</f>
        <v>9.178240740740742E-3</v>
      </c>
      <c r="J79" s="11">
        <f>RANK(H79,H$9:H$85,1)</f>
        <v>49</v>
      </c>
      <c r="K79" s="10">
        <f>H79-H$9</f>
        <v>1.3773148148148156E-3</v>
      </c>
      <c r="L79" s="49"/>
      <c r="M79" s="11" t="e">
        <f>RANK(L79,L$9:L$85,1)</f>
        <v>#N/A</v>
      </c>
      <c r="N79" s="42">
        <f>L79-MIN(L$9:L$85)</f>
        <v>-5.5439814814814813E-3</v>
      </c>
      <c r="O79" s="28" t="s">
        <v>410</v>
      </c>
      <c r="P79" s="12"/>
      <c r="Q79" s="11"/>
      <c r="R79" s="10"/>
    </row>
    <row r="80" spans="1:18" x14ac:dyDescent="0.25">
      <c r="A80" s="21">
        <v>72</v>
      </c>
      <c r="B80" s="5"/>
      <c r="C80" s="82" t="s">
        <v>149</v>
      </c>
      <c r="D80" s="71" t="s">
        <v>108</v>
      </c>
      <c r="E80" s="28"/>
      <c r="F80" s="11"/>
      <c r="G80" s="103" t="s">
        <v>403</v>
      </c>
      <c r="H80" s="28"/>
      <c r="I80" s="12"/>
      <c r="J80" s="11"/>
      <c r="K80" s="10"/>
      <c r="L80" s="49"/>
      <c r="M80" s="11"/>
      <c r="N80" s="42"/>
      <c r="O80" s="28"/>
      <c r="P80" s="12"/>
      <c r="Q80" s="11"/>
      <c r="R80" s="10"/>
    </row>
    <row r="81" spans="1:18" x14ac:dyDescent="0.25">
      <c r="A81" s="21">
        <v>73</v>
      </c>
      <c r="B81" s="5"/>
      <c r="C81" s="82" t="s">
        <v>374</v>
      </c>
      <c r="D81" s="71" t="s">
        <v>375</v>
      </c>
      <c r="E81" s="28"/>
      <c r="F81" s="11"/>
      <c r="G81" s="103" t="s">
        <v>403</v>
      </c>
      <c r="H81" s="28"/>
      <c r="I81" s="12"/>
      <c r="J81" s="11"/>
      <c r="K81" s="10"/>
      <c r="L81" s="49"/>
      <c r="M81" s="11"/>
      <c r="N81" s="42"/>
      <c r="O81" s="28"/>
      <c r="P81" s="12"/>
      <c r="Q81" s="11"/>
      <c r="R81" s="10"/>
    </row>
    <row r="82" spans="1:18" x14ac:dyDescent="0.25">
      <c r="A82" s="21">
        <v>74</v>
      </c>
      <c r="B82" s="5"/>
      <c r="C82" s="77" t="s">
        <v>145</v>
      </c>
      <c r="D82" s="71" t="s">
        <v>333</v>
      </c>
      <c r="E82" s="28"/>
      <c r="F82" s="11"/>
      <c r="G82" s="103" t="s">
        <v>403</v>
      </c>
      <c r="H82" s="28"/>
      <c r="I82" s="12"/>
      <c r="J82" s="11"/>
      <c r="K82" s="10"/>
      <c r="L82" s="49"/>
      <c r="M82" s="11"/>
      <c r="N82" s="42"/>
      <c r="O82" s="28"/>
      <c r="P82" s="12"/>
      <c r="Q82" s="11"/>
      <c r="R82" s="10"/>
    </row>
    <row r="83" spans="1:18" x14ac:dyDescent="0.25">
      <c r="A83" s="21">
        <v>75</v>
      </c>
      <c r="B83" s="5"/>
      <c r="C83" s="77" t="s">
        <v>160</v>
      </c>
      <c r="D83" s="71" t="s">
        <v>309</v>
      </c>
      <c r="E83" s="28"/>
      <c r="F83" s="11"/>
      <c r="G83" s="103" t="s">
        <v>403</v>
      </c>
      <c r="H83" s="28"/>
      <c r="I83" s="12"/>
      <c r="J83" s="11"/>
      <c r="K83" s="10"/>
      <c r="L83" s="49"/>
      <c r="M83" s="11"/>
      <c r="N83" s="42"/>
      <c r="O83" s="28"/>
      <c r="P83" s="12"/>
      <c r="Q83" s="11"/>
      <c r="R83" s="10"/>
    </row>
    <row r="84" spans="1:18" x14ac:dyDescent="0.25">
      <c r="A84" s="21">
        <v>76</v>
      </c>
      <c r="B84" s="5"/>
      <c r="C84" s="77" t="s">
        <v>124</v>
      </c>
      <c r="D84" s="71" t="s">
        <v>338</v>
      </c>
      <c r="E84" s="28"/>
      <c r="F84" s="11"/>
      <c r="G84" s="103" t="s">
        <v>403</v>
      </c>
      <c r="H84" s="28"/>
      <c r="I84" s="12"/>
      <c r="J84" s="11"/>
      <c r="K84" s="10"/>
      <c r="L84" s="49"/>
      <c r="M84" s="11"/>
      <c r="N84" s="42"/>
      <c r="O84" s="28"/>
      <c r="P84" s="12"/>
      <c r="Q84" s="11"/>
      <c r="R84" s="10"/>
    </row>
    <row r="85" spans="1:18" x14ac:dyDescent="0.25">
      <c r="A85" s="21">
        <v>77</v>
      </c>
      <c r="B85" s="5"/>
      <c r="C85" s="82" t="s">
        <v>364</v>
      </c>
      <c r="D85" s="71" t="s">
        <v>365</v>
      </c>
      <c r="E85" s="28"/>
      <c r="F85" s="11"/>
      <c r="G85" s="103" t="s">
        <v>403</v>
      </c>
      <c r="H85" s="28"/>
      <c r="I85" s="12"/>
      <c r="J85" s="11"/>
      <c r="K85" s="10"/>
      <c r="L85" s="49"/>
      <c r="M85" s="11"/>
      <c r="N85" s="42"/>
      <c r="O85" s="28"/>
      <c r="P85" s="12"/>
      <c r="Q85" s="11"/>
      <c r="R85" s="10"/>
    </row>
    <row r="86" spans="1:18" x14ac:dyDescent="0.25">
      <c r="A86" s="21">
        <v>78</v>
      </c>
      <c r="B86" s="5"/>
      <c r="C86" s="37"/>
      <c r="D86" s="4"/>
      <c r="E86" s="28"/>
      <c r="F86" s="11"/>
      <c r="G86" s="42"/>
      <c r="H86" s="28"/>
      <c r="I86" s="12"/>
      <c r="J86" s="11"/>
      <c r="K86" s="10"/>
      <c r="L86" s="49"/>
      <c r="M86" s="11"/>
      <c r="N86" s="42"/>
      <c r="O86" s="28"/>
      <c r="P86" s="12"/>
      <c r="Q86" s="11"/>
      <c r="R86" s="10"/>
    </row>
    <row r="87" spans="1:18" ht="16.5" thickBot="1" x14ac:dyDescent="0.3">
      <c r="A87" s="22">
        <v>79</v>
      </c>
      <c r="B87" s="6"/>
      <c r="C87" s="38"/>
      <c r="D87" s="78"/>
      <c r="E87" s="30"/>
      <c r="F87" s="14"/>
      <c r="G87" s="83"/>
      <c r="H87" s="30"/>
      <c r="I87" s="16"/>
      <c r="J87" s="14"/>
      <c r="K87" s="15"/>
      <c r="L87" s="51"/>
      <c r="M87" s="14"/>
      <c r="N87" s="83"/>
      <c r="O87" s="30"/>
      <c r="P87" s="16"/>
      <c r="Q87" s="14"/>
      <c r="R87" s="15"/>
    </row>
  </sheetData>
  <autoFilter ref="B8:R8">
    <sortState ref="B9:R87">
      <sortCondition ref="O8"/>
    </sortState>
  </autoFilter>
  <sortState ref="C9:D85">
    <sortCondition ref="D9:D85"/>
    <sortCondition ref="C9:C85"/>
  </sortState>
  <mergeCells count="4">
    <mergeCell ref="O7:R7"/>
    <mergeCell ref="L7:N7"/>
    <mergeCell ref="E7:G7"/>
    <mergeCell ref="H7:K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opLeftCell="A25" zoomScale="90" zoomScaleNormal="90" workbookViewId="0">
      <selection activeCell="U12" sqref="U12"/>
    </sheetView>
  </sheetViews>
  <sheetFormatPr defaultColWidth="11" defaultRowHeight="15.75" x14ac:dyDescent="0.25"/>
  <cols>
    <col min="1" max="2" width="5.625" customWidth="1"/>
    <col min="3" max="3" width="11.625" customWidth="1"/>
    <col min="4" max="4" width="12.375" bestFit="1" customWidth="1"/>
    <col min="6" max="6" width="7.5" customWidth="1"/>
    <col min="7" max="7" width="9.125" customWidth="1"/>
    <col min="8" max="8" width="9.875" customWidth="1"/>
    <col min="9" max="14" width="8.125" bestFit="1" customWidth="1"/>
    <col min="17" max="17" width="7.5" customWidth="1"/>
    <col min="18" max="18" width="9.125" customWidth="1"/>
    <col min="19" max="19" width="10" customWidth="1"/>
  </cols>
  <sheetData>
    <row r="1" spans="1:19" ht="18.75" x14ac:dyDescent="0.3">
      <c r="A1" s="2" t="s">
        <v>402</v>
      </c>
    </row>
    <row r="3" spans="1:19" x14ac:dyDescent="0.25">
      <c r="A3" s="70" t="s">
        <v>21</v>
      </c>
    </row>
    <row r="5" spans="1:19" ht="21" x14ac:dyDescent="0.35">
      <c r="A5" s="3" t="s">
        <v>8</v>
      </c>
    </row>
    <row r="6" spans="1:19" ht="16.5" thickBot="1" x14ac:dyDescent="0.3">
      <c r="B6" s="1"/>
    </row>
    <row r="7" spans="1:19" x14ac:dyDescent="0.25">
      <c r="A7" s="62" t="s">
        <v>13</v>
      </c>
      <c r="B7" s="62" t="s">
        <v>12</v>
      </c>
      <c r="C7" s="66" t="s">
        <v>11</v>
      </c>
      <c r="D7" s="64" t="s">
        <v>10</v>
      </c>
      <c r="E7" s="110" t="s">
        <v>4</v>
      </c>
      <c r="F7" s="111"/>
      <c r="G7" s="112"/>
      <c r="H7" s="110" t="s">
        <v>5</v>
      </c>
      <c r="I7" s="111"/>
      <c r="J7" s="111"/>
      <c r="K7" s="112"/>
      <c r="L7" s="111" t="s">
        <v>18</v>
      </c>
      <c r="M7" s="111"/>
      <c r="N7" s="112"/>
      <c r="O7" s="110" t="s">
        <v>15</v>
      </c>
      <c r="P7" s="111"/>
      <c r="Q7" s="111"/>
      <c r="R7" s="111"/>
      <c r="S7" s="112"/>
    </row>
    <row r="8" spans="1:19" ht="16.5" thickBot="1" x14ac:dyDescent="0.3">
      <c r="A8" s="63"/>
      <c r="B8" s="63"/>
      <c r="C8" s="67"/>
      <c r="D8" s="65"/>
      <c r="E8" s="27" t="s">
        <v>2</v>
      </c>
      <c r="F8" s="9" t="s">
        <v>0</v>
      </c>
      <c r="G8" s="8" t="s">
        <v>3</v>
      </c>
      <c r="H8" s="27" t="s">
        <v>2</v>
      </c>
      <c r="I8" s="9" t="s">
        <v>6</v>
      </c>
      <c r="J8" s="9" t="s">
        <v>0</v>
      </c>
      <c r="K8" s="8" t="s">
        <v>3</v>
      </c>
      <c r="L8" s="47" t="s">
        <v>2</v>
      </c>
      <c r="M8" s="9" t="s">
        <v>0</v>
      </c>
      <c r="N8" s="8" t="s">
        <v>19</v>
      </c>
      <c r="O8" s="27" t="s">
        <v>2</v>
      </c>
      <c r="P8" s="14" t="s">
        <v>6</v>
      </c>
      <c r="Q8" s="14" t="s">
        <v>0</v>
      </c>
      <c r="R8" s="7" t="s">
        <v>17</v>
      </c>
      <c r="S8" s="39"/>
    </row>
    <row r="9" spans="1:19" ht="16.5" thickBot="1" x14ac:dyDescent="0.3">
      <c r="A9" s="36">
        <v>1</v>
      </c>
      <c r="B9" s="36">
        <v>167</v>
      </c>
      <c r="C9" s="72" t="s">
        <v>92</v>
      </c>
      <c r="D9" s="74" t="s">
        <v>93</v>
      </c>
      <c r="E9" s="40">
        <v>6.9328703703703696E-3</v>
      </c>
      <c r="F9" s="24">
        <f t="shared" ref="F9:F50" si="0">RANK(E9,E$9:E$54,1)</f>
        <v>17</v>
      </c>
      <c r="G9" s="25">
        <f t="shared" ref="G9:G50" si="1">E9-MIN(E$9:E$54)</f>
        <v>6.9444444444444458E-4</v>
      </c>
      <c r="H9" s="40">
        <v>2.372685185185185E-2</v>
      </c>
      <c r="I9" s="26">
        <f t="shared" ref="I9:I50" si="2">H9-E9</f>
        <v>1.6793981481481479E-2</v>
      </c>
      <c r="J9" s="24">
        <f>RANK(H9,H$9:H$54,1)</f>
        <v>9</v>
      </c>
      <c r="K9" s="41">
        <f t="shared" ref="K9:K50" si="3">H9-MIN(H$9:H$54)</f>
        <v>6.7129629629629484E-4</v>
      </c>
      <c r="L9" s="48">
        <f>+O9-H9</f>
        <v>1.2418981481481479E-2</v>
      </c>
      <c r="M9" s="24">
        <f t="shared" ref="M9:M50" si="4">RANK(L9,L$9:L$54,1)</f>
        <v>1</v>
      </c>
      <c r="N9" s="41">
        <f t="shared" ref="N9:N50" si="5">L9-MIN(L$9:L$54)</f>
        <v>0</v>
      </c>
      <c r="O9" s="45">
        <v>3.6145833333333328E-2</v>
      </c>
      <c r="P9" s="46">
        <f t="shared" ref="P9:P43" si="6">O9-E9</f>
        <v>2.9212962962962958E-2</v>
      </c>
      <c r="Q9" s="24">
        <f t="shared" ref="Q9:Q43" si="7">RANK(O9,O$9:O$54,1)</f>
        <v>1</v>
      </c>
      <c r="R9" s="44">
        <f t="shared" ref="R9:R43" si="8">O9-O$9</f>
        <v>0</v>
      </c>
      <c r="S9" s="91"/>
    </row>
    <row r="10" spans="1:19" ht="16.5" thickBot="1" x14ac:dyDescent="0.3">
      <c r="A10" s="5">
        <v>2</v>
      </c>
      <c r="B10" s="5">
        <v>160</v>
      </c>
      <c r="C10" s="73" t="s">
        <v>88</v>
      </c>
      <c r="D10" s="75" t="s">
        <v>89</v>
      </c>
      <c r="E10" s="28">
        <v>6.782407407407408E-3</v>
      </c>
      <c r="F10" s="11">
        <f t="shared" si="0"/>
        <v>10</v>
      </c>
      <c r="G10" s="10">
        <f t="shared" si="1"/>
        <v>5.4398148148148296E-4</v>
      </c>
      <c r="H10" s="28">
        <v>2.3657407407407408E-2</v>
      </c>
      <c r="I10" s="12">
        <f t="shared" si="2"/>
        <v>1.6875000000000001E-2</v>
      </c>
      <c r="J10" s="11">
        <f>RANK(H10,H$9:H$54,1)</f>
        <v>4</v>
      </c>
      <c r="K10" s="42">
        <f t="shared" si="3"/>
        <v>6.0185185185185341E-4</v>
      </c>
      <c r="L10" s="48">
        <f t="shared" ref="L10:L43" si="9">+O10-H10</f>
        <v>1.2870370370370369E-2</v>
      </c>
      <c r="M10" s="11">
        <f t="shared" si="4"/>
        <v>4</v>
      </c>
      <c r="N10" s="42">
        <f t="shared" si="5"/>
        <v>4.5138888888889006E-4</v>
      </c>
      <c r="O10" s="31">
        <v>3.6527777777777777E-2</v>
      </c>
      <c r="P10" s="43">
        <f t="shared" si="6"/>
        <v>2.974537037037037E-2</v>
      </c>
      <c r="Q10" s="11">
        <f t="shared" si="7"/>
        <v>2</v>
      </c>
      <c r="R10" s="17">
        <f t="shared" si="8"/>
        <v>3.8194444444444864E-4</v>
      </c>
      <c r="S10" s="35"/>
    </row>
    <row r="11" spans="1:19" ht="16.5" thickBot="1" x14ac:dyDescent="0.3">
      <c r="A11" s="5">
        <v>3</v>
      </c>
      <c r="B11" s="5">
        <v>152</v>
      </c>
      <c r="C11" s="73" t="s">
        <v>29</v>
      </c>
      <c r="D11" s="75" t="s">
        <v>30</v>
      </c>
      <c r="E11" s="28">
        <v>6.3888888888888884E-3</v>
      </c>
      <c r="F11" s="11">
        <f t="shared" si="0"/>
        <v>2</v>
      </c>
      <c r="G11" s="10">
        <f t="shared" si="1"/>
        <v>1.5046296296296335E-4</v>
      </c>
      <c r="H11" s="28">
        <v>2.3055555555555555E-2</v>
      </c>
      <c r="I11" s="12">
        <f t="shared" si="2"/>
        <v>1.6666666666666666E-2</v>
      </c>
      <c r="J11" s="11">
        <f t="shared" ref="J11:J50" si="10">RANK(H11,H$9:H$54,1)</f>
        <v>1</v>
      </c>
      <c r="K11" s="42">
        <f t="shared" si="3"/>
        <v>0</v>
      </c>
      <c r="L11" s="48">
        <f t="shared" si="9"/>
        <v>1.3657407407407406E-2</v>
      </c>
      <c r="M11" s="11">
        <f t="shared" si="4"/>
        <v>9</v>
      </c>
      <c r="N11" s="42">
        <f t="shared" si="5"/>
        <v>1.2384259259259275E-3</v>
      </c>
      <c r="O11" s="31">
        <v>3.6712962962962961E-2</v>
      </c>
      <c r="P11" s="43">
        <f t="shared" si="6"/>
        <v>3.0324074074074073E-2</v>
      </c>
      <c r="Q11" s="11">
        <f t="shared" si="7"/>
        <v>3</v>
      </c>
      <c r="R11" s="17">
        <f t="shared" si="8"/>
        <v>5.671296296296327E-4</v>
      </c>
      <c r="S11" s="60"/>
    </row>
    <row r="12" spans="1:19" ht="16.5" thickBot="1" x14ac:dyDescent="0.3">
      <c r="A12" s="5">
        <v>4</v>
      </c>
      <c r="B12" s="5">
        <v>172</v>
      </c>
      <c r="C12" s="73" t="s">
        <v>59</v>
      </c>
      <c r="D12" s="75" t="s">
        <v>60</v>
      </c>
      <c r="E12" s="29">
        <v>7.1296296296296307E-3</v>
      </c>
      <c r="F12" s="11">
        <f t="shared" si="0"/>
        <v>22</v>
      </c>
      <c r="G12" s="10">
        <f t="shared" si="1"/>
        <v>8.9120370370370568E-4</v>
      </c>
      <c r="H12" s="28">
        <v>2.4212962962962964E-2</v>
      </c>
      <c r="I12" s="12">
        <f t="shared" si="2"/>
        <v>1.7083333333333332E-2</v>
      </c>
      <c r="J12" s="11">
        <f t="shared" si="10"/>
        <v>13</v>
      </c>
      <c r="K12" s="42">
        <f t="shared" si="3"/>
        <v>1.1574074074074091E-3</v>
      </c>
      <c r="L12" s="48">
        <f t="shared" si="9"/>
        <v>1.2569444444444446E-2</v>
      </c>
      <c r="M12" s="11">
        <f t="shared" si="4"/>
        <v>2</v>
      </c>
      <c r="N12" s="42">
        <f t="shared" si="5"/>
        <v>1.5046296296296682E-4</v>
      </c>
      <c r="O12" s="31">
        <v>3.6782407407407409E-2</v>
      </c>
      <c r="P12" s="43">
        <f t="shared" si="6"/>
        <v>2.9652777777777778E-2</v>
      </c>
      <c r="Q12" s="11">
        <f t="shared" si="7"/>
        <v>4</v>
      </c>
      <c r="R12" s="17">
        <f t="shared" si="8"/>
        <v>6.3657407407408106E-4</v>
      </c>
      <c r="S12" s="35"/>
    </row>
    <row r="13" spans="1:19" ht="16.5" thickBot="1" x14ac:dyDescent="0.3">
      <c r="A13" s="5">
        <v>5</v>
      </c>
      <c r="B13" s="5">
        <v>159</v>
      </c>
      <c r="C13" s="73" t="s">
        <v>31</v>
      </c>
      <c r="D13" s="75" t="s">
        <v>91</v>
      </c>
      <c r="E13" s="28">
        <v>6.7129629629629622E-3</v>
      </c>
      <c r="F13" s="11">
        <f t="shared" si="0"/>
        <v>9</v>
      </c>
      <c r="G13" s="10">
        <f t="shared" si="1"/>
        <v>4.745370370370372E-4</v>
      </c>
      <c r="H13" s="28">
        <v>2.3668981481481485E-2</v>
      </c>
      <c r="I13" s="12">
        <f t="shared" si="2"/>
        <v>1.6956018518518523E-2</v>
      </c>
      <c r="J13" s="11">
        <f t="shared" si="10"/>
        <v>7</v>
      </c>
      <c r="K13" s="42">
        <f t="shared" si="3"/>
        <v>6.1342592592593045E-4</v>
      </c>
      <c r="L13" s="48">
        <f t="shared" si="9"/>
        <v>1.3831018518518513E-2</v>
      </c>
      <c r="M13" s="11">
        <f t="shared" si="4"/>
        <v>12</v>
      </c>
      <c r="N13" s="42">
        <f t="shared" si="5"/>
        <v>1.4120370370370346E-3</v>
      </c>
      <c r="O13" s="31">
        <v>3.7499999999999999E-2</v>
      </c>
      <c r="P13" s="43">
        <f t="shared" si="6"/>
        <v>3.0787037037037036E-2</v>
      </c>
      <c r="Q13" s="11">
        <f t="shared" si="7"/>
        <v>5</v>
      </c>
      <c r="R13" s="17">
        <f t="shared" si="8"/>
        <v>1.3541666666666702E-3</v>
      </c>
      <c r="S13" s="60"/>
    </row>
    <row r="14" spans="1:19" ht="16.5" thickBot="1" x14ac:dyDescent="0.3">
      <c r="A14" s="5">
        <v>6</v>
      </c>
      <c r="B14" s="5">
        <v>163</v>
      </c>
      <c r="C14" s="73" t="s">
        <v>70</v>
      </c>
      <c r="D14" s="75" t="s">
        <v>71</v>
      </c>
      <c r="E14" s="28">
        <v>6.8402777777777776E-3</v>
      </c>
      <c r="F14" s="11">
        <f t="shared" si="0"/>
        <v>13</v>
      </c>
      <c r="G14" s="10">
        <f t="shared" si="1"/>
        <v>6.0185185185185255E-4</v>
      </c>
      <c r="H14" s="28">
        <v>2.4224537037037034E-2</v>
      </c>
      <c r="I14" s="12">
        <f t="shared" si="2"/>
        <v>1.7384259259259256E-2</v>
      </c>
      <c r="J14" s="11">
        <f t="shared" si="10"/>
        <v>16</v>
      </c>
      <c r="K14" s="42">
        <f t="shared" si="3"/>
        <v>1.1689814814814792E-3</v>
      </c>
      <c r="L14" s="48">
        <f t="shared" si="9"/>
        <v>1.350694444444445E-2</v>
      </c>
      <c r="M14" s="11">
        <f t="shared" si="4"/>
        <v>7</v>
      </c>
      <c r="N14" s="42">
        <f t="shared" si="5"/>
        <v>1.0879629629629711E-3</v>
      </c>
      <c r="O14" s="31">
        <v>3.7731481481481484E-2</v>
      </c>
      <c r="P14" s="43">
        <f t="shared" si="6"/>
        <v>3.0891203703703705E-2</v>
      </c>
      <c r="Q14" s="11">
        <f t="shared" si="7"/>
        <v>6</v>
      </c>
      <c r="R14" s="17">
        <f t="shared" si="8"/>
        <v>1.5856481481481555E-3</v>
      </c>
      <c r="S14" s="19"/>
    </row>
    <row r="15" spans="1:19" ht="16.5" thickBot="1" x14ac:dyDescent="0.3">
      <c r="A15" s="5">
        <v>7</v>
      </c>
      <c r="B15" s="5">
        <v>183</v>
      </c>
      <c r="C15" s="73" t="s">
        <v>73</v>
      </c>
      <c r="D15" s="75" t="s">
        <v>74</v>
      </c>
      <c r="E15" s="28">
        <v>7.5347222222222213E-3</v>
      </c>
      <c r="F15" s="11">
        <f t="shared" si="0"/>
        <v>33</v>
      </c>
      <c r="G15" s="10">
        <f t="shared" si="1"/>
        <v>1.2962962962962963E-3</v>
      </c>
      <c r="H15" s="28">
        <v>2.5324074074074079E-2</v>
      </c>
      <c r="I15" s="12">
        <f t="shared" si="2"/>
        <v>1.7789351851851858E-2</v>
      </c>
      <c r="J15" s="11">
        <f t="shared" si="10"/>
        <v>24</v>
      </c>
      <c r="K15" s="42">
        <f t="shared" si="3"/>
        <v>2.2685185185185239E-3</v>
      </c>
      <c r="L15" s="48">
        <f t="shared" si="9"/>
        <v>1.2592592592592589E-2</v>
      </c>
      <c r="M15" s="11">
        <f t="shared" si="4"/>
        <v>3</v>
      </c>
      <c r="N15" s="42">
        <f t="shared" si="5"/>
        <v>1.7361111111111049E-4</v>
      </c>
      <c r="O15" s="31">
        <v>3.7916666666666668E-2</v>
      </c>
      <c r="P15" s="43">
        <f t="shared" si="6"/>
        <v>3.0381944444444448E-2</v>
      </c>
      <c r="Q15" s="11">
        <f t="shared" si="7"/>
        <v>7</v>
      </c>
      <c r="R15" s="17">
        <f t="shared" si="8"/>
        <v>1.7708333333333395E-3</v>
      </c>
      <c r="S15" s="19"/>
    </row>
    <row r="16" spans="1:19" ht="16.5" thickBot="1" x14ac:dyDescent="0.3">
      <c r="A16" s="5">
        <v>8</v>
      </c>
      <c r="B16" s="5">
        <v>177</v>
      </c>
      <c r="C16" s="73" t="s">
        <v>38</v>
      </c>
      <c r="D16" s="75" t="s">
        <v>39</v>
      </c>
      <c r="E16" s="28">
        <v>7.3032407407407412E-3</v>
      </c>
      <c r="F16" s="11">
        <f t="shared" si="0"/>
        <v>27</v>
      </c>
      <c r="G16" s="10">
        <f t="shared" si="1"/>
        <v>1.0648148148148162E-3</v>
      </c>
      <c r="H16" s="28">
        <v>2.4131944444444445E-2</v>
      </c>
      <c r="I16" s="12">
        <f t="shared" si="2"/>
        <v>1.6828703703703703E-2</v>
      </c>
      <c r="J16" s="11">
        <f t="shared" si="10"/>
        <v>11</v>
      </c>
      <c r="K16" s="42">
        <f t="shared" si="3"/>
        <v>1.0763888888888906E-3</v>
      </c>
      <c r="L16" s="48">
        <f t="shared" si="9"/>
        <v>1.3935185185185186E-2</v>
      </c>
      <c r="M16" s="11">
        <f t="shared" si="4"/>
        <v>13</v>
      </c>
      <c r="N16" s="42">
        <f t="shared" si="5"/>
        <v>1.5162037037037071E-3</v>
      </c>
      <c r="O16" s="31">
        <v>3.8067129629629631E-2</v>
      </c>
      <c r="P16" s="43">
        <f t="shared" si="6"/>
        <v>3.0763888888888889E-2</v>
      </c>
      <c r="Q16" s="11">
        <f t="shared" si="7"/>
        <v>8</v>
      </c>
      <c r="R16" s="17">
        <f t="shared" si="8"/>
        <v>1.9212962962963029E-3</v>
      </c>
      <c r="S16" s="19"/>
    </row>
    <row r="17" spans="1:19" ht="16.5" thickBot="1" x14ac:dyDescent="0.3">
      <c r="A17" s="5">
        <v>9</v>
      </c>
      <c r="B17" s="5">
        <v>161</v>
      </c>
      <c r="C17" s="73" t="s">
        <v>61</v>
      </c>
      <c r="D17" s="75" t="s">
        <v>62</v>
      </c>
      <c r="E17" s="28">
        <v>6.8171296296296287E-3</v>
      </c>
      <c r="F17" s="11">
        <f t="shared" si="0"/>
        <v>11</v>
      </c>
      <c r="G17" s="10">
        <f t="shared" si="1"/>
        <v>5.7870370370370367E-4</v>
      </c>
      <c r="H17" s="28">
        <v>2.361111111111111E-2</v>
      </c>
      <c r="I17" s="12">
        <f t="shared" si="2"/>
        <v>1.6793981481481483E-2</v>
      </c>
      <c r="J17" s="11">
        <f t="shared" si="10"/>
        <v>3</v>
      </c>
      <c r="K17" s="42">
        <f t="shared" si="3"/>
        <v>5.5555555555555566E-4</v>
      </c>
      <c r="L17" s="48">
        <f t="shared" si="9"/>
        <v>1.4490740740740742E-2</v>
      </c>
      <c r="M17" s="11">
        <f t="shared" si="4"/>
        <v>22</v>
      </c>
      <c r="N17" s="42">
        <f t="shared" si="5"/>
        <v>2.0717592592592628E-3</v>
      </c>
      <c r="O17" s="31">
        <v>3.8101851851851852E-2</v>
      </c>
      <c r="P17" s="43">
        <f t="shared" si="6"/>
        <v>3.1284722222222221E-2</v>
      </c>
      <c r="Q17" s="11">
        <f t="shared" si="7"/>
        <v>9</v>
      </c>
      <c r="R17" s="17">
        <f t="shared" si="8"/>
        <v>1.9560185185185236E-3</v>
      </c>
      <c r="S17" s="19"/>
    </row>
    <row r="18" spans="1:19" ht="16.5" thickBot="1" x14ac:dyDescent="0.3">
      <c r="A18" s="5">
        <v>10</v>
      </c>
      <c r="B18" s="5">
        <v>173</v>
      </c>
      <c r="C18" s="73" t="s">
        <v>72</v>
      </c>
      <c r="D18" s="75" t="s">
        <v>64</v>
      </c>
      <c r="E18" s="28">
        <v>7.1412037037037043E-3</v>
      </c>
      <c r="F18" s="11">
        <f t="shared" si="0"/>
        <v>23</v>
      </c>
      <c r="G18" s="10">
        <f t="shared" si="1"/>
        <v>9.0277777777777925E-4</v>
      </c>
      <c r="H18" s="28">
        <v>2.4189814814814817E-2</v>
      </c>
      <c r="I18" s="12">
        <f t="shared" si="2"/>
        <v>1.7048611111111112E-2</v>
      </c>
      <c r="J18" s="11">
        <f t="shared" si="10"/>
        <v>12</v>
      </c>
      <c r="K18" s="42">
        <f t="shared" si="3"/>
        <v>1.1342592592592619E-3</v>
      </c>
      <c r="L18" s="48">
        <f t="shared" si="9"/>
        <v>1.4039351851851851E-2</v>
      </c>
      <c r="M18" s="11">
        <f t="shared" si="4"/>
        <v>15</v>
      </c>
      <c r="N18" s="42">
        <f t="shared" si="5"/>
        <v>1.6203703703703727E-3</v>
      </c>
      <c r="O18" s="31">
        <v>3.8229166666666668E-2</v>
      </c>
      <c r="P18" s="43">
        <f t="shared" si="6"/>
        <v>3.1087962962962963E-2</v>
      </c>
      <c r="Q18" s="11">
        <f t="shared" si="7"/>
        <v>10</v>
      </c>
      <c r="R18" s="17">
        <f t="shared" si="8"/>
        <v>2.0833333333333398E-3</v>
      </c>
      <c r="S18" s="60"/>
    </row>
    <row r="19" spans="1:19" ht="16.5" thickBot="1" x14ac:dyDescent="0.3">
      <c r="A19" s="5">
        <v>11</v>
      </c>
      <c r="B19" s="5">
        <v>166</v>
      </c>
      <c r="C19" s="73" t="s">
        <v>26</v>
      </c>
      <c r="D19" s="75" t="s">
        <v>102</v>
      </c>
      <c r="E19" s="28">
        <v>6.9212962962962969E-3</v>
      </c>
      <c r="F19" s="11">
        <f t="shared" si="0"/>
        <v>16</v>
      </c>
      <c r="G19" s="10">
        <f t="shared" si="1"/>
        <v>6.8287037037037188E-4</v>
      </c>
      <c r="H19" s="28">
        <v>2.4282407407407409E-2</v>
      </c>
      <c r="I19" s="12">
        <f t="shared" si="2"/>
        <v>1.7361111111111112E-2</v>
      </c>
      <c r="J19" s="11">
        <f t="shared" si="10"/>
        <v>19</v>
      </c>
      <c r="K19" s="42">
        <f t="shared" si="3"/>
        <v>1.226851851851854E-3</v>
      </c>
      <c r="L19" s="48">
        <f t="shared" si="9"/>
        <v>1.3969907407407407E-2</v>
      </c>
      <c r="M19" s="11">
        <f t="shared" si="4"/>
        <v>14</v>
      </c>
      <c r="N19" s="42">
        <f t="shared" si="5"/>
        <v>1.5509259259259278E-3</v>
      </c>
      <c r="O19" s="31">
        <v>3.8252314814814815E-2</v>
      </c>
      <c r="P19" s="43">
        <f t="shared" si="6"/>
        <v>3.1331018518518522E-2</v>
      </c>
      <c r="Q19" s="11">
        <f t="shared" si="7"/>
        <v>11</v>
      </c>
      <c r="R19" s="17">
        <f t="shared" si="8"/>
        <v>2.106481481481487E-3</v>
      </c>
      <c r="S19" s="19"/>
    </row>
    <row r="20" spans="1:19" ht="16.5" thickBot="1" x14ac:dyDescent="0.3">
      <c r="A20" s="5">
        <v>12</v>
      </c>
      <c r="B20" s="5">
        <v>179</v>
      </c>
      <c r="C20" s="73" t="s">
        <v>63</v>
      </c>
      <c r="D20" s="75" t="s">
        <v>64</v>
      </c>
      <c r="E20" s="28">
        <v>7.3379629629629628E-3</v>
      </c>
      <c r="F20" s="11">
        <f t="shared" si="0"/>
        <v>29</v>
      </c>
      <c r="G20" s="10">
        <f t="shared" si="1"/>
        <v>1.0995370370370378E-3</v>
      </c>
      <c r="H20" s="28">
        <v>2.4212962962962964E-2</v>
      </c>
      <c r="I20" s="12">
        <f t="shared" si="2"/>
        <v>1.6875000000000001E-2</v>
      </c>
      <c r="J20" s="11">
        <f t="shared" si="10"/>
        <v>13</v>
      </c>
      <c r="K20" s="42">
        <f t="shared" si="3"/>
        <v>1.1574074074074091E-3</v>
      </c>
      <c r="L20" s="48">
        <f t="shared" si="9"/>
        <v>1.4305555555555557E-2</v>
      </c>
      <c r="M20" s="11">
        <f t="shared" si="4"/>
        <v>18</v>
      </c>
      <c r="N20" s="42">
        <f t="shared" si="5"/>
        <v>1.8865740740740787E-3</v>
      </c>
      <c r="O20" s="31">
        <v>3.8518518518518521E-2</v>
      </c>
      <c r="P20" s="43">
        <f t="shared" si="6"/>
        <v>3.1180555555555559E-2</v>
      </c>
      <c r="Q20" s="11">
        <f t="shared" si="7"/>
        <v>12</v>
      </c>
      <c r="R20" s="17">
        <f t="shared" si="8"/>
        <v>2.3726851851851929E-3</v>
      </c>
      <c r="S20" s="60"/>
    </row>
    <row r="21" spans="1:19" ht="16.5" thickBot="1" x14ac:dyDescent="0.3">
      <c r="A21" s="5">
        <v>13</v>
      </c>
      <c r="B21" s="5">
        <v>176</v>
      </c>
      <c r="C21" s="73" t="s">
        <v>75</v>
      </c>
      <c r="D21" s="75" t="s">
        <v>76</v>
      </c>
      <c r="E21" s="28">
        <v>7.2222222222222228E-3</v>
      </c>
      <c r="F21" s="11">
        <f t="shared" si="0"/>
        <v>26</v>
      </c>
      <c r="G21" s="10">
        <f t="shared" si="1"/>
        <v>9.8379629629629772E-4</v>
      </c>
      <c r="H21" s="28">
        <v>2.4212962962962964E-2</v>
      </c>
      <c r="I21" s="12">
        <f t="shared" si="2"/>
        <v>1.699074074074074E-2</v>
      </c>
      <c r="J21" s="11">
        <f t="shared" si="10"/>
        <v>13</v>
      </c>
      <c r="K21" s="42">
        <f t="shared" si="3"/>
        <v>1.1574074074074091E-3</v>
      </c>
      <c r="L21" s="48">
        <f t="shared" si="9"/>
        <v>1.4375000000000006E-2</v>
      </c>
      <c r="M21" s="11">
        <f t="shared" si="4"/>
        <v>19</v>
      </c>
      <c r="N21" s="42">
        <f t="shared" si="5"/>
        <v>1.9560185185185271E-3</v>
      </c>
      <c r="O21" s="31">
        <v>3.858796296296297E-2</v>
      </c>
      <c r="P21" s="43">
        <f t="shared" si="6"/>
        <v>3.136574074074075E-2</v>
      </c>
      <c r="Q21" s="11">
        <f t="shared" si="7"/>
        <v>13</v>
      </c>
      <c r="R21" s="17">
        <f t="shared" si="8"/>
        <v>2.4421296296296413E-3</v>
      </c>
      <c r="S21" s="19"/>
    </row>
    <row r="22" spans="1:19" ht="16.5" thickBot="1" x14ac:dyDescent="0.3">
      <c r="A22" s="5">
        <v>14</v>
      </c>
      <c r="B22" s="5">
        <v>170</v>
      </c>
      <c r="C22" s="73" t="s">
        <v>47</v>
      </c>
      <c r="D22" s="75" t="s">
        <v>48</v>
      </c>
      <c r="E22" s="28">
        <v>6.9675925925925921E-3</v>
      </c>
      <c r="F22" s="11">
        <f t="shared" si="0"/>
        <v>19</v>
      </c>
      <c r="G22" s="10">
        <f t="shared" si="1"/>
        <v>7.2916666666666703E-4</v>
      </c>
      <c r="H22" s="28">
        <v>2.4236111111111111E-2</v>
      </c>
      <c r="I22" s="12">
        <f t="shared" si="2"/>
        <v>1.726851851851852E-2</v>
      </c>
      <c r="J22" s="11">
        <f t="shared" si="10"/>
        <v>17</v>
      </c>
      <c r="K22" s="42">
        <f t="shared" si="3"/>
        <v>1.1805555555555562E-3</v>
      </c>
      <c r="L22" s="48">
        <f t="shared" si="9"/>
        <v>1.4432870370370367E-2</v>
      </c>
      <c r="M22" s="11">
        <f t="shared" si="4"/>
        <v>20</v>
      </c>
      <c r="N22" s="42">
        <f t="shared" si="5"/>
        <v>2.013888888888888E-3</v>
      </c>
      <c r="O22" s="31">
        <v>3.8668981481481478E-2</v>
      </c>
      <c r="P22" s="43">
        <f t="shared" si="6"/>
        <v>3.1701388888888883E-2</v>
      </c>
      <c r="Q22" s="11">
        <f t="shared" si="7"/>
        <v>14</v>
      </c>
      <c r="R22" s="17">
        <f t="shared" si="8"/>
        <v>2.5231481481481494E-3</v>
      </c>
      <c r="S22" s="19"/>
    </row>
    <row r="23" spans="1:19" ht="16.5" thickBot="1" x14ac:dyDescent="0.3">
      <c r="A23" s="5">
        <v>15</v>
      </c>
      <c r="B23" s="5">
        <v>168</v>
      </c>
      <c r="C23" s="73" t="s">
        <v>40</v>
      </c>
      <c r="D23" s="75" t="s">
        <v>41</v>
      </c>
      <c r="E23" s="28">
        <v>6.9560185185185185E-3</v>
      </c>
      <c r="F23" s="11">
        <f t="shared" si="0"/>
        <v>18</v>
      </c>
      <c r="G23" s="10">
        <f t="shared" si="1"/>
        <v>7.1759259259259345E-4</v>
      </c>
      <c r="H23" s="28">
        <v>2.5416666666666667E-2</v>
      </c>
      <c r="I23" s="12">
        <f t="shared" si="2"/>
        <v>1.846064814814815E-2</v>
      </c>
      <c r="J23" s="11">
        <f t="shared" si="10"/>
        <v>26</v>
      </c>
      <c r="K23" s="42">
        <f t="shared" si="3"/>
        <v>2.3611111111111124E-3</v>
      </c>
      <c r="L23" s="48">
        <f t="shared" si="9"/>
        <v>1.3449074074074075E-2</v>
      </c>
      <c r="M23" s="11">
        <f t="shared" si="4"/>
        <v>6</v>
      </c>
      <c r="N23" s="42">
        <f t="shared" si="5"/>
        <v>1.0300925925925963E-3</v>
      </c>
      <c r="O23" s="31">
        <v>3.8865740740740742E-2</v>
      </c>
      <c r="P23" s="43">
        <f t="shared" si="6"/>
        <v>3.1909722222222221E-2</v>
      </c>
      <c r="Q23" s="11">
        <f t="shared" si="7"/>
        <v>15</v>
      </c>
      <c r="R23" s="17">
        <f t="shared" si="8"/>
        <v>2.7199074074074139E-3</v>
      </c>
      <c r="S23" s="35"/>
    </row>
    <row r="24" spans="1:19" ht="16.5" thickBot="1" x14ac:dyDescent="0.3">
      <c r="A24" s="5">
        <v>16</v>
      </c>
      <c r="B24" s="5">
        <v>182</v>
      </c>
      <c r="C24" s="73" t="s">
        <v>79</v>
      </c>
      <c r="D24" s="97" t="s">
        <v>409</v>
      </c>
      <c r="E24" s="28">
        <v>7.4652777777777781E-3</v>
      </c>
      <c r="F24" s="11">
        <f t="shared" si="0"/>
        <v>32</v>
      </c>
      <c r="G24" s="10">
        <f t="shared" si="1"/>
        <v>1.2268518518518531E-3</v>
      </c>
      <c r="H24" s="28">
        <v>2.5300925925925925E-2</v>
      </c>
      <c r="I24" s="12">
        <f t="shared" si="2"/>
        <v>1.7835648148148146E-2</v>
      </c>
      <c r="J24" s="11">
        <f t="shared" si="10"/>
        <v>21</v>
      </c>
      <c r="K24" s="42">
        <f t="shared" si="3"/>
        <v>2.2453703703703698E-3</v>
      </c>
      <c r="L24" s="48">
        <f t="shared" si="9"/>
        <v>1.3564814814814818E-2</v>
      </c>
      <c r="M24" s="11">
        <f t="shared" si="4"/>
        <v>8</v>
      </c>
      <c r="N24" s="42">
        <f t="shared" si="5"/>
        <v>1.145833333333339E-3</v>
      </c>
      <c r="O24" s="31">
        <v>3.8865740740740742E-2</v>
      </c>
      <c r="P24" s="43">
        <f t="shared" si="6"/>
        <v>3.1400462962962963E-2</v>
      </c>
      <c r="Q24" s="11">
        <f t="shared" si="7"/>
        <v>15</v>
      </c>
      <c r="R24" s="17">
        <f t="shared" si="8"/>
        <v>2.7199074074074139E-3</v>
      </c>
      <c r="S24" s="19"/>
    </row>
    <row r="25" spans="1:19" ht="16.5" thickBot="1" x14ac:dyDescent="0.3">
      <c r="A25" s="5">
        <v>17</v>
      </c>
      <c r="B25" s="5">
        <v>164</v>
      </c>
      <c r="C25" s="73" t="s">
        <v>42</v>
      </c>
      <c r="D25" s="75" t="s">
        <v>43</v>
      </c>
      <c r="E25" s="28">
        <v>6.875E-3</v>
      </c>
      <c r="F25" s="11">
        <f t="shared" si="0"/>
        <v>14</v>
      </c>
      <c r="G25" s="10">
        <f t="shared" si="1"/>
        <v>6.3657407407407499E-4</v>
      </c>
      <c r="H25" s="28">
        <v>2.3657407407407408E-2</v>
      </c>
      <c r="I25" s="12">
        <f t="shared" si="2"/>
        <v>1.6782407407407409E-2</v>
      </c>
      <c r="J25" s="11">
        <f t="shared" si="10"/>
        <v>4</v>
      </c>
      <c r="K25" s="42">
        <f t="shared" si="3"/>
        <v>6.0185185185185341E-4</v>
      </c>
      <c r="L25" s="48">
        <f t="shared" si="9"/>
        <v>1.5289351851851849E-2</v>
      </c>
      <c r="M25" s="11">
        <f t="shared" si="4"/>
        <v>28</v>
      </c>
      <c r="N25" s="42">
        <f t="shared" si="5"/>
        <v>2.8703703703703703E-3</v>
      </c>
      <c r="O25" s="31">
        <v>3.8946759259259257E-2</v>
      </c>
      <c r="P25" s="43">
        <f t="shared" si="6"/>
        <v>3.2071759259259258E-2</v>
      </c>
      <c r="Q25" s="11">
        <f t="shared" si="7"/>
        <v>17</v>
      </c>
      <c r="R25" s="17">
        <f t="shared" si="8"/>
        <v>2.8009259259259289E-3</v>
      </c>
      <c r="S25" s="35"/>
    </row>
    <row r="26" spans="1:19" ht="16.5" thickBot="1" x14ac:dyDescent="0.3">
      <c r="A26" s="5">
        <v>18</v>
      </c>
      <c r="B26" s="5">
        <v>151</v>
      </c>
      <c r="C26" s="104" t="s">
        <v>45</v>
      </c>
      <c r="D26" s="105" t="s">
        <v>411</v>
      </c>
      <c r="E26" s="28">
        <v>6.238425925925925E-3</v>
      </c>
      <c r="F26" s="11">
        <f t="shared" si="0"/>
        <v>1</v>
      </c>
      <c r="G26" s="10">
        <f t="shared" si="1"/>
        <v>0</v>
      </c>
      <c r="H26" s="28">
        <v>2.3773148148148151E-2</v>
      </c>
      <c r="I26" s="12">
        <f t="shared" si="2"/>
        <v>1.7534722222222226E-2</v>
      </c>
      <c r="J26" s="11">
        <f t="shared" si="10"/>
        <v>10</v>
      </c>
      <c r="K26" s="42">
        <f t="shared" si="3"/>
        <v>7.1759259259259606E-4</v>
      </c>
      <c r="L26" s="48">
        <f t="shared" si="9"/>
        <v>1.5196759259259254E-2</v>
      </c>
      <c r="M26" s="11">
        <f t="shared" si="4"/>
        <v>26</v>
      </c>
      <c r="N26" s="42">
        <f t="shared" si="5"/>
        <v>2.7777777777777748E-3</v>
      </c>
      <c r="O26" s="31">
        <v>3.8969907407407404E-2</v>
      </c>
      <c r="P26" s="43">
        <f t="shared" si="6"/>
        <v>3.2731481481481479E-2</v>
      </c>
      <c r="Q26" s="11">
        <f t="shared" si="7"/>
        <v>18</v>
      </c>
      <c r="R26" s="17">
        <f t="shared" si="8"/>
        <v>2.8240740740740761E-3</v>
      </c>
      <c r="S26" s="19"/>
    </row>
    <row r="27" spans="1:19" ht="16.5" thickBot="1" x14ac:dyDescent="0.3">
      <c r="A27" s="5">
        <v>19</v>
      </c>
      <c r="B27" s="5">
        <v>174</v>
      </c>
      <c r="C27" s="73" t="s">
        <v>59</v>
      </c>
      <c r="D27" s="75" t="s">
        <v>69</v>
      </c>
      <c r="E27" s="28">
        <v>7.1759259259259259E-3</v>
      </c>
      <c r="F27" s="11">
        <f t="shared" si="0"/>
        <v>24</v>
      </c>
      <c r="G27" s="10">
        <f t="shared" si="1"/>
        <v>9.3750000000000083E-4</v>
      </c>
      <c r="H27" s="28">
        <v>2.5300925925925925E-2</v>
      </c>
      <c r="I27" s="12">
        <f t="shared" si="2"/>
        <v>1.8124999999999999E-2</v>
      </c>
      <c r="J27" s="11">
        <f t="shared" si="10"/>
        <v>21</v>
      </c>
      <c r="K27" s="42">
        <f t="shared" si="3"/>
        <v>2.2453703703703698E-3</v>
      </c>
      <c r="L27" s="48">
        <f t="shared" si="9"/>
        <v>1.3784722222222223E-2</v>
      </c>
      <c r="M27" s="11">
        <f t="shared" si="4"/>
        <v>10</v>
      </c>
      <c r="N27" s="42">
        <f t="shared" si="5"/>
        <v>1.3657407407407438E-3</v>
      </c>
      <c r="O27" s="31">
        <v>3.9085648148148147E-2</v>
      </c>
      <c r="P27" s="43">
        <f t="shared" si="6"/>
        <v>3.1909722222222221E-2</v>
      </c>
      <c r="Q27" s="11">
        <f t="shared" si="7"/>
        <v>19</v>
      </c>
      <c r="R27" s="17">
        <f t="shared" si="8"/>
        <v>2.9398148148148187E-3</v>
      </c>
      <c r="S27" s="19"/>
    </row>
    <row r="28" spans="1:19" ht="16.5" thickBot="1" x14ac:dyDescent="0.3">
      <c r="A28" s="5">
        <v>20</v>
      </c>
      <c r="B28" s="5">
        <v>155</v>
      </c>
      <c r="C28" s="73" t="s">
        <v>27</v>
      </c>
      <c r="D28" s="75" t="s">
        <v>28</v>
      </c>
      <c r="E28" s="28">
        <v>6.6087962962962966E-3</v>
      </c>
      <c r="F28" s="11">
        <f t="shared" si="0"/>
        <v>5</v>
      </c>
      <c r="G28" s="10">
        <f t="shared" si="1"/>
        <v>3.703703703703716E-4</v>
      </c>
      <c r="H28" s="28">
        <v>2.3657407407407408E-2</v>
      </c>
      <c r="I28" s="12">
        <f t="shared" si="2"/>
        <v>1.7048611111111112E-2</v>
      </c>
      <c r="J28" s="11">
        <f t="shared" si="10"/>
        <v>4</v>
      </c>
      <c r="K28" s="42">
        <f t="shared" si="3"/>
        <v>6.0185185185185341E-4</v>
      </c>
      <c r="L28" s="48">
        <f t="shared" si="9"/>
        <v>1.5520833333333334E-2</v>
      </c>
      <c r="M28" s="11">
        <f t="shared" si="4"/>
        <v>30</v>
      </c>
      <c r="N28" s="42">
        <f t="shared" si="5"/>
        <v>3.1018518518518556E-3</v>
      </c>
      <c r="O28" s="31">
        <v>3.9178240740740743E-2</v>
      </c>
      <c r="P28" s="43">
        <f t="shared" si="6"/>
        <v>3.2569444444444443E-2</v>
      </c>
      <c r="Q28" s="11">
        <f t="shared" si="7"/>
        <v>20</v>
      </c>
      <c r="R28" s="17">
        <f t="shared" si="8"/>
        <v>3.0324074074074142E-3</v>
      </c>
      <c r="S28" s="35"/>
    </row>
    <row r="29" spans="1:19" ht="16.5" thickBot="1" x14ac:dyDescent="0.3">
      <c r="A29" s="5">
        <v>21</v>
      </c>
      <c r="B29" s="5">
        <v>186</v>
      </c>
      <c r="C29" s="73" t="s">
        <v>94</v>
      </c>
      <c r="D29" s="75" t="s">
        <v>95</v>
      </c>
      <c r="E29" s="28">
        <v>7.69675925925926E-3</v>
      </c>
      <c r="F29" s="11">
        <f t="shared" si="0"/>
        <v>36</v>
      </c>
      <c r="G29" s="10">
        <f t="shared" si="1"/>
        <v>1.4583333333333349E-3</v>
      </c>
      <c r="H29" s="28">
        <v>2.6018518518518521E-2</v>
      </c>
      <c r="I29" s="12">
        <f t="shared" si="2"/>
        <v>1.832175925925926E-2</v>
      </c>
      <c r="J29" s="11">
        <f t="shared" si="10"/>
        <v>28</v>
      </c>
      <c r="K29" s="42">
        <f t="shared" si="3"/>
        <v>2.9629629629629659E-3</v>
      </c>
      <c r="L29" s="48">
        <f t="shared" si="9"/>
        <v>1.3819444444444443E-2</v>
      </c>
      <c r="M29" s="11">
        <f t="shared" si="4"/>
        <v>11</v>
      </c>
      <c r="N29" s="42">
        <f t="shared" si="5"/>
        <v>1.4004629629629645E-3</v>
      </c>
      <c r="O29" s="31">
        <v>3.9837962962962964E-2</v>
      </c>
      <c r="P29" s="43">
        <f t="shared" si="6"/>
        <v>3.2141203703703707E-2</v>
      </c>
      <c r="Q29" s="11">
        <f t="shared" si="7"/>
        <v>21</v>
      </c>
      <c r="R29" s="17">
        <f t="shared" si="8"/>
        <v>3.6921296296296355E-3</v>
      </c>
      <c r="S29" s="35"/>
    </row>
    <row r="30" spans="1:19" ht="16.5" thickBot="1" x14ac:dyDescent="0.3">
      <c r="A30" s="5">
        <v>22</v>
      </c>
      <c r="B30" s="5">
        <v>169</v>
      </c>
      <c r="C30" s="73" t="s">
        <v>33</v>
      </c>
      <c r="D30" s="75" t="s">
        <v>37</v>
      </c>
      <c r="E30" s="28">
        <v>6.9675925925925921E-3</v>
      </c>
      <c r="F30" s="11">
        <f t="shared" si="0"/>
        <v>19</v>
      </c>
      <c r="G30" s="10">
        <f t="shared" si="1"/>
        <v>7.2916666666666703E-4</v>
      </c>
      <c r="H30" s="28">
        <v>2.5335648148148149E-2</v>
      </c>
      <c r="I30" s="12">
        <f t="shared" si="2"/>
        <v>1.8368055555555558E-2</v>
      </c>
      <c r="J30" s="11">
        <f t="shared" si="10"/>
        <v>25</v>
      </c>
      <c r="K30" s="42">
        <f t="shared" si="3"/>
        <v>2.280092592592594E-3</v>
      </c>
      <c r="L30" s="48">
        <f t="shared" si="9"/>
        <v>1.4687499999999999E-2</v>
      </c>
      <c r="M30" s="11">
        <f t="shared" si="4"/>
        <v>24</v>
      </c>
      <c r="N30" s="42">
        <f t="shared" si="5"/>
        <v>2.2685185185185204E-3</v>
      </c>
      <c r="O30" s="31">
        <v>4.0023148148148148E-2</v>
      </c>
      <c r="P30" s="43">
        <f t="shared" si="6"/>
        <v>3.3055555555555553E-2</v>
      </c>
      <c r="Q30" s="11">
        <f t="shared" si="7"/>
        <v>22</v>
      </c>
      <c r="R30" s="17">
        <f t="shared" si="8"/>
        <v>3.8773148148148195E-3</v>
      </c>
      <c r="S30" s="60"/>
    </row>
    <row r="31" spans="1:19" ht="16.5" thickBot="1" x14ac:dyDescent="0.3">
      <c r="A31" s="5">
        <v>23</v>
      </c>
      <c r="B31" s="5">
        <v>180</v>
      </c>
      <c r="C31" s="73" t="s">
        <v>31</v>
      </c>
      <c r="D31" s="75" t="s">
        <v>32</v>
      </c>
      <c r="E31" s="29">
        <v>7.3842592592592597E-3</v>
      </c>
      <c r="F31" s="11">
        <f t="shared" si="0"/>
        <v>30</v>
      </c>
      <c r="G31" s="10">
        <f t="shared" si="1"/>
        <v>1.1458333333333346E-3</v>
      </c>
      <c r="H31" s="28">
        <v>2.5312500000000002E-2</v>
      </c>
      <c r="I31" s="12">
        <f t="shared" si="2"/>
        <v>1.7928240740740741E-2</v>
      </c>
      <c r="J31" s="11">
        <f t="shared" si="10"/>
        <v>23</v>
      </c>
      <c r="K31" s="42">
        <f t="shared" si="3"/>
        <v>2.2569444444444468E-3</v>
      </c>
      <c r="L31" s="48">
        <f t="shared" si="9"/>
        <v>1.5243055555555551E-2</v>
      </c>
      <c r="M31" s="11">
        <f t="shared" si="4"/>
        <v>27</v>
      </c>
      <c r="N31" s="42">
        <f t="shared" si="5"/>
        <v>2.8240740740740726E-3</v>
      </c>
      <c r="O31" s="31">
        <v>4.0555555555555553E-2</v>
      </c>
      <c r="P31" s="43">
        <f t="shared" si="6"/>
        <v>3.3171296296296296E-2</v>
      </c>
      <c r="Q31" s="11">
        <f t="shared" si="7"/>
        <v>23</v>
      </c>
      <c r="R31" s="17">
        <f t="shared" si="8"/>
        <v>4.4097222222222246E-3</v>
      </c>
      <c r="S31" s="19"/>
    </row>
    <row r="32" spans="1:19" ht="16.5" thickBot="1" x14ac:dyDescent="0.3">
      <c r="A32" s="5">
        <v>24</v>
      </c>
      <c r="B32" s="5">
        <v>157</v>
      </c>
      <c r="C32" s="73" t="s">
        <v>65</v>
      </c>
      <c r="D32" s="75" t="s">
        <v>66</v>
      </c>
      <c r="E32" s="28">
        <v>6.6782407407407415E-3</v>
      </c>
      <c r="F32" s="11">
        <f t="shared" si="0"/>
        <v>7</v>
      </c>
      <c r="G32" s="10">
        <f t="shared" si="1"/>
        <v>4.3981481481481649E-4</v>
      </c>
      <c r="H32" s="28">
        <v>2.3680555555555555E-2</v>
      </c>
      <c r="I32" s="12">
        <f t="shared" si="2"/>
        <v>1.7002314814814814E-2</v>
      </c>
      <c r="J32" s="11">
        <f t="shared" si="10"/>
        <v>8</v>
      </c>
      <c r="K32" s="42">
        <f t="shared" si="3"/>
        <v>6.2500000000000056E-4</v>
      </c>
      <c r="L32" s="48">
        <f t="shared" si="9"/>
        <v>1.6886574074074071E-2</v>
      </c>
      <c r="M32" s="11">
        <f t="shared" si="4"/>
        <v>34</v>
      </c>
      <c r="N32" s="42">
        <f t="shared" si="5"/>
        <v>4.4675925925925924E-3</v>
      </c>
      <c r="O32" s="31">
        <v>4.0567129629629627E-2</v>
      </c>
      <c r="P32" s="43">
        <f t="shared" si="6"/>
        <v>3.3888888888888885E-2</v>
      </c>
      <c r="Q32" s="11">
        <f t="shared" si="7"/>
        <v>24</v>
      </c>
      <c r="R32" s="17">
        <f t="shared" si="8"/>
        <v>4.4212962962962982E-3</v>
      </c>
      <c r="S32" s="19"/>
    </row>
    <row r="33" spans="1:19" ht="16.5" thickBot="1" x14ac:dyDescent="0.3">
      <c r="A33" s="5">
        <v>25</v>
      </c>
      <c r="B33" s="5">
        <v>181</v>
      </c>
      <c r="C33" s="73" t="s">
        <v>35</v>
      </c>
      <c r="D33" s="75" t="s">
        <v>44</v>
      </c>
      <c r="E33" s="28">
        <v>7.4189814814814813E-3</v>
      </c>
      <c r="F33" s="11">
        <f t="shared" si="0"/>
        <v>31</v>
      </c>
      <c r="G33" s="10">
        <f t="shared" si="1"/>
        <v>1.1805555555555562E-3</v>
      </c>
      <c r="H33" s="28">
        <v>2.5416666666666667E-2</v>
      </c>
      <c r="I33" s="12">
        <f t="shared" si="2"/>
        <v>1.7997685185185186E-2</v>
      </c>
      <c r="J33" s="11">
        <f t="shared" si="10"/>
        <v>26</v>
      </c>
      <c r="K33" s="42">
        <f t="shared" si="3"/>
        <v>2.3611111111111124E-3</v>
      </c>
      <c r="L33" s="48">
        <f t="shared" si="9"/>
        <v>1.5393518518518518E-2</v>
      </c>
      <c r="M33" s="11">
        <f t="shared" si="4"/>
        <v>29</v>
      </c>
      <c r="N33" s="42">
        <f t="shared" si="5"/>
        <v>2.9745370370370394E-3</v>
      </c>
      <c r="O33" s="31">
        <v>4.0810185185185185E-2</v>
      </c>
      <c r="P33" s="43">
        <f t="shared" si="6"/>
        <v>3.3391203703703701E-2</v>
      </c>
      <c r="Q33" s="11">
        <f t="shared" si="7"/>
        <v>25</v>
      </c>
      <c r="R33" s="17">
        <f t="shared" si="8"/>
        <v>4.664351851851857E-3</v>
      </c>
      <c r="S33" s="19"/>
    </row>
    <row r="34" spans="1:19" ht="16.5" thickBot="1" x14ac:dyDescent="0.3">
      <c r="A34" s="5">
        <v>26</v>
      </c>
      <c r="B34" s="5">
        <v>188</v>
      </c>
      <c r="C34" s="73" t="s">
        <v>98</v>
      </c>
      <c r="D34" s="75" t="s">
        <v>99</v>
      </c>
      <c r="E34" s="28">
        <v>7.7777777777777767E-3</v>
      </c>
      <c r="F34" s="11">
        <f t="shared" si="0"/>
        <v>38</v>
      </c>
      <c r="G34" s="10">
        <f t="shared" si="1"/>
        <v>1.5393518518518516E-3</v>
      </c>
      <c r="H34" s="28">
        <v>2.6574074074074073E-2</v>
      </c>
      <c r="I34" s="12">
        <f t="shared" si="2"/>
        <v>1.8796296296296297E-2</v>
      </c>
      <c r="J34" s="11">
        <f t="shared" si="10"/>
        <v>33</v>
      </c>
      <c r="K34" s="42">
        <f t="shared" si="3"/>
        <v>3.518518518518518E-3</v>
      </c>
      <c r="L34" s="48">
        <f t="shared" si="9"/>
        <v>1.4282407407407414E-2</v>
      </c>
      <c r="M34" s="11">
        <f t="shared" si="4"/>
        <v>17</v>
      </c>
      <c r="N34" s="42">
        <f t="shared" si="5"/>
        <v>1.863425925925935E-3</v>
      </c>
      <c r="O34" s="31">
        <v>4.0856481481481487E-2</v>
      </c>
      <c r="P34" s="43">
        <f t="shared" si="6"/>
        <v>3.3078703703703707E-2</v>
      </c>
      <c r="Q34" s="11">
        <f t="shared" si="7"/>
        <v>26</v>
      </c>
      <c r="R34" s="17">
        <f t="shared" si="8"/>
        <v>4.7106481481481582E-3</v>
      </c>
      <c r="S34" s="19"/>
    </row>
    <row r="35" spans="1:19" ht="16.5" thickBot="1" x14ac:dyDescent="0.3">
      <c r="A35" s="5">
        <v>27</v>
      </c>
      <c r="B35" s="5">
        <v>189</v>
      </c>
      <c r="C35" s="73" t="s">
        <v>49</v>
      </c>
      <c r="D35" s="75" t="s">
        <v>50</v>
      </c>
      <c r="E35" s="28">
        <v>7.8935185185185185E-3</v>
      </c>
      <c r="F35" s="11">
        <f t="shared" si="0"/>
        <v>39</v>
      </c>
      <c r="G35" s="10">
        <f t="shared" si="1"/>
        <v>1.6550925925925934E-3</v>
      </c>
      <c r="H35" s="28">
        <v>2.6516203703703698E-2</v>
      </c>
      <c r="I35" s="12">
        <f t="shared" si="2"/>
        <v>1.862268518518518E-2</v>
      </c>
      <c r="J35" s="11">
        <f t="shared" si="10"/>
        <v>31</v>
      </c>
      <c r="K35" s="42">
        <f t="shared" si="3"/>
        <v>3.4606481481481433E-3</v>
      </c>
      <c r="L35" s="48">
        <f t="shared" si="9"/>
        <v>1.5185185185185187E-2</v>
      </c>
      <c r="M35" s="11">
        <f t="shared" si="4"/>
        <v>25</v>
      </c>
      <c r="N35" s="42">
        <f t="shared" si="5"/>
        <v>2.7662037037037082E-3</v>
      </c>
      <c r="O35" s="31">
        <v>4.1701388888888885E-2</v>
      </c>
      <c r="P35" s="43">
        <f t="shared" si="6"/>
        <v>3.3807870370370363E-2</v>
      </c>
      <c r="Q35" s="11">
        <f t="shared" si="7"/>
        <v>27</v>
      </c>
      <c r="R35" s="17">
        <f t="shared" si="8"/>
        <v>5.5555555555555566E-3</v>
      </c>
      <c r="S35" s="19"/>
    </row>
    <row r="36" spans="1:19" ht="16.5" thickBot="1" x14ac:dyDescent="0.3">
      <c r="A36" s="21">
        <v>28</v>
      </c>
      <c r="B36" s="5">
        <v>158</v>
      </c>
      <c r="C36" s="73" t="s">
        <v>73</v>
      </c>
      <c r="D36" s="75" t="s">
        <v>81</v>
      </c>
      <c r="E36" s="52">
        <v>6.7013888888888887E-3</v>
      </c>
      <c r="F36" s="11">
        <f t="shared" si="0"/>
        <v>8</v>
      </c>
      <c r="G36" s="10">
        <f t="shared" si="1"/>
        <v>4.6296296296296363E-4</v>
      </c>
      <c r="H36" s="28">
        <v>2.6354166666666668E-2</v>
      </c>
      <c r="I36" s="12">
        <f t="shared" si="2"/>
        <v>1.9652777777777779E-2</v>
      </c>
      <c r="J36" s="11">
        <f t="shared" si="10"/>
        <v>29</v>
      </c>
      <c r="K36" s="42">
        <f t="shared" si="3"/>
        <v>3.2986111111111133E-3</v>
      </c>
      <c r="L36" s="48">
        <f t="shared" si="9"/>
        <v>1.5740740740740739E-2</v>
      </c>
      <c r="M36" s="11">
        <f t="shared" si="4"/>
        <v>31</v>
      </c>
      <c r="N36" s="42">
        <f t="shared" si="5"/>
        <v>3.3217592592592604E-3</v>
      </c>
      <c r="O36" s="31">
        <v>4.2094907407407407E-2</v>
      </c>
      <c r="P36" s="43">
        <f t="shared" si="6"/>
        <v>3.5393518518518519E-2</v>
      </c>
      <c r="Q36" s="11">
        <f t="shared" si="7"/>
        <v>28</v>
      </c>
      <c r="R36" s="17">
        <f t="shared" si="8"/>
        <v>5.9490740740740788E-3</v>
      </c>
      <c r="S36" s="19"/>
    </row>
    <row r="37" spans="1:19" ht="16.5" thickBot="1" x14ac:dyDescent="0.3">
      <c r="A37" s="5">
        <v>29</v>
      </c>
      <c r="B37" s="5">
        <v>184</v>
      </c>
      <c r="C37" s="73" t="s">
        <v>57</v>
      </c>
      <c r="D37" s="75" t="s">
        <v>58</v>
      </c>
      <c r="E37" s="28">
        <v>7.6388888888888886E-3</v>
      </c>
      <c r="F37" s="11">
        <f t="shared" si="0"/>
        <v>34</v>
      </c>
      <c r="G37" s="10">
        <f t="shared" si="1"/>
        <v>1.4004629629629636E-3</v>
      </c>
      <c r="H37" s="28">
        <v>2.6400462962962962E-2</v>
      </c>
      <c r="I37" s="12">
        <f t="shared" si="2"/>
        <v>1.8761574074074073E-2</v>
      </c>
      <c r="J37" s="11">
        <f t="shared" si="10"/>
        <v>30</v>
      </c>
      <c r="K37" s="42">
        <f t="shared" si="3"/>
        <v>3.3449074074074076E-3</v>
      </c>
      <c r="L37" s="48">
        <f t="shared" si="9"/>
        <v>1.6435185185185181E-2</v>
      </c>
      <c r="M37" s="11">
        <f t="shared" si="4"/>
        <v>32</v>
      </c>
      <c r="N37" s="42">
        <f t="shared" si="5"/>
        <v>4.0162037037037024E-3</v>
      </c>
      <c r="O37" s="31">
        <v>4.2835648148148144E-2</v>
      </c>
      <c r="P37" s="43">
        <f t="shared" si="6"/>
        <v>3.5196759259259254E-2</v>
      </c>
      <c r="Q37" s="11">
        <f t="shared" si="7"/>
        <v>29</v>
      </c>
      <c r="R37" s="17">
        <f t="shared" si="8"/>
        <v>6.6898148148148151E-3</v>
      </c>
      <c r="S37" s="35"/>
    </row>
    <row r="38" spans="1:19" ht="16.5" thickBot="1" x14ac:dyDescent="0.3">
      <c r="A38" s="5">
        <v>30</v>
      </c>
      <c r="B38" s="5">
        <v>185</v>
      </c>
      <c r="C38" s="73" t="s">
        <v>84</v>
      </c>
      <c r="D38" s="75" t="s">
        <v>85</v>
      </c>
      <c r="E38" s="29">
        <v>7.6388888888888886E-3</v>
      </c>
      <c r="F38" s="11">
        <f t="shared" si="0"/>
        <v>34</v>
      </c>
      <c r="G38" s="10">
        <f t="shared" si="1"/>
        <v>1.4004629629629636E-3</v>
      </c>
      <c r="H38" s="28">
        <v>2.6562499999999999E-2</v>
      </c>
      <c r="I38" s="12">
        <f t="shared" si="2"/>
        <v>1.892361111111111E-2</v>
      </c>
      <c r="J38" s="11">
        <f t="shared" si="10"/>
        <v>32</v>
      </c>
      <c r="K38" s="42">
        <f t="shared" si="3"/>
        <v>3.5069444444444445E-3</v>
      </c>
      <c r="L38" s="48">
        <f t="shared" si="9"/>
        <v>1.6863425925925924E-2</v>
      </c>
      <c r="M38" s="11">
        <f t="shared" si="4"/>
        <v>33</v>
      </c>
      <c r="N38" s="42">
        <f t="shared" si="5"/>
        <v>4.4444444444444453E-3</v>
      </c>
      <c r="O38" s="31">
        <v>4.3425925925925923E-2</v>
      </c>
      <c r="P38" s="43">
        <f t="shared" si="6"/>
        <v>3.5787037037037034E-2</v>
      </c>
      <c r="Q38" s="11">
        <f t="shared" si="7"/>
        <v>30</v>
      </c>
      <c r="R38" s="17">
        <f t="shared" si="8"/>
        <v>7.2800925925925949E-3</v>
      </c>
      <c r="S38" s="19"/>
    </row>
    <row r="39" spans="1:19" ht="16.5" thickBot="1" x14ac:dyDescent="0.3">
      <c r="A39" s="5">
        <v>31</v>
      </c>
      <c r="B39" s="5">
        <v>190</v>
      </c>
      <c r="C39" s="73" t="s">
        <v>67</v>
      </c>
      <c r="D39" s="75" t="s">
        <v>68</v>
      </c>
      <c r="E39" s="28">
        <v>7.905092592592592E-3</v>
      </c>
      <c r="F39" s="11">
        <f t="shared" si="0"/>
        <v>40</v>
      </c>
      <c r="G39" s="10">
        <f t="shared" si="1"/>
        <v>1.666666666666667E-3</v>
      </c>
      <c r="H39" s="28">
        <v>3.0462962962962966E-2</v>
      </c>
      <c r="I39" s="12">
        <f t="shared" si="2"/>
        <v>2.2557870370370374E-2</v>
      </c>
      <c r="J39" s="11">
        <f t="shared" si="10"/>
        <v>36</v>
      </c>
      <c r="K39" s="42">
        <f t="shared" si="3"/>
        <v>7.4074074074074112E-3</v>
      </c>
      <c r="L39" s="48">
        <f t="shared" si="9"/>
        <v>1.3298611111111112E-2</v>
      </c>
      <c r="M39" s="11">
        <f t="shared" si="4"/>
        <v>5</v>
      </c>
      <c r="N39" s="42">
        <f t="shared" si="5"/>
        <v>8.7962962962963298E-4</v>
      </c>
      <c r="O39" s="31">
        <v>4.3761574074074078E-2</v>
      </c>
      <c r="P39" s="43">
        <f t="shared" si="6"/>
        <v>3.5856481481481489E-2</v>
      </c>
      <c r="Q39" s="11">
        <f t="shared" si="7"/>
        <v>31</v>
      </c>
      <c r="R39" s="17">
        <f t="shared" si="8"/>
        <v>7.6157407407407493E-3</v>
      </c>
      <c r="S39" s="19"/>
    </row>
    <row r="40" spans="1:19" ht="16.5" thickBot="1" x14ac:dyDescent="0.3">
      <c r="A40" s="5">
        <v>32</v>
      </c>
      <c r="B40" s="5">
        <v>191</v>
      </c>
      <c r="C40" s="73" t="s">
        <v>59</v>
      </c>
      <c r="D40" s="75" t="s">
        <v>80</v>
      </c>
      <c r="E40" s="28">
        <v>8.0208333333333329E-3</v>
      </c>
      <c r="F40" s="11">
        <f t="shared" si="0"/>
        <v>41</v>
      </c>
      <c r="G40" s="10">
        <f t="shared" si="1"/>
        <v>1.7824074074074079E-3</v>
      </c>
      <c r="H40" s="28">
        <v>2.9768518518518517E-2</v>
      </c>
      <c r="I40" s="12">
        <f t="shared" si="2"/>
        <v>2.1747685185185182E-2</v>
      </c>
      <c r="J40" s="11">
        <f t="shared" si="10"/>
        <v>35</v>
      </c>
      <c r="K40" s="42">
        <f t="shared" si="3"/>
        <v>6.7129629629629622E-3</v>
      </c>
      <c r="L40" s="48">
        <f t="shared" si="9"/>
        <v>1.4479166666666664E-2</v>
      </c>
      <c r="M40" s="11">
        <f t="shared" si="4"/>
        <v>21</v>
      </c>
      <c r="N40" s="42">
        <f t="shared" si="5"/>
        <v>2.0601851851851857E-3</v>
      </c>
      <c r="O40" s="31">
        <v>4.4247685185185182E-2</v>
      </c>
      <c r="P40" s="43">
        <f t="shared" si="6"/>
        <v>3.622685185185185E-2</v>
      </c>
      <c r="Q40" s="11">
        <f t="shared" si="7"/>
        <v>32</v>
      </c>
      <c r="R40" s="17">
        <f t="shared" si="8"/>
        <v>8.1018518518518531E-3</v>
      </c>
      <c r="S40" s="19"/>
    </row>
    <row r="41" spans="1:19" ht="16.5" thickBot="1" x14ac:dyDescent="0.3">
      <c r="A41" s="5">
        <v>33</v>
      </c>
      <c r="B41" s="5">
        <v>178</v>
      </c>
      <c r="C41" s="73" t="s">
        <v>51</v>
      </c>
      <c r="D41" s="75" t="s">
        <v>52</v>
      </c>
      <c r="E41" s="28">
        <v>7.3263888888888892E-3</v>
      </c>
      <c r="F41" s="11">
        <f t="shared" si="0"/>
        <v>28</v>
      </c>
      <c r="G41" s="10">
        <f t="shared" si="1"/>
        <v>1.0879629629629642E-3</v>
      </c>
      <c r="H41" s="28">
        <v>3.0462962962962966E-2</v>
      </c>
      <c r="I41" s="12">
        <f t="shared" si="2"/>
        <v>2.3136574074074077E-2</v>
      </c>
      <c r="J41" s="11">
        <f t="shared" si="10"/>
        <v>36</v>
      </c>
      <c r="K41" s="42">
        <f t="shared" si="3"/>
        <v>7.4074074074074112E-3</v>
      </c>
      <c r="L41" s="48">
        <f t="shared" si="9"/>
        <v>1.414351851851851E-2</v>
      </c>
      <c r="M41" s="11">
        <f t="shared" si="4"/>
        <v>16</v>
      </c>
      <c r="N41" s="42">
        <f t="shared" si="5"/>
        <v>1.7245370370370314E-3</v>
      </c>
      <c r="O41" s="31">
        <v>4.4606481481481476E-2</v>
      </c>
      <c r="P41" s="43">
        <f t="shared" si="6"/>
        <v>3.7280092592592587E-2</v>
      </c>
      <c r="Q41" s="11">
        <f t="shared" si="7"/>
        <v>33</v>
      </c>
      <c r="R41" s="17">
        <f t="shared" si="8"/>
        <v>8.4606481481481477E-3</v>
      </c>
      <c r="S41" s="35"/>
    </row>
    <row r="42" spans="1:19" ht="16.5" thickBot="1" x14ac:dyDescent="0.3">
      <c r="A42" s="5">
        <v>34</v>
      </c>
      <c r="B42" s="5">
        <v>192</v>
      </c>
      <c r="C42" s="73" t="s">
        <v>45</v>
      </c>
      <c r="D42" s="75" t="s">
        <v>46</v>
      </c>
      <c r="E42" s="28">
        <v>8.3680555555555557E-3</v>
      </c>
      <c r="F42" s="11">
        <f t="shared" si="0"/>
        <v>42</v>
      </c>
      <c r="G42" s="10">
        <f t="shared" si="1"/>
        <v>2.1296296296296306E-3</v>
      </c>
      <c r="H42" s="28">
        <v>3.0462962962962966E-2</v>
      </c>
      <c r="I42" s="12">
        <f t="shared" si="2"/>
        <v>2.209490740740741E-2</v>
      </c>
      <c r="J42" s="11">
        <f t="shared" si="10"/>
        <v>36</v>
      </c>
      <c r="K42" s="42">
        <f t="shared" si="3"/>
        <v>7.4074074074074112E-3</v>
      </c>
      <c r="L42" s="48">
        <f t="shared" si="9"/>
        <v>1.4525462962962959E-2</v>
      </c>
      <c r="M42" s="11">
        <f t="shared" si="4"/>
        <v>23</v>
      </c>
      <c r="N42" s="42">
        <f t="shared" si="5"/>
        <v>2.10648148148148E-3</v>
      </c>
      <c r="O42" s="31">
        <v>4.4988425925925925E-2</v>
      </c>
      <c r="P42" s="43">
        <f t="shared" si="6"/>
        <v>3.6620370370370373E-2</v>
      </c>
      <c r="Q42" s="11">
        <f t="shared" si="7"/>
        <v>34</v>
      </c>
      <c r="R42" s="17">
        <f t="shared" si="8"/>
        <v>8.8425925925925963E-3</v>
      </c>
      <c r="S42" s="19"/>
    </row>
    <row r="43" spans="1:19" x14ac:dyDescent="0.25">
      <c r="A43" s="5">
        <v>35</v>
      </c>
      <c r="B43" s="5">
        <v>187</v>
      </c>
      <c r="C43" s="73" t="s">
        <v>82</v>
      </c>
      <c r="D43" s="75" t="s">
        <v>83</v>
      </c>
      <c r="E43" s="28">
        <v>7.7083333333333335E-3</v>
      </c>
      <c r="F43" s="11">
        <f t="shared" si="0"/>
        <v>37</v>
      </c>
      <c r="G43" s="10">
        <f t="shared" si="1"/>
        <v>1.4699074074074085E-3</v>
      </c>
      <c r="H43" s="28">
        <v>2.7893518518518515E-2</v>
      </c>
      <c r="I43" s="12">
        <f t="shared" si="2"/>
        <v>2.0185185185185181E-2</v>
      </c>
      <c r="J43" s="11">
        <f t="shared" si="10"/>
        <v>34</v>
      </c>
      <c r="K43" s="42">
        <f t="shared" si="3"/>
        <v>4.8379629629629606E-3</v>
      </c>
      <c r="L43" s="48">
        <f t="shared" si="9"/>
        <v>1.8194444444444447E-2</v>
      </c>
      <c r="M43" s="11">
        <f t="shared" si="4"/>
        <v>35</v>
      </c>
      <c r="N43" s="42">
        <f t="shared" si="5"/>
        <v>5.7754629629629683E-3</v>
      </c>
      <c r="O43" s="31">
        <v>4.6087962962962963E-2</v>
      </c>
      <c r="P43" s="43">
        <f t="shared" si="6"/>
        <v>3.8379629629629632E-2</v>
      </c>
      <c r="Q43" s="11">
        <f t="shared" si="7"/>
        <v>35</v>
      </c>
      <c r="R43" s="17">
        <f t="shared" si="8"/>
        <v>9.9421296296296341E-3</v>
      </c>
      <c r="S43" s="35"/>
    </row>
    <row r="44" spans="1:19" x14ac:dyDescent="0.25">
      <c r="A44" s="5">
        <v>36</v>
      </c>
      <c r="B44" s="5">
        <v>153</v>
      </c>
      <c r="C44" s="73" t="s">
        <v>96</v>
      </c>
      <c r="D44" s="75" t="s">
        <v>97</v>
      </c>
      <c r="E44" s="28">
        <v>6.4351851851851861E-3</v>
      </c>
      <c r="F44" s="11">
        <f t="shared" si="0"/>
        <v>3</v>
      </c>
      <c r="G44" s="10">
        <f t="shared" si="1"/>
        <v>1.967592592592611E-4</v>
      </c>
      <c r="H44" s="28"/>
      <c r="I44" s="12">
        <f t="shared" si="2"/>
        <v>-6.4351851851851861E-3</v>
      </c>
      <c r="J44" s="11" t="e">
        <f t="shared" si="10"/>
        <v>#N/A</v>
      </c>
      <c r="K44" s="42">
        <f t="shared" si="3"/>
        <v>-2.3055555555555555E-2</v>
      </c>
      <c r="L44" s="49" t="s">
        <v>410</v>
      </c>
      <c r="M44" s="11" t="e">
        <f t="shared" si="4"/>
        <v>#VALUE!</v>
      </c>
      <c r="N44" s="42" t="e">
        <f t="shared" si="5"/>
        <v>#VALUE!</v>
      </c>
      <c r="O44" s="31" t="s">
        <v>410</v>
      </c>
      <c r="P44" s="43"/>
      <c r="Q44" s="11"/>
      <c r="R44" s="17"/>
      <c r="S44" s="35"/>
    </row>
    <row r="45" spans="1:19" x14ac:dyDescent="0.25">
      <c r="A45" s="5">
        <v>37</v>
      </c>
      <c r="B45" s="5">
        <v>154</v>
      </c>
      <c r="C45" s="73" t="s">
        <v>24</v>
      </c>
      <c r="D45" s="75" t="s">
        <v>25</v>
      </c>
      <c r="E45" s="28">
        <v>6.4699074074074069E-3</v>
      </c>
      <c r="F45" s="11">
        <f t="shared" si="0"/>
        <v>4</v>
      </c>
      <c r="G45" s="10">
        <f t="shared" si="1"/>
        <v>2.3148148148148182E-4</v>
      </c>
      <c r="H45" s="28">
        <v>2.3055555555555555E-2</v>
      </c>
      <c r="I45" s="12">
        <f t="shared" si="2"/>
        <v>1.6585648148148148E-2</v>
      </c>
      <c r="J45" s="11">
        <f t="shared" si="10"/>
        <v>1</v>
      </c>
      <c r="K45" s="42">
        <f t="shared" si="3"/>
        <v>0</v>
      </c>
      <c r="L45" s="49" t="s">
        <v>410</v>
      </c>
      <c r="M45" s="11" t="e">
        <f t="shared" si="4"/>
        <v>#VALUE!</v>
      </c>
      <c r="N45" s="42" t="e">
        <f t="shared" si="5"/>
        <v>#VALUE!</v>
      </c>
      <c r="O45" s="31" t="s">
        <v>410</v>
      </c>
      <c r="P45" s="43"/>
      <c r="Q45" s="11"/>
      <c r="R45" s="17"/>
      <c r="S45" s="19"/>
    </row>
    <row r="46" spans="1:19" x14ac:dyDescent="0.25">
      <c r="A46" s="5">
        <v>38</v>
      </c>
      <c r="B46" s="5">
        <v>156</v>
      </c>
      <c r="C46" s="73" t="s">
        <v>35</v>
      </c>
      <c r="D46" s="75" t="s">
        <v>36</v>
      </c>
      <c r="E46" s="28">
        <v>6.6550925925925935E-3</v>
      </c>
      <c r="F46" s="11">
        <f t="shared" si="0"/>
        <v>6</v>
      </c>
      <c r="G46" s="10">
        <f t="shared" si="1"/>
        <v>4.1666666666666848E-4</v>
      </c>
      <c r="H46" s="28"/>
      <c r="I46" s="12">
        <f t="shared" si="2"/>
        <v>-6.6550925925925935E-3</v>
      </c>
      <c r="J46" s="11" t="e">
        <f t="shared" si="10"/>
        <v>#N/A</v>
      </c>
      <c r="K46" s="42">
        <f t="shared" si="3"/>
        <v>-2.3055555555555555E-2</v>
      </c>
      <c r="L46" s="49" t="s">
        <v>403</v>
      </c>
      <c r="M46" s="11" t="e">
        <f t="shared" si="4"/>
        <v>#VALUE!</v>
      </c>
      <c r="N46" s="42" t="e">
        <f t="shared" si="5"/>
        <v>#VALUE!</v>
      </c>
      <c r="O46" s="31" t="s">
        <v>410</v>
      </c>
      <c r="P46" s="43"/>
      <c r="Q46" s="11"/>
      <c r="R46" s="17"/>
      <c r="S46" s="35"/>
    </row>
    <row r="47" spans="1:19" x14ac:dyDescent="0.25">
      <c r="A47" s="5">
        <v>39</v>
      </c>
      <c r="B47" s="5">
        <v>162</v>
      </c>
      <c r="C47" s="73" t="s">
        <v>53</v>
      </c>
      <c r="D47" s="75" t="s">
        <v>54</v>
      </c>
      <c r="E47" s="28">
        <v>6.828703703703704E-3</v>
      </c>
      <c r="F47" s="11">
        <f t="shared" si="0"/>
        <v>12</v>
      </c>
      <c r="G47" s="10">
        <f t="shared" si="1"/>
        <v>5.9027777777777898E-4</v>
      </c>
      <c r="H47" s="28">
        <v>2.4270833333333335E-2</v>
      </c>
      <c r="I47" s="12">
        <f t="shared" si="2"/>
        <v>1.744212962962963E-2</v>
      </c>
      <c r="J47" s="11">
        <f t="shared" si="10"/>
        <v>18</v>
      </c>
      <c r="K47" s="42">
        <f t="shared" si="3"/>
        <v>1.2152777777777804E-3</v>
      </c>
      <c r="L47" s="49" t="s">
        <v>410</v>
      </c>
      <c r="M47" s="11" t="e">
        <f t="shared" si="4"/>
        <v>#VALUE!</v>
      </c>
      <c r="N47" s="42" t="e">
        <f t="shared" si="5"/>
        <v>#VALUE!</v>
      </c>
      <c r="O47" s="31" t="s">
        <v>410</v>
      </c>
      <c r="P47" s="43"/>
      <c r="Q47" s="11"/>
      <c r="R47" s="17"/>
      <c r="S47" s="60"/>
    </row>
    <row r="48" spans="1:19" x14ac:dyDescent="0.25">
      <c r="A48" s="5">
        <v>40</v>
      </c>
      <c r="B48" s="5">
        <v>165</v>
      </c>
      <c r="C48" s="73" t="s">
        <v>55</v>
      </c>
      <c r="D48" s="75" t="s">
        <v>56</v>
      </c>
      <c r="E48" s="28">
        <v>6.9097222222222225E-3</v>
      </c>
      <c r="F48" s="11">
        <f t="shared" si="0"/>
        <v>15</v>
      </c>
      <c r="G48" s="10">
        <f t="shared" si="1"/>
        <v>6.7129629629629744E-4</v>
      </c>
      <c r="H48" s="28"/>
      <c r="I48" s="12">
        <f t="shared" si="2"/>
        <v>-6.9097222222222225E-3</v>
      </c>
      <c r="J48" s="11" t="e">
        <f t="shared" si="10"/>
        <v>#N/A</v>
      </c>
      <c r="K48" s="42">
        <f t="shared" si="3"/>
        <v>-2.3055555555555555E-2</v>
      </c>
      <c r="L48" s="49" t="s">
        <v>410</v>
      </c>
      <c r="M48" s="11" t="e">
        <f t="shared" si="4"/>
        <v>#VALUE!</v>
      </c>
      <c r="N48" s="42" t="e">
        <f t="shared" si="5"/>
        <v>#VALUE!</v>
      </c>
      <c r="O48" s="31" t="s">
        <v>410</v>
      </c>
      <c r="P48" s="43"/>
      <c r="Q48" s="11"/>
      <c r="R48" s="17"/>
      <c r="S48" s="19"/>
    </row>
    <row r="49" spans="1:19" x14ac:dyDescent="0.25">
      <c r="A49" s="5">
        <v>41</v>
      </c>
      <c r="B49" s="5">
        <v>171</v>
      </c>
      <c r="C49" s="73" t="s">
        <v>29</v>
      </c>
      <c r="D49" s="75" t="s">
        <v>90</v>
      </c>
      <c r="E49" s="28">
        <v>7.0486111111111105E-3</v>
      </c>
      <c r="F49" s="11">
        <f t="shared" si="0"/>
        <v>21</v>
      </c>
      <c r="G49" s="10">
        <f t="shared" si="1"/>
        <v>8.1018518518518549E-4</v>
      </c>
      <c r="H49" s="28"/>
      <c r="I49" s="12">
        <f t="shared" si="2"/>
        <v>-7.0486111111111105E-3</v>
      </c>
      <c r="J49" s="11" t="e">
        <f t="shared" si="10"/>
        <v>#N/A</v>
      </c>
      <c r="K49" s="42">
        <f t="shared" si="3"/>
        <v>-2.3055555555555555E-2</v>
      </c>
      <c r="L49" s="49" t="s">
        <v>410</v>
      </c>
      <c r="M49" s="11" t="e">
        <f t="shared" si="4"/>
        <v>#VALUE!</v>
      </c>
      <c r="N49" s="42" t="e">
        <f t="shared" si="5"/>
        <v>#VALUE!</v>
      </c>
      <c r="O49" s="31" t="s">
        <v>410</v>
      </c>
      <c r="P49" s="43"/>
      <c r="Q49" s="11"/>
      <c r="R49" s="17"/>
      <c r="S49" s="35"/>
    </row>
    <row r="50" spans="1:19" x14ac:dyDescent="0.25">
      <c r="A50" s="5">
        <v>42</v>
      </c>
      <c r="B50" s="5">
        <v>175</v>
      </c>
      <c r="C50" s="73" t="s">
        <v>33</v>
      </c>
      <c r="D50" s="75" t="s">
        <v>34</v>
      </c>
      <c r="E50" s="28">
        <v>7.2106481481481475E-3</v>
      </c>
      <c r="F50" s="11">
        <f t="shared" si="0"/>
        <v>25</v>
      </c>
      <c r="G50" s="10">
        <f t="shared" si="1"/>
        <v>9.7222222222222241E-4</v>
      </c>
      <c r="H50" s="28">
        <v>2.4282407407407409E-2</v>
      </c>
      <c r="I50" s="12">
        <f t="shared" si="2"/>
        <v>1.7071759259259262E-2</v>
      </c>
      <c r="J50" s="11">
        <f t="shared" si="10"/>
        <v>19</v>
      </c>
      <c r="K50" s="42">
        <f t="shared" si="3"/>
        <v>1.226851851851854E-3</v>
      </c>
      <c r="L50" s="49" t="s">
        <v>410</v>
      </c>
      <c r="M50" s="11" t="e">
        <f t="shared" si="4"/>
        <v>#VALUE!</v>
      </c>
      <c r="N50" s="42" t="e">
        <f t="shared" si="5"/>
        <v>#VALUE!</v>
      </c>
      <c r="O50" s="31" t="s">
        <v>410</v>
      </c>
      <c r="P50" s="43"/>
      <c r="Q50" s="11"/>
      <c r="R50" s="17"/>
      <c r="S50" s="35"/>
    </row>
    <row r="51" spans="1:19" x14ac:dyDescent="0.25">
      <c r="A51" s="5">
        <v>43</v>
      </c>
      <c r="B51" s="5"/>
      <c r="C51" s="73" t="s">
        <v>100</v>
      </c>
      <c r="D51" s="75" t="s">
        <v>101</v>
      </c>
      <c r="E51" s="28"/>
      <c r="F51" s="11"/>
      <c r="G51" s="107" t="s">
        <v>403</v>
      </c>
      <c r="H51" s="28"/>
      <c r="I51" s="12"/>
      <c r="J51" s="11"/>
      <c r="K51" s="42"/>
      <c r="L51" s="49"/>
      <c r="M51" s="11"/>
      <c r="N51" s="42"/>
      <c r="O51" s="31"/>
      <c r="P51" s="43"/>
      <c r="Q51" s="11"/>
      <c r="R51" s="17"/>
      <c r="S51" s="19"/>
    </row>
    <row r="52" spans="1:19" x14ac:dyDescent="0.25">
      <c r="A52" s="5">
        <v>44</v>
      </c>
      <c r="B52" s="5"/>
      <c r="C52" s="73" t="s">
        <v>22</v>
      </c>
      <c r="D52" s="75" t="s">
        <v>23</v>
      </c>
      <c r="E52" s="28"/>
      <c r="F52" s="11"/>
      <c r="G52" s="107" t="s">
        <v>403</v>
      </c>
      <c r="H52" s="28"/>
      <c r="I52" s="12"/>
      <c r="J52" s="11"/>
      <c r="K52" s="42"/>
      <c r="L52" s="49"/>
      <c r="M52" s="11"/>
      <c r="N52" s="42"/>
      <c r="O52" s="31"/>
      <c r="P52" s="43"/>
      <c r="Q52" s="11"/>
      <c r="R52" s="17"/>
      <c r="S52" s="19"/>
    </row>
    <row r="53" spans="1:19" x14ac:dyDescent="0.25">
      <c r="A53" s="5">
        <v>45</v>
      </c>
      <c r="B53" s="5"/>
      <c r="C53" s="73" t="s">
        <v>86</v>
      </c>
      <c r="D53" s="75" t="s">
        <v>87</v>
      </c>
      <c r="E53" s="28"/>
      <c r="F53" s="11"/>
      <c r="G53" s="107" t="s">
        <v>403</v>
      </c>
      <c r="H53" s="28"/>
      <c r="I53" s="12"/>
      <c r="J53" s="11"/>
      <c r="K53" s="42"/>
      <c r="L53" s="49"/>
      <c r="M53" s="11"/>
      <c r="N53" s="42"/>
      <c r="O53" s="31"/>
      <c r="P53" s="43"/>
      <c r="Q53" s="11"/>
      <c r="R53" s="17"/>
      <c r="S53" s="19"/>
    </row>
    <row r="54" spans="1:19" x14ac:dyDescent="0.25">
      <c r="A54" s="5">
        <v>46</v>
      </c>
      <c r="B54" s="5"/>
      <c r="C54" s="73" t="s">
        <v>77</v>
      </c>
      <c r="D54" s="75" t="s">
        <v>78</v>
      </c>
      <c r="E54" s="28"/>
      <c r="F54" s="11"/>
      <c r="G54" s="107" t="s">
        <v>403</v>
      </c>
      <c r="H54" s="28"/>
      <c r="I54" s="12"/>
      <c r="J54" s="11"/>
      <c r="K54" s="42"/>
      <c r="L54" s="49"/>
      <c r="M54" s="11"/>
      <c r="N54" s="42"/>
      <c r="O54" s="31"/>
      <c r="P54" s="43"/>
      <c r="Q54" s="11"/>
      <c r="R54" s="17"/>
      <c r="S54" s="19"/>
    </row>
    <row r="55" spans="1:19" x14ac:dyDescent="0.25">
      <c r="A55" s="5"/>
      <c r="B55" s="5"/>
      <c r="C55" s="37"/>
      <c r="D55" s="19"/>
      <c r="E55" s="28"/>
      <c r="F55" s="11"/>
      <c r="G55" s="10"/>
      <c r="H55" s="28"/>
      <c r="I55" s="12"/>
      <c r="J55" s="11"/>
      <c r="K55" s="10"/>
      <c r="L55" s="49"/>
      <c r="M55" s="11"/>
      <c r="N55" s="10"/>
      <c r="O55" s="31"/>
      <c r="P55" s="12"/>
      <c r="Q55" s="11"/>
      <c r="R55" s="17"/>
      <c r="S55" s="19"/>
    </row>
    <row r="56" spans="1:19" ht="16.5" thickBot="1" x14ac:dyDescent="0.3">
      <c r="A56" s="6"/>
      <c r="B56" s="6"/>
      <c r="C56" s="38"/>
      <c r="D56" s="20"/>
      <c r="E56" s="13"/>
      <c r="F56" s="14"/>
      <c r="G56" s="15"/>
      <c r="H56" s="30"/>
      <c r="I56" s="16"/>
      <c r="J56" s="14"/>
      <c r="K56" s="15"/>
      <c r="L56" s="51"/>
      <c r="M56" s="14"/>
      <c r="N56" s="15"/>
      <c r="O56" s="13"/>
      <c r="P56" s="16"/>
      <c r="Q56" s="14"/>
      <c r="R56" s="34"/>
      <c r="S56" s="20"/>
    </row>
    <row r="57" spans="1:19" x14ac:dyDescent="0.25">
      <c r="A57" s="18"/>
      <c r="H57" s="50"/>
      <c r="I57" s="17"/>
      <c r="J57" s="18"/>
      <c r="K57" s="17"/>
      <c r="L57" s="50"/>
      <c r="M57" s="18"/>
      <c r="N57" s="17"/>
    </row>
    <row r="58" spans="1:19" x14ac:dyDescent="0.25">
      <c r="A58" s="18"/>
      <c r="H58" s="50"/>
      <c r="I58" s="17"/>
      <c r="J58" s="18"/>
      <c r="K58" s="17"/>
      <c r="L58" s="50"/>
      <c r="M58" s="18"/>
      <c r="N58" s="17"/>
    </row>
    <row r="59" spans="1:19" x14ac:dyDescent="0.25">
      <c r="A59" s="18"/>
      <c r="H59" s="50"/>
      <c r="I59" s="17"/>
      <c r="J59" s="18"/>
      <c r="K59" s="17"/>
      <c r="L59" s="50"/>
      <c r="M59" s="18"/>
      <c r="N59" s="17"/>
    </row>
    <row r="60" spans="1:19" x14ac:dyDescent="0.25">
      <c r="A60" s="18"/>
      <c r="H60" s="50"/>
      <c r="I60" s="17"/>
      <c r="J60" s="18"/>
      <c r="K60" s="17"/>
      <c r="L60" s="50"/>
      <c r="M60" s="18"/>
      <c r="N60" s="17"/>
    </row>
    <row r="61" spans="1:19" x14ac:dyDescent="0.25">
      <c r="A61" s="18"/>
      <c r="H61" s="50"/>
      <c r="I61" s="17"/>
      <c r="J61" s="18"/>
      <c r="K61" s="17"/>
      <c r="L61" s="50"/>
      <c r="M61" s="18"/>
      <c r="N61" s="17"/>
    </row>
    <row r="62" spans="1:19" x14ac:dyDescent="0.25">
      <c r="A62" s="18"/>
      <c r="H62" s="50"/>
      <c r="I62" s="17"/>
      <c r="J62" s="18"/>
      <c r="K62" s="17"/>
      <c r="L62" s="50"/>
      <c r="M62" s="18"/>
      <c r="N62" s="17"/>
    </row>
    <row r="63" spans="1:19" x14ac:dyDescent="0.25">
      <c r="A63" s="18"/>
      <c r="H63" s="50"/>
      <c r="I63" s="17"/>
      <c r="J63" s="18"/>
      <c r="K63" s="17"/>
      <c r="L63" s="50"/>
      <c r="M63" s="18"/>
      <c r="N63" s="17"/>
    </row>
    <row r="64" spans="1:19" x14ac:dyDescent="0.25">
      <c r="A64" s="18"/>
      <c r="H64" s="50"/>
      <c r="I64" s="17"/>
      <c r="J64" s="18"/>
      <c r="K64" s="17"/>
      <c r="L64" s="50"/>
      <c r="M64" s="18"/>
      <c r="N64" s="17"/>
    </row>
    <row r="65" spans="1:14" x14ac:dyDescent="0.25">
      <c r="A65" s="18"/>
      <c r="H65" s="50"/>
      <c r="I65" s="17"/>
      <c r="J65" s="18"/>
      <c r="K65" s="17"/>
      <c r="L65" s="17"/>
      <c r="M65" s="18"/>
      <c r="N65" s="17"/>
    </row>
    <row r="66" spans="1:14" x14ac:dyDescent="0.25">
      <c r="A66" s="18"/>
      <c r="H66" s="50"/>
      <c r="I66" s="17"/>
      <c r="J66" s="18"/>
      <c r="K66" s="17"/>
      <c r="L66" s="17"/>
      <c r="M66" s="18"/>
      <c r="N66" s="17"/>
    </row>
    <row r="67" spans="1:14" x14ac:dyDescent="0.25">
      <c r="A67" s="18"/>
      <c r="H67" s="50"/>
      <c r="I67" s="17"/>
      <c r="J67" s="18"/>
      <c r="K67" s="17"/>
      <c r="L67" s="17"/>
      <c r="M67" s="18"/>
      <c r="N67" s="17"/>
    </row>
    <row r="68" spans="1:14" x14ac:dyDescent="0.25">
      <c r="A68" s="18"/>
      <c r="H68" s="50"/>
      <c r="I68" s="17"/>
      <c r="J68" s="18"/>
      <c r="K68" s="17"/>
      <c r="L68" s="17"/>
      <c r="M68" s="18"/>
      <c r="N68" s="17"/>
    </row>
    <row r="69" spans="1:14" x14ac:dyDescent="0.25">
      <c r="H69" s="50"/>
      <c r="I69" s="17"/>
      <c r="J69" s="18"/>
      <c r="K69" s="17"/>
      <c r="L69" s="17"/>
      <c r="M69" s="18"/>
      <c r="N69" s="17"/>
    </row>
    <row r="70" spans="1:14" x14ac:dyDescent="0.25">
      <c r="H70" s="50"/>
      <c r="I70" s="17"/>
      <c r="J70" s="18"/>
      <c r="K70" s="17"/>
      <c r="L70" s="17"/>
      <c r="M70" s="18"/>
      <c r="N70" s="17"/>
    </row>
    <row r="71" spans="1:14" x14ac:dyDescent="0.25">
      <c r="H71" s="17"/>
      <c r="I71" s="17"/>
      <c r="J71" s="18"/>
      <c r="K71" s="17"/>
      <c r="L71" s="17"/>
      <c r="M71" s="18"/>
      <c r="N71" s="17"/>
    </row>
    <row r="72" spans="1:14" x14ac:dyDescent="0.25">
      <c r="H72" s="17"/>
      <c r="I72" s="17"/>
      <c r="J72" s="18"/>
      <c r="K72" s="17"/>
      <c r="L72" s="17"/>
      <c r="M72" s="18"/>
      <c r="N72" s="17"/>
    </row>
    <row r="73" spans="1:14" x14ac:dyDescent="0.25">
      <c r="H73" s="17"/>
      <c r="I73" s="17"/>
      <c r="J73" s="18"/>
      <c r="K73" s="17"/>
      <c r="L73" s="17"/>
      <c r="M73" s="18"/>
      <c r="N73" s="17"/>
    </row>
    <row r="74" spans="1:14" x14ac:dyDescent="0.25">
      <c r="H74" s="17"/>
      <c r="I74" s="17"/>
      <c r="J74" s="18"/>
      <c r="K74" s="17"/>
      <c r="L74" s="17"/>
      <c r="M74" s="18"/>
      <c r="N74" s="17"/>
    </row>
  </sheetData>
  <autoFilter ref="B8:S8">
    <sortState ref="B9:S54">
      <sortCondition ref="Q8"/>
    </sortState>
  </autoFilter>
  <sortState ref="C9:D54">
    <sortCondition ref="D9:D54"/>
    <sortCondition ref="C9:C54"/>
  </sortState>
  <mergeCells count="4">
    <mergeCell ref="O7:S7"/>
    <mergeCell ref="H7:K7"/>
    <mergeCell ref="L7:N7"/>
    <mergeCell ref="E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opLeftCell="A25" zoomScale="90" zoomScaleNormal="90" workbookViewId="0">
      <selection activeCell="W22" sqref="W22"/>
    </sheetView>
  </sheetViews>
  <sheetFormatPr defaultColWidth="11" defaultRowHeight="15.75" x14ac:dyDescent="0.25"/>
  <cols>
    <col min="1" max="2" width="5.625" customWidth="1"/>
    <col min="3" max="3" width="10.625" bestFit="1" customWidth="1"/>
    <col min="4" max="4" width="16.5" bestFit="1" customWidth="1"/>
    <col min="6" max="6" width="7.5" customWidth="1"/>
    <col min="7" max="7" width="9.125" customWidth="1"/>
    <col min="8" max="8" width="9.875" customWidth="1"/>
    <col min="9" max="14" width="8.125" bestFit="1" customWidth="1"/>
    <col min="16" max="16" width="8.125" bestFit="1" customWidth="1"/>
    <col min="17" max="17" width="5.125" bestFit="1" customWidth="1"/>
    <col min="18" max="18" width="9.125" customWidth="1"/>
    <col min="19" max="19" width="10" customWidth="1"/>
  </cols>
  <sheetData>
    <row r="1" spans="1:19" ht="18.75" x14ac:dyDescent="0.3">
      <c r="A1" s="2" t="s">
        <v>402</v>
      </c>
    </row>
    <row r="3" spans="1:19" x14ac:dyDescent="0.25">
      <c r="A3" s="70" t="s">
        <v>21</v>
      </c>
    </row>
    <row r="5" spans="1:19" ht="21" x14ac:dyDescent="0.35">
      <c r="A5" s="3" t="s">
        <v>9</v>
      </c>
    </row>
    <row r="6" spans="1:19" ht="16.5" thickBot="1" x14ac:dyDescent="0.3">
      <c r="B6" s="1"/>
    </row>
    <row r="7" spans="1:19" x14ac:dyDescent="0.25">
      <c r="A7" s="68" t="s">
        <v>13</v>
      </c>
      <c r="B7" s="62" t="s">
        <v>12</v>
      </c>
      <c r="C7" s="66" t="s">
        <v>11</v>
      </c>
      <c r="D7" s="64" t="s">
        <v>10</v>
      </c>
      <c r="E7" s="110" t="s">
        <v>4</v>
      </c>
      <c r="F7" s="111"/>
      <c r="G7" s="112"/>
      <c r="H7" s="110" t="s">
        <v>5</v>
      </c>
      <c r="I7" s="111"/>
      <c r="J7" s="111"/>
      <c r="K7" s="112"/>
      <c r="L7" s="111" t="s">
        <v>18</v>
      </c>
      <c r="M7" s="111"/>
      <c r="N7" s="112"/>
      <c r="O7" s="110" t="s">
        <v>14</v>
      </c>
      <c r="P7" s="111"/>
      <c r="Q7" s="111"/>
      <c r="R7" s="111"/>
      <c r="S7" s="112"/>
    </row>
    <row r="8" spans="1:19" ht="16.5" thickBot="1" x14ac:dyDescent="0.3">
      <c r="A8" s="69"/>
      <c r="B8" s="63"/>
      <c r="C8" s="67"/>
      <c r="D8" s="65"/>
      <c r="E8" s="27" t="s">
        <v>2</v>
      </c>
      <c r="F8" s="9" t="s">
        <v>0</v>
      </c>
      <c r="G8" s="8" t="s">
        <v>3</v>
      </c>
      <c r="H8" s="27" t="s">
        <v>2</v>
      </c>
      <c r="I8" s="9" t="s">
        <v>6</v>
      </c>
      <c r="J8" s="9" t="s">
        <v>0</v>
      </c>
      <c r="K8" s="8" t="s">
        <v>3</v>
      </c>
      <c r="L8" s="47" t="s">
        <v>2</v>
      </c>
      <c r="M8" s="9" t="s">
        <v>0</v>
      </c>
      <c r="N8" s="8" t="s">
        <v>19</v>
      </c>
      <c r="O8" s="27" t="s">
        <v>2</v>
      </c>
      <c r="P8" s="14" t="s">
        <v>16</v>
      </c>
      <c r="Q8" s="14" t="s">
        <v>0</v>
      </c>
      <c r="R8" s="7" t="s">
        <v>17</v>
      </c>
      <c r="S8" s="20"/>
    </row>
    <row r="9" spans="1:19" ht="15.95" customHeight="1" thickBot="1" x14ac:dyDescent="0.3">
      <c r="A9" s="23">
        <v>1</v>
      </c>
      <c r="B9" s="36">
        <v>207</v>
      </c>
      <c r="C9" s="76" t="s">
        <v>171</v>
      </c>
      <c r="D9" s="71" t="s">
        <v>181</v>
      </c>
      <c r="E9" s="40">
        <v>6.3078703703703708E-3</v>
      </c>
      <c r="F9" s="24">
        <f t="shared" ref="F9:F40" si="0">RANK(E9,E$9:E$82,1)</f>
        <v>7</v>
      </c>
      <c r="G9" s="25">
        <f t="shared" ref="G9:G40" si="1">E9-MIN(E$9:E$82)</f>
        <v>1.7361111111111136E-4</v>
      </c>
      <c r="H9" s="40">
        <v>2.045138888888889E-2</v>
      </c>
      <c r="I9" s="26">
        <f t="shared" ref="I9:I40" si="2">H9-E9</f>
        <v>1.4143518518518521E-2</v>
      </c>
      <c r="J9" s="24">
        <f t="shared" ref="J9:J40" si="3">RANK(I9,I$9:I$82,1)</f>
        <v>11</v>
      </c>
      <c r="K9" s="41">
        <f t="shared" ref="K9:K40" si="4">H9-MIN(H$9:H$82)</f>
        <v>0</v>
      </c>
      <c r="L9" s="48">
        <f>+O9-H9</f>
        <v>1.0381944444444444E-2</v>
      </c>
      <c r="M9" s="24">
        <f t="shared" ref="M9:M40" si="5">RANK(L9,L$9:L$82,1)</f>
        <v>1</v>
      </c>
      <c r="N9" s="41">
        <f t="shared" ref="N9:N40" si="6">L9-MIN(L$9:L$82)</f>
        <v>0</v>
      </c>
      <c r="O9" s="45">
        <v>3.0833333333333334E-2</v>
      </c>
      <c r="P9" s="46">
        <f t="shared" ref="P9:P40" si="7">O9-E9</f>
        <v>2.4525462962962964E-2</v>
      </c>
      <c r="Q9" s="24">
        <f t="shared" ref="Q9:Q40" si="8">RANK(O9,O$9:O$82,1)</f>
        <v>1</v>
      </c>
      <c r="R9" s="44">
        <f t="shared" ref="R9:R40" si="9">O9-O$9</f>
        <v>0</v>
      </c>
      <c r="S9" s="91"/>
    </row>
    <row r="10" spans="1:19" ht="16.5" thickBot="1" x14ac:dyDescent="0.3">
      <c r="A10" s="21">
        <v>2</v>
      </c>
      <c r="B10" s="5">
        <v>205</v>
      </c>
      <c r="C10" s="77" t="s">
        <v>183</v>
      </c>
      <c r="D10" s="71" t="s">
        <v>23</v>
      </c>
      <c r="E10" s="28">
        <v>6.2731481481481484E-3</v>
      </c>
      <c r="F10" s="11">
        <f t="shared" si="0"/>
        <v>6</v>
      </c>
      <c r="G10" s="10">
        <f t="shared" si="1"/>
        <v>1.3888888888888892E-4</v>
      </c>
      <c r="H10" s="28">
        <v>2.0520833333333332E-2</v>
      </c>
      <c r="I10" s="12">
        <f t="shared" si="2"/>
        <v>1.4247685185185183E-2</v>
      </c>
      <c r="J10" s="11">
        <f t="shared" si="3"/>
        <v>13</v>
      </c>
      <c r="K10" s="42">
        <f t="shared" si="4"/>
        <v>6.9444444444441422E-5</v>
      </c>
      <c r="L10" s="48">
        <f t="shared" ref="L10:L68" si="10">+O10-H10</f>
        <v>1.1388888888888889E-2</v>
      </c>
      <c r="M10" s="11">
        <f t="shared" si="5"/>
        <v>3</v>
      </c>
      <c r="N10" s="42">
        <f t="shared" si="6"/>
        <v>1.0069444444444457E-3</v>
      </c>
      <c r="O10" s="31">
        <v>3.1909722222222221E-2</v>
      </c>
      <c r="P10" s="43">
        <f t="shared" si="7"/>
        <v>2.5636574074074072E-2</v>
      </c>
      <c r="Q10" s="11">
        <f t="shared" si="8"/>
        <v>2</v>
      </c>
      <c r="R10" s="17">
        <f t="shared" si="9"/>
        <v>1.0763888888888871E-3</v>
      </c>
      <c r="S10" s="35"/>
    </row>
    <row r="11" spans="1:19" ht="16.5" thickBot="1" x14ac:dyDescent="0.3">
      <c r="A11" s="21">
        <v>3</v>
      </c>
      <c r="B11" s="5">
        <v>210</v>
      </c>
      <c r="C11" s="77" t="s">
        <v>128</v>
      </c>
      <c r="D11" s="71" t="s">
        <v>400</v>
      </c>
      <c r="E11" s="28">
        <v>6.3425925925925915E-3</v>
      </c>
      <c r="F11" s="11">
        <f t="shared" si="0"/>
        <v>10</v>
      </c>
      <c r="G11" s="10">
        <f t="shared" si="1"/>
        <v>2.0833333333333207E-4</v>
      </c>
      <c r="H11" s="28">
        <v>2.0520833333333332E-2</v>
      </c>
      <c r="I11" s="12">
        <f t="shared" si="2"/>
        <v>1.4178240740740741E-2</v>
      </c>
      <c r="J11" s="11">
        <f t="shared" si="3"/>
        <v>12</v>
      </c>
      <c r="K11" s="42">
        <f t="shared" si="4"/>
        <v>6.9444444444441422E-5</v>
      </c>
      <c r="L11" s="48">
        <f t="shared" si="10"/>
        <v>1.1435185185185184E-2</v>
      </c>
      <c r="M11" s="11">
        <f t="shared" si="5"/>
        <v>4</v>
      </c>
      <c r="N11" s="42">
        <f t="shared" si="6"/>
        <v>1.05324074074074E-3</v>
      </c>
      <c r="O11" s="31">
        <v>3.1956018518518516E-2</v>
      </c>
      <c r="P11" s="43">
        <f t="shared" si="7"/>
        <v>2.5613425925925925E-2</v>
      </c>
      <c r="Q11" s="11">
        <f t="shared" si="8"/>
        <v>3</v>
      </c>
      <c r="R11" s="17">
        <f t="shared" si="9"/>
        <v>1.1226851851851814E-3</v>
      </c>
      <c r="S11" s="19"/>
    </row>
    <row r="12" spans="1:19" ht="16.5" thickBot="1" x14ac:dyDescent="0.3">
      <c r="A12" s="21">
        <v>4</v>
      </c>
      <c r="B12" s="5">
        <v>214</v>
      </c>
      <c r="C12" s="77" t="s">
        <v>152</v>
      </c>
      <c r="D12" s="71" t="s">
        <v>153</v>
      </c>
      <c r="E12" s="28">
        <v>6.4120370370370364E-3</v>
      </c>
      <c r="F12" s="11">
        <f t="shared" si="0"/>
        <v>15</v>
      </c>
      <c r="G12" s="10">
        <f t="shared" si="1"/>
        <v>2.7777777777777696E-4</v>
      </c>
      <c r="H12" s="28">
        <v>2.0486111111111111E-2</v>
      </c>
      <c r="I12" s="12">
        <f t="shared" si="2"/>
        <v>1.4074074074074076E-2</v>
      </c>
      <c r="J12" s="11">
        <f t="shared" si="3"/>
        <v>8</v>
      </c>
      <c r="K12" s="42">
        <f t="shared" si="4"/>
        <v>3.4722222222220711E-5</v>
      </c>
      <c r="L12" s="48">
        <f t="shared" si="10"/>
        <v>1.1886574074074074E-2</v>
      </c>
      <c r="M12" s="11">
        <f t="shared" si="5"/>
        <v>11</v>
      </c>
      <c r="N12" s="42">
        <f t="shared" si="6"/>
        <v>1.5046296296296301E-3</v>
      </c>
      <c r="O12" s="31">
        <v>3.2372685185185185E-2</v>
      </c>
      <c r="P12" s="43">
        <f t="shared" si="7"/>
        <v>2.5960648148148149E-2</v>
      </c>
      <c r="Q12" s="11">
        <f t="shared" si="8"/>
        <v>4</v>
      </c>
      <c r="R12" s="17">
        <f t="shared" si="9"/>
        <v>1.5393518518518508E-3</v>
      </c>
      <c r="S12" s="19"/>
    </row>
    <row r="13" spans="1:19" ht="16.5" thickBot="1" x14ac:dyDescent="0.3">
      <c r="A13" s="21">
        <v>5</v>
      </c>
      <c r="B13" s="5">
        <v>224</v>
      </c>
      <c r="C13" s="77" t="s">
        <v>207</v>
      </c>
      <c r="D13" s="71" t="s">
        <v>208</v>
      </c>
      <c r="E13" s="28">
        <v>6.5277777777777782E-3</v>
      </c>
      <c r="F13" s="11">
        <f t="shared" si="0"/>
        <v>26</v>
      </c>
      <c r="G13" s="10">
        <f t="shared" si="1"/>
        <v>3.9351851851851874E-4</v>
      </c>
      <c r="H13" s="28">
        <v>2.1226851851851854E-2</v>
      </c>
      <c r="I13" s="12">
        <f t="shared" si="2"/>
        <v>1.4699074074074076E-2</v>
      </c>
      <c r="J13" s="11">
        <f t="shared" si="3"/>
        <v>22</v>
      </c>
      <c r="K13" s="42">
        <f t="shared" si="4"/>
        <v>7.7546296296296391E-4</v>
      </c>
      <c r="L13" s="48">
        <f t="shared" si="10"/>
        <v>1.1168981481481478E-2</v>
      </c>
      <c r="M13" s="11">
        <f t="shared" si="5"/>
        <v>2</v>
      </c>
      <c r="N13" s="42">
        <f t="shared" si="6"/>
        <v>7.8703703703703401E-4</v>
      </c>
      <c r="O13" s="31">
        <v>3.2395833333333332E-2</v>
      </c>
      <c r="P13" s="43">
        <f t="shared" si="7"/>
        <v>2.5868055555555554E-2</v>
      </c>
      <c r="Q13" s="11">
        <f t="shared" si="8"/>
        <v>5</v>
      </c>
      <c r="R13" s="17">
        <f t="shared" si="9"/>
        <v>1.5624999999999979E-3</v>
      </c>
      <c r="S13" s="35"/>
    </row>
    <row r="14" spans="1:19" ht="16.5" thickBot="1" x14ac:dyDescent="0.3">
      <c r="A14" s="21">
        <v>6</v>
      </c>
      <c r="B14" s="5">
        <v>233</v>
      </c>
      <c r="C14" s="77" t="s">
        <v>144</v>
      </c>
      <c r="D14" s="71" t="s">
        <v>123</v>
      </c>
      <c r="E14" s="28">
        <v>6.7245370370370367E-3</v>
      </c>
      <c r="F14" s="11">
        <f t="shared" si="0"/>
        <v>34</v>
      </c>
      <c r="G14" s="10">
        <f t="shared" si="1"/>
        <v>5.9027777777777724E-4</v>
      </c>
      <c r="H14" s="28">
        <v>2.119212962962963E-2</v>
      </c>
      <c r="I14" s="12">
        <f t="shared" si="2"/>
        <v>1.4467592592592594E-2</v>
      </c>
      <c r="J14" s="11">
        <f t="shared" si="3"/>
        <v>14</v>
      </c>
      <c r="K14" s="42">
        <f t="shared" si="4"/>
        <v>7.4074074074073973E-4</v>
      </c>
      <c r="L14" s="48">
        <f t="shared" si="10"/>
        <v>1.1562499999999996E-2</v>
      </c>
      <c r="M14" s="11">
        <f t="shared" si="5"/>
        <v>5</v>
      </c>
      <c r="N14" s="42">
        <f t="shared" si="6"/>
        <v>1.1805555555555527E-3</v>
      </c>
      <c r="O14" s="31">
        <v>3.2754629629629627E-2</v>
      </c>
      <c r="P14" s="43">
        <f t="shared" si="7"/>
        <v>2.6030092592592591E-2</v>
      </c>
      <c r="Q14" s="11">
        <f t="shared" si="8"/>
        <v>6</v>
      </c>
      <c r="R14" s="17">
        <f t="shared" si="9"/>
        <v>1.9212962962962925E-3</v>
      </c>
      <c r="S14" s="35"/>
    </row>
    <row r="15" spans="1:19" ht="16.5" thickBot="1" x14ac:dyDescent="0.3">
      <c r="A15" s="21">
        <v>7</v>
      </c>
      <c r="B15" s="5">
        <v>211</v>
      </c>
      <c r="C15" s="77" t="s">
        <v>207</v>
      </c>
      <c r="D15" s="71" t="s">
        <v>58</v>
      </c>
      <c r="E15" s="28">
        <v>6.3773148148148148E-3</v>
      </c>
      <c r="F15" s="11">
        <f t="shared" si="0"/>
        <v>12</v>
      </c>
      <c r="G15" s="10">
        <f t="shared" si="1"/>
        <v>2.4305555555555539E-4</v>
      </c>
      <c r="H15" s="28">
        <v>2.0474537037037038E-2</v>
      </c>
      <c r="I15" s="12">
        <f t="shared" si="2"/>
        <v>1.4097222222222223E-2</v>
      </c>
      <c r="J15" s="11">
        <f t="shared" si="3"/>
        <v>10</v>
      </c>
      <c r="K15" s="42">
        <f t="shared" si="4"/>
        <v>2.3148148148147141E-5</v>
      </c>
      <c r="L15" s="48">
        <f t="shared" si="10"/>
        <v>1.2384259259259258E-2</v>
      </c>
      <c r="M15" s="11">
        <f t="shared" si="5"/>
        <v>23</v>
      </c>
      <c r="N15" s="42">
        <f t="shared" si="6"/>
        <v>2.0023148148148144E-3</v>
      </c>
      <c r="O15" s="31">
        <v>3.2858796296296296E-2</v>
      </c>
      <c r="P15" s="43">
        <f t="shared" si="7"/>
        <v>2.6481481481481481E-2</v>
      </c>
      <c r="Q15" s="11">
        <f t="shared" si="8"/>
        <v>7</v>
      </c>
      <c r="R15" s="17">
        <f t="shared" si="9"/>
        <v>2.0254629629629615E-3</v>
      </c>
      <c r="S15" s="35"/>
    </row>
    <row r="16" spans="1:19" ht="16.5" thickBot="1" x14ac:dyDescent="0.3">
      <c r="A16" s="21">
        <v>8</v>
      </c>
      <c r="B16" s="5">
        <v>218</v>
      </c>
      <c r="C16" s="77" t="s">
        <v>130</v>
      </c>
      <c r="D16" s="71" t="s">
        <v>131</v>
      </c>
      <c r="E16" s="28">
        <v>6.4583333333333333E-3</v>
      </c>
      <c r="F16" s="11">
        <f t="shared" si="0"/>
        <v>18</v>
      </c>
      <c r="G16" s="10">
        <f t="shared" si="1"/>
        <v>3.2407407407407385E-4</v>
      </c>
      <c r="H16" s="28">
        <v>2.045138888888889E-2</v>
      </c>
      <c r="I16" s="12">
        <f t="shared" si="2"/>
        <v>1.3993055555555557E-2</v>
      </c>
      <c r="J16" s="11">
        <f t="shared" si="3"/>
        <v>7</v>
      </c>
      <c r="K16" s="42">
        <f t="shared" si="4"/>
        <v>0</v>
      </c>
      <c r="L16" s="48">
        <f t="shared" si="10"/>
        <v>1.2476851851851847E-2</v>
      </c>
      <c r="M16" s="11">
        <f t="shared" si="5"/>
        <v>25</v>
      </c>
      <c r="N16" s="42">
        <f t="shared" si="6"/>
        <v>2.094907407407403E-3</v>
      </c>
      <c r="O16" s="31">
        <v>3.2928240740740737E-2</v>
      </c>
      <c r="P16" s="43">
        <f t="shared" si="7"/>
        <v>2.6469907407407404E-2</v>
      </c>
      <c r="Q16" s="11">
        <f t="shared" si="8"/>
        <v>8</v>
      </c>
      <c r="R16" s="17">
        <f t="shared" si="9"/>
        <v>2.094907407407403E-3</v>
      </c>
      <c r="S16" s="35"/>
    </row>
    <row r="17" spans="1:19" ht="16.5" thickBot="1" x14ac:dyDescent="0.3">
      <c r="A17" s="21">
        <v>9</v>
      </c>
      <c r="B17" s="5">
        <v>217</v>
      </c>
      <c r="C17" s="77" t="s">
        <v>136</v>
      </c>
      <c r="D17" s="71" t="s">
        <v>137</v>
      </c>
      <c r="E17" s="28">
        <v>6.4583333333333333E-3</v>
      </c>
      <c r="F17" s="11">
        <f t="shared" si="0"/>
        <v>18</v>
      </c>
      <c r="G17" s="10">
        <f t="shared" si="1"/>
        <v>3.2407407407407385E-4</v>
      </c>
      <c r="H17" s="28">
        <v>2.1284722222222222E-2</v>
      </c>
      <c r="I17" s="12">
        <f t="shared" si="2"/>
        <v>1.4826388888888889E-2</v>
      </c>
      <c r="J17" s="11">
        <f t="shared" si="3"/>
        <v>28</v>
      </c>
      <c r="K17" s="42">
        <f t="shared" si="4"/>
        <v>8.3333333333333176E-4</v>
      </c>
      <c r="L17" s="48">
        <f t="shared" si="10"/>
        <v>1.1678240740740743E-2</v>
      </c>
      <c r="M17" s="11">
        <f t="shared" si="5"/>
        <v>7</v>
      </c>
      <c r="N17" s="42">
        <f t="shared" si="6"/>
        <v>1.2962962962962989E-3</v>
      </c>
      <c r="O17" s="31">
        <v>3.2962962962962965E-2</v>
      </c>
      <c r="P17" s="43">
        <f t="shared" si="7"/>
        <v>2.6504629629629631E-2</v>
      </c>
      <c r="Q17" s="11">
        <f t="shared" si="8"/>
        <v>9</v>
      </c>
      <c r="R17" s="17">
        <f t="shared" si="9"/>
        <v>2.1296296296296306E-3</v>
      </c>
      <c r="S17" s="35"/>
    </row>
    <row r="18" spans="1:19" ht="16.5" thickBot="1" x14ac:dyDescent="0.3">
      <c r="A18" s="21">
        <v>10</v>
      </c>
      <c r="B18" s="5">
        <v>222</v>
      </c>
      <c r="C18" s="77" t="s">
        <v>150</v>
      </c>
      <c r="D18" s="71" t="s">
        <v>151</v>
      </c>
      <c r="E18" s="28">
        <v>6.5046296296296302E-3</v>
      </c>
      <c r="F18" s="11">
        <f t="shared" si="0"/>
        <v>24</v>
      </c>
      <c r="G18" s="10">
        <f t="shared" si="1"/>
        <v>3.7037037037037073E-4</v>
      </c>
      <c r="H18" s="28">
        <v>2.1180555555555553E-2</v>
      </c>
      <c r="I18" s="12">
        <f t="shared" si="2"/>
        <v>1.4675925925925922E-2</v>
      </c>
      <c r="J18" s="11">
        <f t="shared" si="3"/>
        <v>20</v>
      </c>
      <c r="K18" s="42">
        <f t="shared" si="4"/>
        <v>7.2916666666666269E-4</v>
      </c>
      <c r="L18" s="48">
        <f t="shared" si="10"/>
        <v>1.1932870370370375E-2</v>
      </c>
      <c r="M18" s="11">
        <f t="shared" si="5"/>
        <v>13</v>
      </c>
      <c r="N18" s="42">
        <f t="shared" si="6"/>
        <v>1.5509259259259313E-3</v>
      </c>
      <c r="O18" s="31">
        <v>3.3113425925925928E-2</v>
      </c>
      <c r="P18" s="43">
        <f t="shared" si="7"/>
        <v>2.6608796296296297E-2</v>
      </c>
      <c r="Q18" s="11">
        <f t="shared" si="8"/>
        <v>10</v>
      </c>
      <c r="R18" s="17">
        <f t="shared" si="9"/>
        <v>2.280092592592594E-3</v>
      </c>
      <c r="S18" s="19"/>
    </row>
    <row r="19" spans="1:19" ht="16.5" thickBot="1" x14ac:dyDescent="0.3">
      <c r="A19" s="21">
        <v>11</v>
      </c>
      <c r="B19" s="5">
        <v>215</v>
      </c>
      <c r="C19" s="77" t="s">
        <v>132</v>
      </c>
      <c r="D19" s="71" t="s">
        <v>133</v>
      </c>
      <c r="E19" s="28">
        <v>6.4120370370370364E-3</v>
      </c>
      <c r="F19" s="11">
        <f t="shared" si="0"/>
        <v>15</v>
      </c>
      <c r="G19" s="10">
        <f t="shared" si="1"/>
        <v>2.7777777777777696E-4</v>
      </c>
      <c r="H19" s="28">
        <v>2.0497685185185185E-2</v>
      </c>
      <c r="I19" s="12">
        <f t="shared" si="2"/>
        <v>1.4085648148148149E-2</v>
      </c>
      <c r="J19" s="11">
        <f t="shared" si="3"/>
        <v>9</v>
      </c>
      <c r="K19" s="42">
        <f t="shared" si="4"/>
        <v>4.6296296296294281E-5</v>
      </c>
      <c r="L19" s="48">
        <f t="shared" si="10"/>
        <v>1.2731481481481479E-2</v>
      </c>
      <c r="M19" s="11">
        <f t="shared" si="5"/>
        <v>31</v>
      </c>
      <c r="N19" s="42">
        <f t="shared" si="6"/>
        <v>2.3495370370370354E-3</v>
      </c>
      <c r="O19" s="31">
        <v>3.3229166666666664E-2</v>
      </c>
      <c r="P19" s="43">
        <f t="shared" si="7"/>
        <v>2.6817129629629628E-2</v>
      </c>
      <c r="Q19" s="11">
        <f t="shared" si="8"/>
        <v>11</v>
      </c>
      <c r="R19" s="17">
        <f t="shared" si="9"/>
        <v>2.3958333333333297E-3</v>
      </c>
      <c r="S19" s="19"/>
    </row>
    <row r="20" spans="1:19" ht="16.5" thickBot="1" x14ac:dyDescent="0.3">
      <c r="A20" s="21">
        <v>12</v>
      </c>
      <c r="B20" s="5">
        <v>228</v>
      </c>
      <c r="C20" s="77" t="s">
        <v>105</v>
      </c>
      <c r="D20" s="71" t="s">
        <v>106</v>
      </c>
      <c r="E20" s="28">
        <v>6.6898148148148142E-3</v>
      </c>
      <c r="F20" s="11">
        <f t="shared" si="0"/>
        <v>30</v>
      </c>
      <c r="G20" s="10">
        <f t="shared" si="1"/>
        <v>5.555555555555548E-4</v>
      </c>
      <c r="H20" s="28">
        <v>2.1238425925925924E-2</v>
      </c>
      <c r="I20" s="12">
        <f t="shared" si="2"/>
        <v>1.4548611111111109E-2</v>
      </c>
      <c r="J20" s="11">
        <f t="shared" si="3"/>
        <v>17</v>
      </c>
      <c r="K20" s="42">
        <f t="shared" si="4"/>
        <v>7.8703703703703401E-4</v>
      </c>
      <c r="L20" s="48">
        <f t="shared" si="10"/>
        <v>1.217592592592593E-2</v>
      </c>
      <c r="M20" s="11">
        <f t="shared" si="5"/>
        <v>18</v>
      </c>
      <c r="N20" s="42">
        <f t="shared" si="6"/>
        <v>1.7939814814814867E-3</v>
      </c>
      <c r="O20" s="31">
        <v>3.3414351851851855E-2</v>
      </c>
      <c r="P20" s="43">
        <f t="shared" si="7"/>
        <v>2.672453703703704E-2</v>
      </c>
      <c r="Q20" s="11">
        <f t="shared" si="8"/>
        <v>12</v>
      </c>
      <c r="R20" s="17">
        <f t="shared" si="9"/>
        <v>2.5810185185185207E-3</v>
      </c>
      <c r="S20" s="60"/>
    </row>
    <row r="21" spans="1:19" ht="16.5" thickBot="1" x14ac:dyDescent="0.3">
      <c r="A21" s="21">
        <v>13</v>
      </c>
      <c r="B21" s="5">
        <v>219</v>
      </c>
      <c r="C21" s="77" t="s">
        <v>212</v>
      </c>
      <c r="D21" s="71" t="s">
        <v>213</v>
      </c>
      <c r="E21" s="28">
        <v>6.4814814814814813E-3</v>
      </c>
      <c r="F21" s="11">
        <f t="shared" si="0"/>
        <v>21</v>
      </c>
      <c r="G21" s="10">
        <f t="shared" si="1"/>
        <v>3.4722222222222186E-4</v>
      </c>
      <c r="H21" s="28">
        <v>2.1273148148148149E-2</v>
      </c>
      <c r="I21" s="12">
        <f t="shared" si="2"/>
        <v>1.4791666666666668E-2</v>
      </c>
      <c r="J21" s="11">
        <f t="shared" si="3"/>
        <v>26</v>
      </c>
      <c r="K21" s="42">
        <f t="shared" si="4"/>
        <v>8.2175925925925819E-4</v>
      </c>
      <c r="L21" s="48">
        <f t="shared" si="10"/>
        <v>1.2245370370370368E-2</v>
      </c>
      <c r="M21" s="11">
        <f t="shared" si="5"/>
        <v>19</v>
      </c>
      <c r="N21" s="42">
        <f t="shared" si="6"/>
        <v>1.8634259259259246E-3</v>
      </c>
      <c r="O21" s="31">
        <v>3.3518518518518517E-2</v>
      </c>
      <c r="P21" s="43">
        <f t="shared" si="7"/>
        <v>2.7037037037037037E-2</v>
      </c>
      <c r="Q21" s="11">
        <f t="shared" si="8"/>
        <v>13</v>
      </c>
      <c r="R21" s="17">
        <f t="shared" si="9"/>
        <v>2.6851851851851828E-3</v>
      </c>
      <c r="S21" s="35"/>
    </row>
    <row r="22" spans="1:19" ht="16.5" thickBot="1" x14ac:dyDescent="0.3">
      <c r="A22" s="21">
        <v>14</v>
      </c>
      <c r="B22" s="5">
        <v>251</v>
      </c>
      <c r="C22" s="77" t="s">
        <v>193</v>
      </c>
      <c r="D22" s="71" t="s">
        <v>194</v>
      </c>
      <c r="E22" s="28">
        <v>7.0717592592592594E-3</v>
      </c>
      <c r="F22" s="11">
        <f t="shared" si="0"/>
        <v>53</v>
      </c>
      <c r="G22" s="10">
        <f t="shared" si="1"/>
        <v>9.3749999999999997E-4</v>
      </c>
      <c r="H22" s="28">
        <v>2.1747685185185186E-2</v>
      </c>
      <c r="I22" s="12">
        <f t="shared" si="2"/>
        <v>1.4675925925925926E-2</v>
      </c>
      <c r="J22" s="11">
        <f t="shared" si="3"/>
        <v>21</v>
      </c>
      <c r="K22" s="42">
        <f t="shared" si="4"/>
        <v>1.2962962962962954E-3</v>
      </c>
      <c r="L22" s="48">
        <f t="shared" si="10"/>
        <v>1.1770833333333331E-2</v>
      </c>
      <c r="M22" s="11">
        <f t="shared" si="5"/>
        <v>9</v>
      </c>
      <c r="N22" s="42">
        <f t="shared" si="6"/>
        <v>1.3888888888888874E-3</v>
      </c>
      <c r="O22" s="31">
        <v>3.3518518518518517E-2</v>
      </c>
      <c r="P22" s="43">
        <f t="shared" si="7"/>
        <v>2.6446759259259257E-2</v>
      </c>
      <c r="Q22" s="11">
        <f t="shared" si="8"/>
        <v>13</v>
      </c>
      <c r="R22" s="17">
        <f t="shared" si="9"/>
        <v>2.6851851851851828E-3</v>
      </c>
      <c r="S22" s="35"/>
    </row>
    <row r="23" spans="1:19" ht="16.5" thickBot="1" x14ac:dyDescent="0.3">
      <c r="A23" s="21">
        <v>15</v>
      </c>
      <c r="B23" s="5">
        <v>201</v>
      </c>
      <c r="C23" s="77" t="s">
        <v>128</v>
      </c>
      <c r="D23" s="71" t="s">
        <v>129</v>
      </c>
      <c r="E23" s="28">
        <v>6.145833333333333E-3</v>
      </c>
      <c r="F23" s="11">
        <f t="shared" si="0"/>
        <v>2</v>
      </c>
      <c r="G23" s="10">
        <f t="shared" si="1"/>
        <v>1.157407407407357E-5</v>
      </c>
      <c r="H23" s="28">
        <v>2.1296296296296299E-2</v>
      </c>
      <c r="I23" s="12">
        <f t="shared" si="2"/>
        <v>1.5150462962962966E-2</v>
      </c>
      <c r="J23" s="11">
        <f t="shared" si="3"/>
        <v>35</v>
      </c>
      <c r="K23" s="42">
        <f t="shared" si="4"/>
        <v>8.449074074074088E-4</v>
      </c>
      <c r="L23" s="48">
        <f t="shared" si="10"/>
        <v>1.2407407407407402E-2</v>
      </c>
      <c r="M23" s="11">
        <f t="shared" si="5"/>
        <v>24</v>
      </c>
      <c r="N23" s="42">
        <f t="shared" si="6"/>
        <v>2.0254629629629581E-3</v>
      </c>
      <c r="O23" s="31">
        <v>3.3703703703703701E-2</v>
      </c>
      <c r="P23" s="43">
        <f t="shared" si="7"/>
        <v>2.7557870370370368E-2</v>
      </c>
      <c r="Q23" s="11">
        <f t="shared" si="8"/>
        <v>15</v>
      </c>
      <c r="R23" s="17">
        <f t="shared" si="9"/>
        <v>2.8703703703703669E-3</v>
      </c>
      <c r="S23" s="35"/>
    </row>
    <row r="24" spans="1:19" ht="16.5" thickBot="1" x14ac:dyDescent="0.3">
      <c r="A24" s="21">
        <v>16</v>
      </c>
      <c r="B24" s="5">
        <v>248</v>
      </c>
      <c r="C24" s="77" t="s">
        <v>189</v>
      </c>
      <c r="D24" s="71" t="s">
        <v>190</v>
      </c>
      <c r="E24" s="28">
        <v>7.0254629629629634E-3</v>
      </c>
      <c r="F24" s="11">
        <f t="shared" si="0"/>
        <v>50</v>
      </c>
      <c r="G24" s="10">
        <f t="shared" si="1"/>
        <v>8.9120370370370395E-4</v>
      </c>
      <c r="H24" s="28">
        <v>2.1770833333333336E-2</v>
      </c>
      <c r="I24" s="12">
        <f t="shared" si="2"/>
        <v>1.4745370370370374E-2</v>
      </c>
      <c r="J24" s="11">
        <f t="shared" si="3"/>
        <v>25</v>
      </c>
      <c r="K24" s="42">
        <f t="shared" si="4"/>
        <v>1.319444444444446E-3</v>
      </c>
      <c r="L24" s="48">
        <f t="shared" si="10"/>
        <v>1.1944444444444438E-2</v>
      </c>
      <c r="M24" s="11">
        <f t="shared" si="5"/>
        <v>14</v>
      </c>
      <c r="N24" s="42">
        <f t="shared" si="6"/>
        <v>1.5624999999999944E-3</v>
      </c>
      <c r="O24" s="31">
        <v>3.3715277777777775E-2</v>
      </c>
      <c r="P24" s="43">
        <f t="shared" si="7"/>
        <v>2.6689814814814812E-2</v>
      </c>
      <c r="Q24" s="11">
        <f t="shared" si="8"/>
        <v>16</v>
      </c>
      <c r="R24" s="17">
        <f t="shared" si="9"/>
        <v>2.8819444444444405E-3</v>
      </c>
      <c r="S24" s="60"/>
    </row>
    <row r="25" spans="1:19" ht="16.5" thickBot="1" x14ac:dyDescent="0.3">
      <c r="A25" s="21">
        <v>17</v>
      </c>
      <c r="B25" s="5">
        <v>225</v>
      </c>
      <c r="C25" s="77" t="s">
        <v>115</v>
      </c>
      <c r="D25" s="71" t="s">
        <v>209</v>
      </c>
      <c r="E25" s="28">
        <v>6.5856481481481469E-3</v>
      </c>
      <c r="F25" s="11">
        <f t="shared" si="0"/>
        <v>27</v>
      </c>
      <c r="G25" s="10">
        <f t="shared" si="1"/>
        <v>4.5138888888888746E-4</v>
      </c>
      <c r="H25" s="28">
        <v>2.1296296296296299E-2</v>
      </c>
      <c r="I25" s="12">
        <f t="shared" si="2"/>
        <v>1.4710648148148153E-2</v>
      </c>
      <c r="J25" s="11">
        <f t="shared" si="3"/>
        <v>23</v>
      </c>
      <c r="K25" s="42">
        <f t="shared" si="4"/>
        <v>8.449074074074088E-4</v>
      </c>
      <c r="L25" s="48">
        <f t="shared" si="10"/>
        <v>1.2673611111111108E-2</v>
      </c>
      <c r="M25" s="11">
        <f t="shared" si="5"/>
        <v>29</v>
      </c>
      <c r="N25" s="42">
        <f t="shared" si="6"/>
        <v>2.2916666666666641E-3</v>
      </c>
      <c r="O25" s="31">
        <v>3.3969907407407407E-2</v>
      </c>
      <c r="P25" s="43">
        <f t="shared" si="7"/>
        <v>2.7384259259259261E-2</v>
      </c>
      <c r="Q25" s="11">
        <f t="shared" si="8"/>
        <v>17</v>
      </c>
      <c r="R25" s="17">
        <f t="shared" si="9"/>
        <v>3.1365740740740729E-3</v>
      </c>
      <c r="S25" s="19"/>
    </row>
    <row r="26" spans="1:19" ht="16.5" thickBot="1" x14ac:dyDescent="0.3">
      <c r="A26" s="21">
        <v>18</v>
      </c>
      <c r="B26" s="5">
        <v>230</v>
      </c>
      <c r="C26" s="77" t="s">
        <v>167</v>
      </c>
      <c r="D26" s="71" t="s">
        <v>168</v>
      </c>
      <c r="E26" s="28">
        <v>6.6898148148148142E-3</v>
      </c>
      <c r="F26" s="11">
        <f t="shared" si="0"/>
        <v>30</v>
      </c>
      <c r="G26" s="10">
        <f t="shared" si="1"/>
        <v>5.555555555555548E-4</v>
      </c>
      <c r="H26" s="28">
        <v>2.1215277777777777E-2</v>
      </c>
      <c r="I26" s="12">
        <f t="shared" si="2"/>
        <v>1.4525462962962962E-2</v>
      </c>
      <c r="J26" s="11">
        <f t="shared" si="3"/>
        <v>16</v>
      </c>
      <c r="K26" s="42">
        <f t="shared" si="4"/>
        <v>7.6388888888888687E-4</v>
      </c>
      <c r="L26" s="48">
        <f t="shared" si="10"/>
        <v>1.292824074074074E-2</v>
      </c>
      <c r="M26" s="11">
        <f t="shared" si="5"/>
        <v>37</v>
      </c>
      <c r="N26" s="42">
        <f t="shared" si="6"/>
        <v>2.5462962962962965E-3</v>
      </c>
      <c r="O26" s="31">
        <v>3.4143518518518517E-2</v>
      </c>
      <c r="P26" s="43">
        <f t="shared" si="7"/>
        <v>2.7453703703703702E-2</v>
      </c>
      <c r="Q26" s="11">
        <f t="shared" si="8"/>
        <v>18</v>
      </c>
      <c r="R26" s="17">
        <f t="shared" si="9"/>
        <v>3.3101851851851834E-3</v>
      </c>
      <c r="S26" s="35"/>
    </row>
    <row r="27" spans="1:19" ht="16.5" thickBot="1" x14ac:dyDescent="0.3">
      <c r="A27" s="21">
        <v>19</v>
      </c>
      <c r="B27" s="5">
        <v>206</v>
      </c>
      <c r="C27" s="77" t="s">
        <v>205</v>
      </c>
      <c r="D27" s="71" t="s">
        <v>206</v>
      </c>
      <c r="E27" s="28">
        <v>6.3078703703703708E-3</v>
      </c>
      <c r="F27" s="11">
        <f t="shared" si="0"/>
        <v>7</v>
      </c>
      <c r="G27" s="10">
        <f t="shared" si="1"/>
        <v>1.7361111111111136E-4</v>
      </c>
      <c r="H27" s="28">
        <v>2.1458333333333333E-2</v>
      </c>
      <c r="I27" s="12">
        <f t="shared" si="2"/>
        <v>1.5150462962962963E-2</v>
      </c>
      <c r="J27" s="11">
        <f t="shared" si="3"/>
        <v>34</v>
      </c>
      <c r="K27" s="42">
        <f t="shared" si="4"/>
        <v>1.0069444444444423E-3</v>
      </c>
      <c r="L27" s="48">
        <f t="shared" si="10"/>
        <v>1.2696759259259258E-2</v>
      </c>
      <c r="M27" s="11">
        <f t="shared" si="5"/>
        <v>30</v>
      </c>
      <c r="N27" s="42">
        <f t="shared" si="6"/>
        <v>2.3148148148148147E-3</v>
      </c>
      <c r="O27" s="31">
        <v>3.4155092592592591E-2</v>
      </c>
      <c r="P27" s="43">
        <f t="shared" si="7"/>
        <v>2.7847222222222221E-2</v>
      </c>
      <c r="Q27" s="11">
        <f t="shared" si="8"/>
        <v>19</v>
      </c>
      <c r="R27" s="17">
        <f t="shared" si="9"/>
        <v>3.3217592592592569E-3</v>
      </c>
      <c r="S27" s="19"/>
    </row>
    <row r="28" spans="1:19" ht="16.5" thickBot="1" x14ac:dyDescent="0.3">
      <c r="A28" s="21">
        <v>20</v>
      </c>
      <c r="B28" s="5">
        <v>209</v>
      </c>
      <c r="C28" s="77" t="s">
        <v>171</v>
      </c>
      <c r="D28" s="71" t="s">
        <v>172</v>
      </c>
      <c r="E28" s="28">
        <v>6.3425925925925915E-3</v>
      </c>
      <c r="F28" s="11">
        <f t="shared" si="0"/>
        <v>10</v>
      </c>
      <c r="G28" s="10">
        <f t="shared" si="1"/>
        <v>2.0833333333333207E-4</v>
      </c>
      <c r="H28" s="28">
        <v>2.1296296296296299E-2</v>
      </c>
      <c r="I28" s="12">
        <f t="shared" si="2"/>
        <v>1.4953703703703709E-2</v>
      </c>
      <c r="J28" s="11">
        <f t="shared" si="3"/>
        <v>30</v>
      </c>
      <c r="K28" s="42">
        <f t="shared" si="4"/>
        <v>8.449074074074088E-4</v>
      </c>
      <c r="L28" s="48">
        <f t="shared" si="10"/>
        <v>1.2870370370370372E-2</v>
      </c>
      <c r="M28" s="11">
        <f t="shared" si="5"/>
        <v>35</v>
      </c>
      <c r="N28" s="42">
        <f t="shared" si="6"/>
        <v>2.4884259259259287E-3</v>
      </c>
      <c r="O28" s="31">
        <v>3.4166666666666672E-2</v>
      </c>
      <c r="P28" s="43">
        <f t="shared" si="7"/>
        <v>2.7824074074074081E-2</v>
      </c>
      <c r="Q28" s="11">
        <f t="shared" si="8"/>
        <v>20</v>
      </c>
      <c r="R28" s="17">
        <f t="shared" si="9"/>
        <v>3.3333333333333375E-3</v>
      </c>
      <c r="S28" s="35"/>
    </row>
    <row r="29" spans="1:19" ht="16.5" thickBot="1" x14ac:dyDescent="0.3">
      <c r="A29" s="21">
        <v>21</v>
      </c>
      <c r="B29" s="5">
        <v>245</v>
      </c>
      <c r="C29" s="77" t="s">
        <v>142</v>
      </c>
      <c r="D29" s="71" t="s">
        <v>182</v>
      </c>
      <c r="E29" s="28">
        <v>6.9675925925925921E-3</v>
      </c>
      <c r="F29" s="11">
        <f t="shared" si="0"/>
        <v>47</v>
      </c>
      <c r="G29" s="10">
        <f t="shared" si="1"/>
        <v>8.3333333333333263E-4</v>
      </c>
      <c r="H29" s="28">
        <v>2.179398148148148E-2</v>
      </c>
      <c r="I29" s="12">
        <f t="shared" si="2"/>
        <v>1.4826388888888889E-2</v>
      </c>
      <c r="J29" s="11">
        <f t="shared" si="3"/>
        <v>28</v>
      </c>
      <c r="K29" s="42">
        <f t="shared" si="4"/>
        <v>1.3425925925925897E-3</v>
      </c>
      <c r="L29" s="48">
        <f t="shared" si="10"/>
        <v>1.2372685185185191E-2</v>
      </c>
      <c r="M29" s="11">
        <f t="shared" si="5"/>
        <v>22</v>
      </c>
      <c r="N29" s="42">
        <f t="shared" si="6"/>
        <v>1.9907407407407478E-3</v>
      </c>
      <c r="O29" s="31">
        <v>3.4166666666666672E-2</v>
      </c>
      <c r="P29" s="43">
        <f t="shared" si="7"/>
        <v>2.719907407407408E-2</v>
      </c>
      <c r="Q29" s="11">
        <f t="shared" si="8"/>
        <v>20</v>
      </c>
      <c r="R29" s="17">
        <f t="shared" si="9"/>
        <v>3.3333333333333375E-3</v>
      </c>
      <c r="S29" s="35"/>
    </row>
    <row r="30" spans="1:19" ht="16.5" thickBot="1" x14ac:dyDescent="0.3">
      <c r="A30" s="21">
        <v>22</v>
      </c>
      <c r="B30" s="5">
        <v>226</v>
      </c>
      <c r="C30" s="77" t="s">
        <v>147</v>
      </c>
      <c r="D30" s="71" t="s">
        <v>148</v>
      </c>
      <c r="E30" s="28">
        <v>6.6203703703703702E-3</v>
      </c>
      <c r="F30" s="11">
        <f t="shared" si="0"/>
        <v>28</v>
      </c>
      <c r="G30" s="10">
        <f t="shared" si="1"/>
        <v>4.8611111111111077E-4</v>
      </c>
      <c r="H30" s="28">
        <v>2.1203703703703707E-2</v>
      </c>
      <c r="I30" s="12">
        <f t="shared" si="2"/>
        <v>1.4583333333333337E-2</v>
      </c>
      <c r="J30" s="11">
        <f t="shared" si="3"/>
        <v>19</v>
      </c>
      <c r="K30" s="42">
        <f t="shared" si="4"/>
        <v>7.5231481481481677E-4</v>
      </c>
      <c r="L30" s="48">
        <f t="shared" si="10"/>
        <v>1.2974537037037031E-2</v>
      </c>
      <c r="M30" s="11">
        <f t="shared" si="5"/>
        <v>40</v>
      </c>
      <c r="N30" s="42">
        <f t="shared" si="6"/>
        <v>2.5925925925925873E-3</v>
      </c>
      <c r="O30" s="106">
        <v>3.4178240740740738E-2</v>
      </c>
      <c r="P30" s="43">
        <f t="shared" si="7"/>
        <v>2.7557870370370368E-2</v>
      </c>
      <c r="Q30" s="11">
        <f t="shared" si="8"/>
        <v>22</v>
      </c>
      <c r="R30" s="17">
        <f t="shared" si="9"/>
        <v>3.3449074074074041E-3</v>
      </c>
      <c r="S30" s="35"/>
    </row>
    <row r="31" spans="1:19" ht="16.5" thickBot="1" x14ac:dyDescent="0.3">
      <c r="A31" s="21">
        <v>23</v>
      </c>
      <c r="B31" s="5">
        <v>223</v>
      </c>
      <c r="C31" s="77" t="s">
        <v>158</v>
      </c>
      <c r="D31" s="71" t="s">
        <v>122</v>
      </c>
      <c r="E31" s="28">
        <v>6.5162037037037037E-3</v>
      </c>
      <c r="F31" s="11">
        <f t="shared" si="0"/>
        <v>25</v>
      </c>
      <c r="G31" s="10">
        <f t="shared" si="1"/>
        <v>3.819444444444443E-4</v>
      </c>
      <c r="H31" s="28">
        <v>2.1238425925925924E-2</v>
      </c>
      <c r="I31" s="12">
        <f t="shared" si="2"/>
        <v>1.472222222222222E-2</v>
      </c>
      <c r="J31" s="11">
        <f t="shared" si="3"/>
        <v>24</v>
      </c>
      <c r="K31" s="42">
        <f t="shared" si="4"/>
        <v>7.8703703703703401E-4</v>
      </c>
      <c r="L31" s="48">
        <f t="shared" si="10"/>
        <v>1.306712962962963E-2</v>
      </c>
      <c r="M31" s="11">
        <f t="shared" si="5"/>
        <v>42</v>
      </c>
      <c r="N31" s="42">
        <f t="shared" si="6"/>
        <v>2.6851851851851863E-3</v>
      </c>
      <c r="O31" s="31">
        <v>3.4305555555555554E-2</v>
      </c>
      <c r="P31" s="43">
        <f t="shared" si="7"/>
        <v>2.778935185185185E-2</v>
      </c>
      <c r="Q31" s="11">
        <f t="shared" si="8"/>
        <v>23</v>
      </c>
      <c r="R31" s="17">
        <f t="shared" si="9"/>
        <v>3.4722222222222203E-3</v>
      </c>
      <c r="S31" s="19"/>
    </row>
    <row r="32" spans="1:19" ht="16.5" thickBot="1" x14ac:dyDescent="0.3">
      <c r="A32" s="21">
        <v>24</v>
      </c>
      <c r="B32" s="5">
        <v>238</v>
      </c>
      <c r="C32" s="77" t="s">
        <v>187</v>
      </c>
      <c r="D32" s="71" t="s">
        <v>188</v>
      </c>
      <c r="E32" s="28">
        <v>6.8055555555555569E-3</v>
      </c>
      <c r="F32" s="11">
        <f t="shared" si="0"/>
        <v>40</v>
      </c>
      <c r="G32" s="10">
        <f t="shared" si="1"/>
        <v>6.7129629629629744E-4</v>
      </c>
      <c r="H32" s="28">
        <v>2.1770833333333336E-2</v>
      </c>
      <c r="I32" s="12">
        <f t="shared" si="2"/>
        <v>1.4965277777777779E-2</v>
      </c>
      <c r="J32" s="11">
        <f t="shared" si="3"/>
        <v>31</v>
      </c>
      <c r="K32" s="42">
        <f t="shared" si="4"/>
        <v>1.319444444444446E-3</v>
      </c>
      <c r="L32" s="48">
        <f t="shared" si="10"/>
        <v>1.2627314814814806E-2</v>
      </c>
      <c r="M32" s="11">
        <f t="shared" si="5"/>
        <v>28</v>
      </c>
      <c r="N32" s="42">
        <f t="shared" si="6"/>
        <v>2.2453703703703629E-3</v>
      </c>
      <c r="O32" s="31">
        <v>3.4398148148148143E-2</v>
      </c>
      <c r="P32" s="43">
        <f t="shared" si="7"/>
        <v>2.7592592592592585E-2</v>
      </c>
      <c r="Q32" s="11">
        <f t="shared" si="8"/>
        <v>24</v>
      </c>
      <c r="R32" s="17">
        <f t="shared" si="9"/>
        <v>3.5648148148148089E-3</v>
      </c>
      <c r="S32" s="19"/>
    </row>
    <row r="33" spans="1:19" ht="16.5" thickBot="1" x14ac:dyDescent="0.3">
      <c r="A33" s="21">
        <v>25</v>
      </c>
      <c r="B33" s="5">
        <v>204</v>
      </c>
      <c r="C33" s="77" t="s">
        <v>160</v>
      </c>
      <c r="D33" s="71" t="s">
        <v>220</v>
      </c>
      <c r="E33" s="29">
        <v>6.2499999999999995E-3</v>
      </c>
      <c r="F33" s="11">
        <f t="shared" si="0"/>
        <v>4</v>
      </c>
      <c r="G33" s="10">
        <f t="shared" si="1"/>
        <v>1.1574074074074004E-4</v>
      </c>
      <c r="H33" s="28">
        <v>2.1284722222222222E-2</v>
      </c>
      <c r="I33" s="12">
        <f t="shared" si="2"/>
        <v>1.5034722222222224E-2</v>
      </c>
      <c r="J33" s="11">
        <f t="shared" si="3"/>
        <v>33</v>
      </c>
      <c r="K33" s="42">
        <f t="shared" si="4"/>
        <v>8.3333333333333176E-4</v>
      </c>
      <c r="L33" s="48">
        <f t="shared" si="10"/>
        <v>1.3321759259259259E-2</v>
      </c>
      <c r="M33" s="11">
        <f t="shared" si="5"/>
        <v>45</v>
      </c>
      <c r="N33" s="42">
        <f t="shared" si="6"/>
        <v>2.9398148148148152E-3</v>
      </c>
      <c r="O33" s="31">
        <v>3.4606481481481481E-2</v>
      </c>
      <c r="P33" s="43">
        <f t="shared" si="7"/>
        <v>2.8356481481481483E-2</v>
      </c>
      <c r="Q33" s="11">
        <f t="shared" si="8"/>
        <v>25</v>
      </c>
      <c r="R33" s="17">
        <f t="shared" si="9"/>
        <v>3.773148148148147E-3</v>
      </c>
      <c r="S33" s="19"/>
    </row>
    <row r="34" spans="1:19" ht="16.5" thickBot="1" x14ac:dyDescent="0.3">
      <c r="A34" s="21">
        <v>26</v>
      </c>
      <c r="B34" s="5">
        <v>252</v>
      </c>
      <c r="C34" s="77" t="s">
        <v>117</v>
      </c>
      <c r="D34" s="71" t="s">
        <v>118</v>
      </c>
      <c r="E34" s="28">
        <v>7.0949074074074074E-3</v>
      </c>
      <c r="F34" s="11">
        <f t="shared" si="0"/>
        <v>54</v>
      </c>
      <c r="G34" s="10">
        <f t="shared" si="1"/>
        <v>9.6064814814814797E-4</v>
      </c>
      <c r="H34" s="28">
        <v>2.2731481481481481E-2</v>
      </c>
      <c r="I34" s="12">
        <f t="shared" si="2"/>
        <v>1.5636574074074074E-2</v>
      </c>
      <c r="J34" s="11">
        <f t="shared" si="3"/>
        <v>38</v>
      </c>
      <c r="K34" s="42">
        <f t="shared" si="4"/>
        <v>2.2800925925925905E-3</v>
      </c>
      <c r="L34" s="48">
        <f t="shared" si="10"/>
        <v>1.1956018518518522E-2</v>
      </c>
      <c r="M34" s="11">
        <f t="shared" si="5"/>
        <v>16</v>
      </c>
      <c r="N34" s="42">
        <f t="shared" si="6"/>
        <v>1.5740740740740784E-3</v>
      </c>
      <c r="O34" s="31">
        <v>3.4687500000000003E-2</v>
      </c>
      <c r="P34" s="43">
        <f t="shared" si="7"/>
        <v>2.7592592592592596E-2</v>
      </c>
      <c r="Q34" s="11">
        <f t="shared" si="8"/>
        <v>26</v>
      </c>
      <c r="R34" s="17">
        <f t="shared" si="9"/>
        <v>3.8541666666666689E-3</v>
      </c>
      <c r="S34" s="35"/>
    </row>
    <row r="35" spans="1:19" ht="16.5" thickBot="1" x14ac:dyDescent="0.3">
      <c r="A35" s="21">
        <v>27</v>
      </c>
      <c r="B35" s="5">
        <v>234</v>
      </c>
      <c r="C35" s="77" t="s">
        <v>140</v>
      </c>
      <c r="D35" s="71" t="s">
        <v>141</v>
      </c>
      <c r="E35" s="28">
        <v>6.7245370370370367E-3</v>
      </c>
      <c r="F35" s="11">
        <f t="shared" si="0"/>
        <v>34</v>
      </c>
      <c r="G35" s="10">
        <f t="shared" si="1"/>
        <v>5.9027777777777724E-4</v>
      </c>
      <c r="H35" s="28">
        <v>2.1307870370370369E-2</v>
      </c>
      <c r="I35" s="12">
        <f t="shared" si="2"/>
        <v>1.4583333333333334E-2</v>
      </c>
      <c r="J35" s="11">
        <f t="shared" si="3"/>
        <v>18</v>
      </c>
      <c r="K35" s="42">
        <f t="shared" si="4"/>
        <v>8.564814814814789E-4</v>
      </c>
      <c r="L35" s="48">
        <f t="shared" si="10"/>
        <v>1.3437500000000002E-2</v>
      </c>
      <c r="M35" s="11">
        <f t="shared" si="5"/>
        <v>47</v>
      </c>
      <c r="N35" s="42">
        <f t="shared" si="6"/>
        <v>3.0555555555555579E-3</v>
      </c>
      <c r="O35" s="31">
        <v>3.4745370370370371E-2</v>
      </c>
      <c r="P35" s="43">
        <f t="shared" si="7"/>
        <v>2.8020833333333335E-2</v>
      </c>
      <c r="Q35" s="11">
        <f t="shared" si="8"/>
        <v>27</v>
      </c>
      <c r="R35" s="17">
        <f t="shared" si="9"/>
        <v>3.9120370370370368E-3</v>
      </c>
      <c r="S35" s="35"/>
    </row>
    <row r="36" spans="1:19" ht="16.5" thickBot="1" x14ac:dyDescent="0.3">
      <c r="A36" s="21">
        <v>28</v>
      </c>
      <c r="B36" s="5">
        <v>235</v>
      </c>
      <c r="C36" s="77" t="s">
        <v>107</v>
      </c>
      <c r="D36" s="71" t="s">
        <v>108</v>
      </c>
      <c r="E36" s="28">
        <v>6.7476851851851856E-3</v>
      </c>
      <c r="F36" s="11">
        <f t="shared" si="0"/>
        <v>37</v>
      </c>
      <c r="G36" s="10">
        <f t="shared" si="1"/>
        <v>6.1342592592592612E-4</v>
      </c>
      <c r="H36" s="28">
        <v>2.1261574074074075E-2</v>
      </c>
      <c r="I36" s="12">
        <f t="shared" si="2"/>
        <v>1.4513888888888889E-2</v>
      </c>
      <c r="J36" s="11">
        <f t="shared" si="3"/>
        <v>15</v>
      </c>
      <c r="K36" s="42">
        <f t="shared" si="4"/>
        <v>8.1018518518518462E-4</v>
      </c>
      <c r="L36" s="48">
        <f t="shared" si="10"/>
        <v>1.3483796296296296E-2</v>
      </c>
      <c r="M36" s="11">
        <f t="shared" si="5"/>
        <v>49</v>
      </c>
      <c r="N36" s="42">
        <f t="shared" si="6"/>
        <v>3.1018518518518522E-3</v>
      </c>
      <c r="O36" s="31">
        <v>3.4745370370370371E-2</v>
      </c>
      <c r="P36" s="43">
        <f t="shared" si="7"/>
        <v>2.7997685185185184E-2</v>
      </c>
      <c r="Q36" s="11">
        <f t="shared" si="8"/>
        <v>27</v>
      </c>
      <c r="R36" s="17">
        <f t="shared" si="9"/>
        <v>3.9120370370370368E-3</v>
      </c>
      <c r="S36" s="19"/>
    </row>
    <row r="37" spans="1:19" ht="16.5" thickBot="1" x14ac:dyDescent="0.3">
      <c r="A37" s="21">
        <v>29</v>
      </c>
      <c r="B37" s="5">
        <v>241</v>
      </c>
      <c r="C37" s="77" t="s">
        <v>140</v>
      </c>
      <c r="D37" s="71" t="s">
        <v>217</v>
      </c>
      <c r="E37" s="28">
        <v>6.851851851851852E-3</v>
      </c>
      <c r="F37" s="11">
        <f t="shared" si="0"/>
        <v>42</v>
      </c>
      <c r="G37" s="10">
        <f t="shared" si="1"/>
        <v>7.1759259259259259E-4</v>
      </c>
      <c r="H37" s="28">
        <v>2.1828703703703701E-2</v>
      </c>
      <c r="I37" s="12">
        <f t="shared" si="2"/>
        <v>1.4976851851851849E-2</v>
      </c>
      <c r="J37" s="11">
        <f t="shared" si="3"/>
        <v>32</v>
      </c>
      <c r="K37" s="42">
        <f t="shared" si="4"/>
        <v>1.3773148148148104E-3</v>
      </c>
      <c r="L37" s="48">
        <f t="shared" si="10"/>
        <v>1.2951388888888891E-2</v>
      </c>
      <c r="M37" s="11">
        <f t="shared" si="5"/>
        <v>38</v>
      </c>
      <c r="N37" s="42">
        <f t="shared" si="6"/>
        <v>2.5694444444444471E-3</v>
      </c>
      <c r="O37" s="31">
        <v>3.4780092592592592E-2</v>
      </c>
      <c r="P37" s="43">
        <f t="shared" si="7"/>
        <v>2.792824074074074E-2</v>
      </c>
      <c r="Q37" s="11">
        <f t="shared" si="8"/>
        <v>29</v>
      </c>
      <c r="R37" s="17">
        <f t="shared" si="9"/>
        <v>3.9467592592592575E-3</v>
      </c>
      <c r="S37" s="35"/>
    </row>
    <row r="38" spans="1:19" ht="16.5" thickBot="1" x14ac:dyDescent="0.3">
      <c r="A38" s="21">
        <v>30</v>
      </c>
      <c r="B38" s="5">
        <v>221</v>
      </c>
      <c r="C38" s="77" t="s">
        <v>174</v>
      </c>
      <c r="D38" s="71" t="s">
        <v>397</v>
      </c>
      <c r="E38" s="28">
        <v>6.4930555555555549E-3</v>
      </c>
      <c r="F38" s="11">
        <f t="shared" si="0"/>
        <v>23</v>
      </c>
      <c r="G38" s="10">
        <f t="shared" si="1"/>
        <v>3.5879629629629543E-4</v>
      </c>
      <c r="H38" s="28">
        <v>2.1307870370370369E-2</v>
      </c>
      <c r="I38" s="12">
        <f t="shared" si="2"/>
        <v>1.4814814814814815E-2</v>
      </c>
      <c r="J38" s="11">
        <f t="shared" si="3"/>
        <v>27</v>
      </c>
      <c r="K38" s="42">
        <f t="shared" si="4"/>
        <v>8.564814814814789E-4</v>
      </c>
      <c r="L38" s="48">
        <f t="shared" si="10"/>
        <v>1.3553240740740744E-2</v>
      </c>
      <c r="M38" s="11">
        <f t="shared" si="5"/>
        <v>50</v>
      </c>
      <c r="N38" s="42">
        <f t="shared" si="6"/>
        <v>3.1712962962963005E-3</v>
      </c>
      <c r="O38" s="31">
        <v>3.4861111111111114E-2</v>
      </c>
      <c r="P38" s="43">
        <f t="shared" si="7"/>
        <v>2.836805555555556E-2</v>
      </c>
      <c r="Q38" s="11">
        <f t="shared" si="8"/>
        <v>30</v>
      </c>
      <c r="R38" s="17">
        <f t="shared" si="9"/>
        <v>4.0277777777777794E-3</v>
      </c>
      <c r="S38" s="35"/>
    </row>
    <row r="39" spans="1:19" ht="16.5" thickBot="1" x14ac:dyDescent="0.3">
      <c r="A39" s="21">
        <v>31</v>
      </c>
      <c r="B39" s="5">
        <v>249</v>
      </c>
      <c r="C39" s="77" t="s">
        <v>156</v>
      </c>
      <c r="D39" s="71" t="s">
        <v>157</v>
      </c>
      <c r="E39" s="28">
        <v>7.037037037037037E-3</v>
      </c>
      <c r="F39" s="11">
        <f t="shared" si="0"/>
        <v>51</v>
      </c>
      <c r="G39" s="10">
        <f t="shared" si="1"/>
        <v>9.0277777777777752E-4</v>
      </c>
      <c r="H39" s="28">
        <v>2.2210648148148149E-2</v>
      </c>
      <c r="I39" s="12">
        <f t="shared" si="2"/>
        <v>1.5173611111111113E-2</v>
      </c>
      <c r="J39" s="11">
        <f t="shared" si="3"/>
        <v>36</v>
      </c>
      <c r="K39" s="42">
        <f t="shared" si="4"/>
        <v>1.759259259259259E-3</v>
      </c>
      <c r="L39" s="48">
        <f t="shared" si="10"/>
        <v>1.2824074074074075E-2</v>
      </c>
      <c r="M39" s="11">
        <f t="shared" si="5"/>
        <v>34</v>
      </c>
      <c r="N39" s="42">
        <f t="shared" si="6"/>
        <v>2.4421296296296309E-3</v>
      </c>
      <c r="O39" s="31">
        <v>3.5034722222222224E-2</v>
      </c>
      <c r="P39" s="43">
        <f t="shared" si="7"/>
        <v>2.7997685185185188E-2</v>
      </c>
      <c r="Q39" s="11">
        <f t="shared" si="8"/>
        <v>31</v>
      </c>
      <c r="R39" s="17">
        <f t="shared" si="9"/>
        <v>4.2013888888888899E-3</v>
      </c>
      <c r="S39" s="35"/>
    </row>
    <row r="40" spans="1:19" ht="16.5" thickBot="1" x14ac:dyDescent="0.3">
      <c r="A40" s="21">
        <v>32</v>
      </c>
      <c r="B40" s="5">
        <v>232</v>
      </c>
      <c r="C40" s="77" t="s">
        <v>169</v>
      </c>
      <c r="D40" s="71" t="s">
        <v>170</v>
      </c>
      <c r="E40" s="28">
        <v>6.7245370370370367E-3</v>
      </c>
      <c r="F40" s="11">
        <f t="shared" si="0"/>
        <v>34</v>
      </c>
      <c r="G40" s="10">
        <f t="shared" si="1"/>
        <v>5.9027777777777724E-4</v>
      </c>
      <c r="H40" s="28">
        <v>2.2685185185185183E-2</v>
      </c>
      <c r="I40" s="12">
        <f t="shared" si="2"/>
        <v>1.5960648148148147E-2</v>
      </c>
      <c r="J40" s="11">
        <f t="shared" si="3"/>
        <v>43</v>
      </c>
      <c r="K40" s="42">
        <f t="shared" si="4"/>
        <v>2.2337962962962928E-3</v>
      </c>
      <c r="L40" s="48">
        <f t="shared" si="10"/>
        <v>1.2731481481481483E-2</v>
      </c>
      <c r="M40" s="11">
        <f t="shared" si="5"/>
        <v>32</v>
      </c>
      <c r="N40" s="42">
        <f t="shared" si="6"/>
        <v>2.3495370370370389E-3</v>
      </c>
      <c r="O40" s="31">
        <v>3.5416666666666666E-2</v>
      </c>
      <c r="P40" s="43">
        <f t="shared" si="7"/>
        <v>2.869212962962963E-2</v>
      </c>
      <c r="Q40" s="11">
        <f t="shared" si="8"/>
        <v>32</v>
      </c>
      <c r="R40" s="17">
        <f t="shared" si="9"/>
        <v>4.5833333333333316E-3</v>
      </c>
      <c r="S40" s="35"/>
    </row>
    <row r="41" spans="1:19" ht="16.5" thickBot="1" x14ac:dyDescent="0.3">
      <c r="A41" s="21">
        <v>33</v>
      </c>
      <c r="B41" s="5">
        <v>244</v>
      </c>
      <c r="C41" s="77" t="s">
        <v>171</v>
      </c>
      <c r="D41" s="71" t="s">
        <v>221</v>
      </c>
      <c r="E41" s="52">
        <v>6.9328703703703696E-3</v>
      </c>
      <c r="F41" s="11">
        <f t="shared" ref="F41:F72" si="11">RANK(E41,E$9:E$82,1)</f>
        <v>46</v>
      </c>
      <c r="G41" s="10">
        <f t="shared" ref="G41:G74" si="12">E41-MIN(E$9:E$82)</f>
        <v>7.9861111111111018E-4</v>
      </c>
      <c r="H41" s="28">
        <v>2.3020833333333334E-2</v>
      </c>
      <c r="I41" s="12">
        <f t="shared" ref="I41:I72" si="13">H41-E41</f>
        <v>1.6087962962962964E-2</v>
      </c>
      <c r="J41" s="11">
        <f t="shared" ref="J41:J72" si="14">RANK(I41,I$9:I$82,1)</f>
        <v>46</v>
      </c>
      <c r="K41" s="42">
        <f t="shared" ref="K41:K74" si="15">H41-MIN(H$9:H$82)</f>
        <v>2.5694444444444436E-3</v>
      </c>
      <c r="L41" s="48">
        <f t="shared" si="10"/>
        <v>1.2476851851851854E-2</v>
      </c>
      <c r="M41" s="11">
        <f t="shared" ref="M41:M72" si="16">RANK(L41,L$9:L$82,1)</f>
        <v>26</v>
      </c>
      <c r="N41" s="42">
        <f t="shared" ref="N41:N74" si="17">L41-MIN(L$9:L$82)</f>
        <v>2.0949074074074099E-3</v>
      </c>
      <c r="O41" s="31">
        <v>3.5497685185185188E-2</v>
      </c>
      <c r="P41" s="43">
        <f t="shared" ref="P41:P68" si="18">O41-E41</f>
        <v>2.8564814814814817E-2</v>
      </c>
      <c r="Q41" s="11">
        <f t="shared" ref="Q41:Q68" si="19">RANK(O41,O$9:O$82,1)</f>
        <v>33</v>
      </c>
      <c r="R41" s="17">
        <f t="shared" ref="R41:R68" si="20">O41-O$9</f>
        <v>4.6643518518518536E-3</v>
      </c>
      <c r="S41" s="19"/>
    </row>
    <row r="42" spans="1:19" ht="16.5" thickBot="1" x14ac:dyDescent="0.3">
      <c r="A42" s="21">
        <v>34</v>
      </c>
      <c r="B42" s="5">
        <v>263</v>
      </c>
      <c r="C42" s="77" t="s">
        <v>122</v>
      </c>
      <c r="D42" s="71" t="s">
        <v>123</v>
      </c>
      <c r="E42" s="28">
        <v>7.8935185185185185E-3</v>
      </c>
      <c r="F42" s="11">
        <f t="shared" si="11"/>
        <v>65</v>
      </c>
      <c r="G42" s="10">
        <f t="shared" si="12"/>
        <v>1.759259259259259E-3</v>
      </c>
      <c r="H42" s="28">
        <v>2.3912037037037034E-2</v>
      </c>
      <c r="I42" s="12">
        <f t="shared" si="13"/>
        <v>1.6018518518518515E-2</v>
      </c>
      <c r="J42" s="11">
        <f t="shared" si="14"/>
        <v>44</v>
      </c>
      <c r="K42" s="42">
        <f t="shared" si="15"/>
        <v>3.4606481481481433E-3</v>
      </c>
      <c r="L42" s="48">
        <f t="shared" si="10"/>
        <v>1.1724537037037044E-2</v>
      </c>
      <c r="M42" s="11">
        <f t="shared" si="16"/>
        <v>8</v>
      </c>
      <c r="N42" s="42">
        <f t="shared" si="17"/>
        <v>1.3425925925926001E-3</v>
      </c>
      <c r="O42" s="31">
        <v>3.5636574074074077E-2</v>
      </c>
      <c r="P42" s="43">
        <f t="shared" si="18"/>
        <v>2.7743055555555559E-2</v>
      </c>
      <c r="Q42" s="11">
        <f t="shared" si="19"/>
        <v>34</v>
      </c>
      <c r="R42" s="17">
        <f t="shared" si="20"/>
        <v>4.8032407407407433E-3</v>
      </c>
      <c r="S42" s="35"/>
    </row>
    <row r="43" spans="1:19" ht="16.5" thickBot="1" x14ac:dyDescent="0.3">
      <c r="A43" s="21">
        <v>35</v>
      </c>
      <c r="B43" s="5">
        <v>250</v>
      </c>
      <c r="C43" s="77" t="s">
        <v>171</v>
      </c>
      <c r="D43" s="71" t="s">
        <v>201</v>
      </c>
      <c r="E43" s="28">
        <v>7.0601851851851841E-3</v>
      </c>
      <c r="F43" s="11">
        <f t="shared" si="11"/>
        <v>52</v>
      </c>
      <c r="G43" s="10">
        <f t="shared" si="12"/>
        <v>9.2592592592592466E-4</v>
      </c>
      <c r="H43" s="28">
        <v>2.2754629629629628E-2</v>
      </c>
      <c r="I43" s="12">
        <f t="shared" si="13"/>
        <v>1.5694444444444445E-2</v>
      </c>
      <c r="J43" s="11">
        <f t="shared" si="14"/>
        <v>39</v>
      </c>
      <c r="K43" s="42">
        <f t="shared" si="15"/>
        <v>2.3032407407407376E-3</v>
      </c>
      <c r="L43" s="48">
        <f t="shared" si="10"/>
        <v>1.2986111111111118E-2</v>
      </c>
      <c r="M43" s="11">
        <f t="shared" si="16"/>
        <v>41</v>
      </c>
      <c r="N43" s="42">
        <f t="shared" si="17"/>
        <v>2.6041666666666748E-3</v>
      </c>
      <c r="O43" s="31">
        <v>3.5740740740740747E-2</v>
      </c>
      <c r="P43" s="43">
        <f t="shared" si="18"/>
        <v>2.8680555555555563E-2</v>
      </c>
      <c r="Q43" s="11">
        <f t="shared" si="19"/>
        <v>35</v>
      </c>
      <c r="R43" s="17">
        <f t="shared" si="20"/>
        <v>4.9074074074074124E-3</v>
      </c>
      <c r="S43" s="60"/>
    </row>
    <row r="44" spans="1:19" ht="16.5" thickBot="1" x14ac:dyDescent="0.3">
      <c r="A44" s="21">
        <v>36</v>
      </c>
      <c r="B44" s="5">
        <v>255</v>
      </c>
      <c r="C44" s="77" t="s">
        <v>200</v>
      </c>
      <c r="D44" s="71" t="s">
        <v>201</v>
      </c>
      <c r="E44" s="28">
        <v>7.1180555555555554E-3</v>
      </c>
      <c r="F44" s="11">
        <f t="shared" si="11"/>
        <v>57</v>
      </c>
      <c r="G44" s="10">
        <f t="shared" si="12"/>
        <v>9.8379629629629598E-4</v>
      </c>
      <c r="H44" s="28">
        <v>2.390046296296296E-2</v>
      </c>
      <c r="I44" s="12">
        <f t="shared" si="13"/>
        <v>1.6782407407407406E-2</v>
      </c>
      <c r="J44" s="11">
        <f t="shared" si="14"/>
        <v>53</v>
      </c>
      <c r="K44" s="42">
        <f t="shared" si="15"/>
        <v>3.4490740740740697E-3</v>
      </c>
      <c r="L44" s="48">
        <f t="shared" si="10"/>
        <v>1.1909722222222228E-2</v>
      </c>
      <c r="M44" s="11">
        <f t="shared" si="16"/>
        <v>12</v>
      </c>
      <c r="N44" s="42">
        <f t="shared" si="17"/>
        <v>1.5277777777777841E-3</v>
      </c>
      <c r="O44" s="31">
        <v>3.5810185185185188E-2</v>
      </c>
      <c r="P44" s="43">
        <f t="shared" si="18"/>
        <v>2.8692129629629633E-2</v>
      </c>
      <c r="Q44" s="11">
        <f t="shared" si="19"/>
        <v>36</v>
      </c>
      <c r="R44" s="17">
        <f t="shared" si="20"/>
        <v>4.9768518518518538E-3</v>
      </c>
      <c r="S44" s="60"/>
    </row>
    <row r="45" spans="1:19" ht="16.5" thickBot="1" x14ac:dyDescent="0.3">
      <c r="A45" s="21">
        <v>37</v>
      </c>
      <c r="B45" s="5">
        <v>254</v>
      </c>
      <c r="C45" s="77" t="s">
        <v>198</v>
      </c>
      <c r="D45" s="71" t="s">
        <v>401</v>
      </c>
      <c r="E45" s="28">
        <v>7.106481481481481E-3</v>
      </c>
      <c r="F45" s="11">
        <f t="shared" si="11"/>
        <v>56</v>
      </c>
      <c r="G45" s="10">
        <f t="shared" si="12"/>
        <v>9.7222222222222154E-4</v>
      </c>
      <c r="H45" s="28">
        <v>2.3692129629629629E-2</v>
      </c>
      <c r="I45" s="12">
        <f t="shared" si="13"/>
        <v>1.6585648148148148E-2</v>
      </c>
      <c r="J45" s="11">
        <f t="shared" si="14"/>
        <v>51</v>
      </c>
      <c r="K45" s="42">
        <f t="shared" si="15"/>
        <v>3.2407407407407385E-3</v>
      </c>
      <c r="L45" s="48">
        <f t="shared" si="10"/>
        <v>1.2175925925925927E-2</v>
      </c>
      <c r="M45" s="11">
        <f t="shared" si="16"/>
        <v>17</v>
      </c>
      <c r="N45" s="42">
        <f t="shared" si="17"/>
        <v>1.7939814814814832E-3</v>
      </c>
      <c r="O45" s="31">
        <v>3.5868055555555556E-2</v>
      </c>
      <c r="P45" s="43">
        <f t="shared" si="18"/>
        <v>2.8761574074074075E-2</v>
      </c>
      <c r="Q45" s="11">
        <f t="shared" si="19"/>
        <v>37</v>
      </c>
      <c r="R45" s="17">
        <f t="shared" si="20"/>
        <v>5.0347222222222217E-3</v>
      </c>
      <c r="S45" s="19"/>
    </row>
    <row r="46" spans="1:19" ht="16.5" thickBot="1" x14ac:dyDescent="0.3">
      <c r="A46" s="21">
        <v>38</v>
      </c>
      <c r="B46" s="5">
        <v>231</v>
      </c>
      <c r="C46" s="77" t="s">
        <v>115</v>
      </c>
      <c r="D46" s="71" t="s">
        <v>116</v>
      </c>
      <c r="E46" s="28">
        <v>6.7013888888888887E-3</v>
      </c>
      <c r="F46" s="11">
        <f t="shared" si="11"/>
        <v>33</v>
      </c>
      <c r="G46" s="10">
        <f t="shared" si="12"/>
        <v>5.6712962962962923E-4</v>
      </c>
      <c r="H46" s="28">
        <v>2.3645833333333335E-2</v>
      </c>
      <c r="I46" s="12">
        <f t="shared" si="13"/>
        <v>1.6944444444444446E-2</v>
      </c>
      <c r="J46" s="11">
        <f t="shared" si="14"/>
        <v>56</v>
      </c>
      <c r="K46" s="42">
        <f t="shared" si="15"/>
        <v>3.1944444444444442E-3</v>
      </c>
      <c r="L46" s="48">
        <f t="shared" si="10"/>
        <v>1.2314814814814817E-2</v>
      </c>
      <c r="M46" s="11">
        <f t="shared" si="16"/>
        <v>21</v>
      </c>
      <c r="N46" s="42">
        <f t="shared" si="17"/>
        <v>1.932870370370373E-3</v>
      </c>
      <c r="O46" s="31">
        <v>3.5960648148148151E-2</v>
      </c>
      <c r="P46" s="43">
        <f t="shared" si="18"/>
        <v>2.9259259259259263E-2</v>
      </c>
      <c r="Q46" s="11">
        <f t="shared" si="19"/>
        <v>38</v>
      </c>
      <c r="R46" s="17">
        <f t="shared" si="20"/>
        <v>5.1273148148148172E-3</v>
      </c>
      <c r="S46" s="19"/>
    </row>
    <row r="47" spans="1:19" ht="16.5" thickBot="1" x14ac:dyDescent="0.3">
      <c r="A47" s="21">
        <v>39</v>
      </c>
      <c r="B47" s="5">
        <v>202</v>
      </c>
      <c r="C47" s="77" t="s">
        <v>126</v>
      </c>
      <c r="D47" s="71" t="s">
        <v>127</v>
      </c>
      <c r="E47" s="28">
        <v>6.1921296296296299E-3</v>
      </c>
      <c r="F47" s="11">
        <f t="shared" si="11"/>
        <v>3</v>
      </c>
      <c r="G47" s="10">
        <f t="shared" si="12"/>
        <v>5.7870370370370454E-5</v>
      </c>
      <c r="H47" s="28">
        <v>2.2766203703703702E-2</v>
      </c>
      <c r="I47" s="12">
        <f t="shared" si="13"/>
        <v>1.6574074074074071E-2</v>
      </c>
      <c r="J47" s="11">
        <f t="shared" si="14"/>
        <v>49</v>
      </c>
      <c r="K47" s="42">
        <f t="shared" si="15"/>
        <v>2.3148148148148112E-3</v>
      </c>
      <c r="L47" s="48">
        <f t="shared" si="10"/>
        <v>1.3391203703703707E-2</v>
      </c>
      <c r="M47" s="11">
        <f t="shared" si="16"/>
        <v>46</v>
      </c>
      <c r="N47" s="42">
        <f t="shared" si="17"/>
        <v>3.0092592592592636E-3</v>
      </c>
      <c r="O47" s="31">
        <v>3.6157407407407409E-2</v>
      </c>
      <c r="P47" s="43">
        <f t="shared" si="18"/>
        <v>2.9965277777777778E-2</v>
      </c>
      <c r="Q47" s="11">
        <f t="shared" si="19"/>
        <v>39</v>
      </c>
      <c r="R47" s="17">
        <f t="shared" si="20"/>
        <v>5.3240740740740748E-3</v>
      </c>
      <c r="S47" s="35"/>
    </row>
    <row r="48" spans="1:19" ht="16.5" thickBot="1" x14ac:dyDescent="0.3">
      <c r="A48" s="21">
        <v>40</v>
      </c>
      <c r="B48" s="5">
        <v>242</v>
      </c>
      <c r="C48" s="77" t="s">
        <v>113</v>
      </c>
      <c r="D48" s="71" t="s">
        <v>114</v>
      </c>
      <c r="E48" s="28">
        <v>6.875E-3</v>
      </c>
      <c r="F48" s="11">
        <f t="shared" si="11"/>
        <v>44</v>
      </c>
      <c r="G48" s="10">
        <f t="shared" si="12"/>
        <v>7.407407407407406E-4</v>
      </c>
      <c r="H48" s="28">
        <v>2.3946759259259261E-2</v>
      </c>
      <c r="I48" s="12">
        <f t="shared" si="13"/>
        <v>1.7071759259259262E-2</v>
      </c>
      <c r="J48" s="11">
        <f t="shared" si="14"/>
        <v>58</v>
      </c>
      <c r="K48" s="42">
        <f t="shared" si="15"/>
        <v>3.4953703703703709E-3</v>
      </c>
      <c r="L48" s="48">
        <f t="shared" si="10"/>
        <v>1.2245370370370368E-2</v>
      </c>
      <c r="M48" s="11">
        <f t="shared" si="16"/>
        <v>19</v>
      </c>
      <c r="N48" s="42">
        <f t="shared" si="17"/>
        <v>1.8634259259259246E-3</v>
      </c>
      <c r="O48" s="31">
        <v>3.619212962962963E-2</v>
      </c>
      <c r="P48" s="43">
        <f t="shared" si="18"/>
        <v>2.931712962962963E-2</v>
      </c>
      <c r="Q48" s="11">
        <f t="shared" si="19"/>
        <v>40</v>
      </c>
      <c r="R48" s="17">
        <f t="shared" si="20"/>
        <v>5.3587962962962955E-3</v>
      </c>
      <c r="S48" s="35"/>
    </row>
    <row r="49" spans="1:19" ht="16.5" thickBot="1" x14ac:dyDescent="0.3">
      <c r="A49" s="21">
        <v>41</v>
      </c>
      <c r="B49" s="5">
        <v>246</v>
      </c>
      <c r="C49" s="77" t="s">
        <v>202</v>
      </c>
      <c r="D49" s="71" t="s">
        <v>203</v>
      </c>
      <c r="E49" s="28">
        <v>6.9907407407407409E-3</v>
      </c>
      <c r="F49" s="11">
        <f t="shared" si="11"/>
        <v>48</v>
      </c>
      <c r="G49" s="10">
        <f t="shared" si="12"/>
        <v>8.564814814814815E-4</v>
      </c>
      <c r="H49" s="28">
        <v>2.2743055555555555E-2</v>
      </c>
      <c r="I49" s="12">
        <f t="shared" si="13"/>
        <v>1.5752314814814813E-2</v>
      </c>
      <c r="J49" s="11">
        <f t="shared" si="14"/>
        <v>40</v>
      </c>
      <c r="K49" s="42">
        <f t="shared" si="15"/>
        <v>2.2916666666666641E-3</v>
      </c>
      <c r="L49" s="48">
        <f t="shared" si="10"/>
        <v>1.3460648148148149E-2</v>
      </c>
      <c r="M49" s="11">
        <f t="shared" si="16"/>
        <v>48</v>
      </c>
      <c r="N49" s="42">
        <f t="shared" si="17"/>
        <v>3.078703703703705E-3</v>
      </c>
      <c r="O49" s="31">
        <v>3.6203703703703703E-2</v>
      </c>
      <c r="P49" s="43">
        <f t="shared" si="18"/>
        <v>2.9212962962962961E-2</v>
      </c>
      <c r="Q49" s="11">
        <f t="shared" si="19"/>
        <v>41</v>
      </c>
      <c r="R49" s="17">
        <f t="shared" si="20"/>
        <v>5.3703703703703691E-3</v>
      </c>
      <c r="S49" s="35"/>
    </row>
    <row r="50" spans="1:19" ht="16.5" thickBot="1" x14ac:dyDescent="0.3">
      <c r="A50" s="21">
        <v>42</v>
      </c>
      <c r="B50" s="5">
        <v>240</v>
      </c>
      <c r="C50" s="77" t="s">
        <v>214</v>
      </c>
      <c r="D50" s="71" t="s">
        <v>91</v>
      </c>
      <c r="E50" s="28">
        <v>6.851851851851852E-3</v>
      </c>
      <c r="F50" s="11">
        <f t="shared" si="11"/>
        <v>42</v>
      </c>
      <c r="G50" s="10">
        <f t="shared" si="12"/>
        <v>7.1759259259259259E-4</v>
      </c>
      <c r="H50" s="28">
        <v>2.2997685185185187E-2</v>
      </c>
      <c r="I50" s="12">
        <f t="shared" si="13"/>
        <v>1.6145833333333335E-2</v>
      </c>
      <c r="J50" s="11">
        <f t="shared" si="14"/>
        <v>47</v>
      </c>
      <c r="K50" s="42">
        <f t="shared" si="15"/>
        <v>2.5462962962962965E-3</v>
      </c>
      <c r="L50" s="48">
        <f t="shared" si="10"/>
        <v>1.3287037037037038E-2</v>
      </c>
      <c r="M50" s="11">
        <f t="shared" si="16"/>
        <v>43</v>
      </c>
      <c r="N50" s="42">
        <f t="shared" si="17"/>
        <v>2.9050925925925945E-3</v>
      </c>
      <c r="O50" s="31">
        <v>3.6284722222222225E-2</v>
      </c>
      <c r="P50" s="43">
        <f t="shared" si="18"/>
        <v>2.9432870370370373E-2</v>
      </c>
      <c r="Q50" s="11">
        <f t="shared" si="19"/>
        <v>42</v>
      </c>
      <c r="R50" s="17">
        <f t="shared" si="20"/>
        <v>5.451388888888891E-3</v>
      </c>
      <c r="S50" s="60"/>
    </row>
    <row r="51" spans="1:19" ht="16.5" thickBot="1" x14ac:dyDescent="0.3">
      <c r="A51" s="21">
        <v>43</v>
      </c>
      <c r="B51" s="5">
        <v>259</v>
      </c>
      <c r="C51" s="77" t="s">
        <v>124</v>
      </c>
      <c r="D51" s="71" t="s">
        <v>125</v>
      </c>
      <c r="E51" s="28">
        <v>7.4652777777777781E-3</v>
      </c>
      <c r="F51" s="11">
        <f t="shared" si="11"/>
        <v>61</v>
      </c>
      <c r="G51" s="10">
        <f t="shared" si="12"/>
        <v>1.3310185185185187E-3</v>
      </c>
      <c r="H51" s="28">
        <v>2.476851851851852E-2</v>
      </c>
      <c r="I51" s="12">
        <f t="shared" si="13"/>
        <v>1.7303240740740741E-2</v>
      </c>
      <c r="J51" s="11">
        <f t="shared" si="14"/>
        <v>60</v>
      </c>
      <c r="K51" s="42">
        <f t="shared" si="15"/>
        <v>4.3171296296296291E-3</v>
      </c>
      <c r="L51" s="48">
        <f t="shared" si="10"/>
        <v>1.15625E-2</v>
      </c>
      <c r="M51" s="11">
        <f t="shared" si="16"/>
        <v>6</v>
      </c>
      <c r="N51" s="42">
        <f t="shared" si="17"/>
        <v>1.1805555555555562E-3</v>
      </c>
      <c r="O51" s="31">
        <v>3.6331018518518519E-2</v>
      </c>
      <c r="P51" s="43">
        <f t="shared" si="18"/>
        <v>2.886574074074074E-2</v>
      </c>
      <c r="Q51" s="11">
        <f t="shared" si="19"/>
        <v>43</v>
      </c>
      <c r="R51" s="17">
        <f t="shared" si="20"/>
        <v>5.4976851851851853E-3</v>
      </c>
      <c r="S51" s="35"/>
    </row>
    <row r="52" spans="1:19" ht="16.5" thickBot="1" x14ac:dyDescent="0.3">
      <c r="A52" s="21">
        <v>44</v>
      </c>
      <c r="B52" s="5">
        <v>260</v>
      </c>
      <c r="C52" s="77" t="s">
        <v>56</v>
      </c>
      <c r="D52" s="71" t="s">
        <v>173</v>
      </c>
      <c r="E52" s="28">
        <v>7.4884259259259262E-3</v>
      </c>
      <c r="F52" s="11">
        <f t="shared" si="11"/>
        <v>62</v>
      </c>
      <c r="G52" s="10">
        <f t="shared" si="12"/>
        <v>1.3541666666666667E-3</v>
      </c>
      <c r="H52" s="28">
        <v>2.3946759259259261E-2</v>
      </c>
      <c r="I52" s="12">
        <f t="shared" si="13"/>
        <v>1.6458333333333335E-2</v>
      </c>
      <c r="J52" s="11">
        <f t="shared" si="14"/>
        <v>48</v>
      </c>
      <c r="K52" s="42">
        <f t="shared" si="15"/>
        <v>3.4953703703703709E-3</v>
      </c>
      <c r="L52" s="48">
        <f t="shared" si="10"/>
        <v>1.2488425925925927E-2</v>
      </c>
      <c r="M52" s="11">
        <f t="shared" si="16"/>
        <v>27</v>
      </c>
      <c r="N52" s="42">
        <f t="shared" si="17"/>
        <v>2.1064814814814835E-3</v>
      </c>
      <c r="O52" s="31">
        <v>3.6435185185185189E-2</v>
      </c>
      <c r="P52" s="43">
        <f t="shared" si="18"/>
        <v>2.8946759259259262E-2</v>
      </c>
      <c r="Q52" s="11">
        <f t="shared" si="19"/>
        <v>44</v>
      </c>
      <c r="R52" s="17">
        <f t="shared" si="20"/>
        <v>5.6018518518518544E-3</v>
      </c>
      <c r="S52" s="35"/>
    </row>
    <row r="53" spans="1:19" ht="16.5" thickBot="1" x14ac:dyDescent="0.3">
      <c r="A53" s="21">
        <v>45</v>
      </c>
      <c r="B53" s="5">
        <v>227</v>
      </c>
      <c r="C53" s="77" t="s">
        <v>138</v>
      </c>
      <c r="D53" s="71" t="s">
        <v>139</v>
      </c>
      <c r="E53" s="28">
        <v>6.6319444444444446E-3</v>
      </c>
      <c r="F53" s="11">
        <f t="shared" si="11"/>
        <v>29</v>
      </c>
      <c r="G53" s="10">
        <f t="shared" si="12"/>
        <v>4.9768518518518521E-4</v>
      </c>
      <c r="H53" s="28">
        <v>2.269675925925926E-2</v>
      </c>
      <c r="I53" s="12">
        <f t="shared" si="13"/>
        <v>1.6064814814814816E-2</v>
      </c>
      <c r="J53" s="11">
        <f t="shared" si="14"/>
        <v>45</v>
      </c>
      <c r="K53" s="42">
        <f t="shared" si="15"/>
        <v>2.2453703703703698E-3</v>
      </c>
      <c r="L53" s="48">
        <f t="shared" si="10"/>
        <v>1.3912037037037039E-2</v>
      </c>
      <c r="M53" s="11">
        <f t="shared" si="16"/>
        <v>54</v>
      </c>
      <c r="N53" s="42">
        <f t="shared" si="17"/>
        <v>3.5300925925925951E-3</v>
      </c>
      <c r="O53" s="31">
        <v>3.6608796296296299E-2</v>
      </c>
      <c r="P53" s="43">
        <f t="shared" si="18"/>
        <v>2.9976851851851855E-2</v>
      </c>
      <c r="Q53" s="11">
        <f t="shared" si="19"/>
        <v>45</v>
      </c>
      <c r="R53" s="17">
        <f t="shared" si="20"/>
        <v>5.7754629629629649E-3</v>
      </c>
      <c r="S53" s="19"/>
    </row>
    <row r="54" spans="1:19" ht="16.5" thickBot="1" x14ac:dyDescent="0.3">
      <c r="A54" s="21">
        <v>46</v>
      </c>
      <c r="B54" s="5">
        <v>256</v>
      </c>
      <c r="C54" s="77" t="s">
        <v>145</v>
      </c>
      <c r="D54" s="71" t="s">
        <v>146</v>
      </c>
      <c r="E54" s="28">
        <v>7.1527777777777787E-3</v>
      </c>
      <c r="F54" s="11">
        <f t="shared" si="11"/>
        <v>58</v>
      </c>
      <c r="G54" s="10">
        <f t="shared" si="12"/>
        <v>1.0185185185185193E-3</v>
      </c>
      <c r="H54" s="28">
        <v>2.3865740740740743E-2</v>
      </c>
      <c r="I54" s="12">
        <f t="shared" si="13"/>
        <v>1.6712962962962964E-2</v>
      </c>
      <c r="J54" s="11">
        <f t="shared" si="14"/>
        <v>52</v>
      </c>
      <c r="K54" s="42">
        <f t="shared" si="15"/>
        <v>3.4143518518518524E-3</v>
      </c>
      <c r="L54" s="48">
        <f t="shared" si="10"/>
        <v>1.2812499999999998E-2</v>
      </c>
      <c r="M54" s="11">
        <f t="shared" si="16"/>
        <v>33</v>
      </c>
      <c r="N54" s="42">
        <f t="shared" si="17"/>
        <v>2.4305555555555539E-3</v>
      </c>
      <c r="O54" s="31">
        <v>3.667824074074074E-2</v>
      </c>
      <c r="P54" s="43">
        <f t="shared" si="18"/>
        <v>2.9525462962962962E-2</v>
      </c>
      <c r="Q54" s="11">
        <f t="shared" si="19"/>
        <v>46</v>
      </c>
      <c r="R54" s="17">
        <f t="shared" si="20"/>
        <v>5.8449074074074063E-3</v>
      </c>
      <c r="S54" s="35"/>
    </row>
    <row r="55" spans="1:19" ht="16.5" thickBot="1" x14ac:dyDescent="0.3">
      <c r="A55" s="21">
        <v>47</v>
      </c>
      <c r="B55" s="5">
        <v>253</v>
      </c>
      <c r="C55" s="77" t="s">
        <v>142</v>
      </c>
      <c r="D55" s="71" t="s">
        <v>143</v>
      </c>
      <c r="E55" s="28">
        <v>7.0949074074074074E-3</v>
      </c>
      <c r="F55" s="11">
        <f t="shared" si="11"/>
        <v>54</v>
      </c>
      <c r="G55" s="10">
        <f t="shared" si="12"/>
        <v>9.6064814814814797E-4</v>
      </c>
      <c r="H55" s="28">
        <v>2.297453703703704E-2</v>
      </c>
      <c r="I55" s="12">
        <f t="shared" si="13"/>
        <v>1.5879629629629632E-2</v>
      </c>
      <c r="J55" s="11">
        <f t="shared" si="14"/>
        <v>41</v>
      </c>
      <c r="K55" s="42">
        <f t="shared" si="15"/>
        <v>2.5231481481481494E-3</v>
      </c>
      <c r="L55" s="48">
        <f t="shared" si="10"/>
        <v>1.3726851851851848E-2</v>
      </c>
      <c r="M55" s="11">
        <f t="shared" si="16"/>
        <v>53</v>
      </c>
      <c r="N55" s="42">
        <f t="shared" si="17"/>
        <v>3.3449074074074041E-3</v>
      </c>
      <c r="O55" s="31">
        <v>3.6701388888888888E-2</v>
      </c>
      <c r="P55" s="43">
        <f t="shared" si="18"/>
        <v>2.960648148148148E-2</v>
      </c>
      <c r="Q55" s="11">
        <f t="shared" si="19"/>
        <v>47</v>
      </c>
      <c r="R55" s="17">
        <f t="shared" si="20"/>
        <v>5.8680555555555534E-3</v>
      </c>
      <c r="S55" s="35"/>
    </row>
    <row r="56" spans="1:19" ht="16.5" thickBot="1" x14ac:dyDescent="0.3">
      <c r="A56" s="21">
        <v>48</v>
      </c>
      <c r="B56" s="5">
        <v>262</v>
      </c>
      <c r="C56" s="77" t="s">
        <v>177</v>
      </c>
      <c r="D56" s="71" t="s">
        <v>178</v>
      </c>
      <c r="E56" s="28">
        <v>7.719907407407408E-3</v>
      </c>
      <c r="F56" s="11">
        <f t="shared" si="11"/>
        <v>64</v>
      </c>
      <c r="G56" s="10">
        <f t="shared" si="12"/>
        <v>1.5856481481481485E-3</v>
      </c>
      <c r="H56" s="28">
        <v>2.4756944444444443E-2</v>
      </c>
      <c r="I56" s="12">
        <f t="shared" si="13"/>
        <v>1.7037037037037035E-2</v>
      </c>
      <c r="J56" s="11">
        <f t="shared" si="14"/>
        <v>57</v>
      </c>
      <c r="K56" s="42">
        <f t="shared" si="15"/>
        <v>4.3055555555555521E-3</v>
      </c>
      <c r="L56" s="48">
        <f t="shared" si="10"/>
        <v>1.1944444444444445E-2</v>
      </c>
      <c r="M56" s="11">
        <f t="shared" si="16"/>
        <v>15</v>
      </c>
      <c r="N56" s="42">
        <f t="shared" si="17"/>
        <v>1.5625000000000014E-3</v>
      </c>
      <c r="O56" s="31">
        <v>3.6701388888888888E-2</v>
      </c>
      <c r="P56" s="43">
        <f t="shared" si="18"/>
        <v>2.898148148148148E-2</v>
      </c>
      <c r="Q56" s="11">
        <f t="shared" si="19"/>
        <v>47</v>
      </c>
      <c r="R56" s="17">
        <f t="shared" si="20"/>
        <v>5.8680555555555534E-3</v>
      </c>
      <c r="S56" s="19"/>
    </row>
    <row r="57" spans="1:19" ht="16.5" thickBot="1" x14ac:dyDescent="0.3">
      <c r="A57" s="21">
        <v>49</v>
      </c>
      <c r="B57" s="5">
        <v>247</v>
      </c>
      <c r="C57" s="77" t="s">
        <v>184</v>
      </c>
      <c r="D57" s="109" t="s">
        <v>412</v>
      </c>
      <c r="E57" s="28">
        <v>7.0023148148148154E-3</v>
      </c>
      <c r="F57" s="11">
        <f t="shared" si="11"/>
        <v>49</v>
      </c>
      <c r="G57" s="10">
        <f t="shared" si="12"/>
        <v>8.6805555555555594E-4</v>
      </c>
      <c r="H57" s="28">
        <v>2.2511574074074073E-2</v>
      </c>
      <c r="I57" s="12">
        <f t="shared" si="13"/>
        <v>1.5509259259259257E-2</v>
      </c>
      <c r="J57" s="11">
        <f t="shared" si="14"/>
        <v>37</v>
      </c>
      <c r="K57" s="42">
        <f t="shared" si="15"/>
        <v>2.0601851851851823E-3</v>
      </c>
      <c r="L57" s="48">
        <f t="shared" si="10"/>
        <v>1.4305555555555557E-2</v>
      </c>
      <c r="M57" s="11">
        <f t="shared" si="16"/>
        <v>60</v>
      </c>
      <c r="N57" s="42">
        <f t="shared" si="17"/>
        <v>3.9236111111111138E-3</v>
      </c>
      <c r="O57" s="31">
        <v>3.681712962962963E-2</v>
      </c>
      <c r="P57" s="43">
        <f t="shared" si="18"/>
        <v>2.9814814814814815E-2</v>
      </c>
      <c r="Q57" s="11">
        <f t="shared" si="19"/>
        <v>49</v>
      </c>
      <c r="R57" s="17">
        <f t="shared" si="20"/>
        <v>5.9837962962962961E-3</v>
      </c>
      <c r="S57" s="35"/>
    </row>
    <row r="58" spans="1:19" ht="16.5" thickBot="1" x14ac:dyDescent="0.3">
      <c r="A58" s="21">
        <v>50</v>
      </c>
      <c r="B58" s="5">
        <v>236</v>
      </c>
      <c r="C58" s="77" t="s">
        <v>210</v>
      </c>
      <c r="D58" s="71" t="s">
        <v>211</v>
      </c>
      <c r="E58" s="28">
        <v>6.7592592592592591E-3</v>
      </c>
      <c r="F58" s="11">
        <f t="shared" si="11"/>
        <v>38</v>
      </c>
      <c r="G58" s="10">
        <f t="shared" si="12"/>
        <v>6.2499999999999969E-4</v>
      </c>
      <c r="H58" s="28">
        <v>2.2685185185185183E-2</v>
      </c>
      <c r="I58" s="12">
        <f t="shared" si="13"/>
        <v>1.5925925925925923E-2</v>
      </c>
      <c r="J58" s="11">
        <f t="shared" si="14"/>
        <v>42</v>
      </c>
      <c r="K58" s="42">
        <f t="shared" si="15"/>
        <v>2.2337962962962928E-3</v>
      </c>
      <c r="L58" s="48">
        <f t="shared" si="10"/>
        <v>1.4236111111111109E-2</v>
      </c>
      <c r="M58" s="11">
        <f t="shared" si="16"/>
        <v>59</v>
      </c>
      <c r="N58" s="42">
        <f t="shared" si="17"/>
        <v>3.8541666666666655E-3</v>
      </c>
      <c r="O58" s="31">
        <v>3.6921296296296292E-2</v>
      </c>
      <c r="P58" s="43">
        <f t="shared" si="18"/>
        <v>3.0162037037037032E-2</v>
      </c>
      <c r="Q58" s="11">
        <f t="shared" si="19"/>
        <v>50</v>
      </c>
      <c r="R58" s="17">
        <f t="shared" si="20"/>
        <v>6.0879629629629582E-3</v>
      </c>
      <c r="S58" s="35"/>
    </row>
    <row r="59" spans="1:19" ht="16.5" thickBot="1" x14ac:dyDescent="0.3">
      <c r="A59" s="21">
        <v>51</v>
      </c>
      <c r="B59" s="5">
        <v>243</v>
      </c>
      <c r="C59" s="77" t="s">
        <v>176</v>
      </c>
      <c r="D59" s="71" t="s">
        <v>140</v>
      </c>
      <c r="E59" s="28">
        <v>6.9097222222222225E-3</v>
      </c>
      <c r="F59" s="11">
        <f t="shared" si="11"/>
        <v>45</v>
      </c>
      <c r="G59" s="10">
        <f t="shared" si="12"/>
        <v>7.7546296296296304E-4</v>
      </c>
      <c r="H59" s="28">
        <v>2.3703703703703703E-2</v>
      </c>
      <c r="I59" s="12">
        <f t="shared" si="13"/>
        <v>1.6793981481481479E-2</v>
      </c>
      <c r="J59" s="11">
        <f t="shared" si="14"/>
        <v>54</v>
      </c>
      <c r="K59" s="42">
        <f t="shared" si="15"/>
        <v>3.252314814814812E-3</v>
      </c>
      <c r="L59" s="48">
        <f t="shared" si="10"/>
        <v>1.3298611111111112E-2</v>
      </c>
      <c r="M59" s="11">
        <f t="shared" si="16"/>
        <v>44</v>
      </c>
      <c r="N59" s="42">
        <f t="shared" si="17"/>
        <v>2.9166666666666681E-3</v>
      </c>
      <c r="O59" s="31">
        <v>3.7002314814814814E-2</v>
      </c>
      <c r="P59" s="43">
        <f t="shared" si="18"/>
        <v>3.0092592592592591E-2</v>
      </c>
      <c r="Q59" s="11">
        <f t="shared" si="19"/>
        <v>51</v>
      </c>
      <c r="R59" s="17">
        <f t="shared" si="20"/>
        <v>6.1689814814814802E-3</v>
      </c>
      <c r="S59" s="35"/>
    </row>
    <row r="60" spans="1:19" ht="16.5" thickBot="1" x14ac:dyDescent="0.3">
      <c r="A60" s="21">
        <v>52</v>
      </c>
      <c r="B60" s="5">
        <v>237</v>
      </c>
      <c r="C60" s="77" t="s">
        <v>196</v>
      </c>
      <c r="D60" s="71" t="s">
        <v>197</v>
      </c>
      <c r="E60" s="28">
        <v>6.7939814814814816E-3</v>
      </c>
      <c r="F60" s="11">
        <f t="shared" si="11"/>
        <v>39</v>
      </c>
      <c r="G60" s="10">
        <f t="shared" si="12"/>
        <v>6.5972222222222213E-4</v>
      </c>
      <c r="H60" s="28">
        <v>2.3715277777777776E-2</v>
      </c>
      <c r="I60" s="12">
        <f t="shared" si="13"/>
        <v>1.6921296296296295E-2</v>
      </c>
      <c r="J60" s="11">
        <f t="shared" si="14"/>
        <v>55</v>
      </c>
      <c r="K60" s="42">
        <f t="shared" si="15"/>
        <v>3.2638888888888856E-3</v>
      </c>
      <c r="L60" s="48">
        <f t="shared" si="10"/>
        <v>1.3668981481481487E-2</v>
      </c>
      <c r="M60" s="11">
        <f t="shared" si="16"/>
        <v>51</v>
      </c>
      <c r="N60" s="42">
        <f t="shared" si="17"/>
        <v>3.2870370370370432E-3</v>
      </c>
      <c r="O60" s="31">
        <v>3.7384259259259263E-2</v>
      </c>
      <c r="P60" s="43">
        <f t="shared" si="18"/>
        <v>3.0590277777777782E-2</v>
      </c>
      <c r="Q60" s="11">
        <f t="shared" si="19"/>
        <v>52</v>
      </c>
      <c r="R60" s="17">
        <f t="shared" si="20"/>
        <v>6.5509259259259288E-3</v>
      </c>
      <c r="S60" s="19"/>
    </row>
    <row r="61" spans="1:19" ht="16.5" thickBot="1" x14ac:dyDescent="0.3">
      <c r="A61" s="21">
        <v>53</v>
      </c>
      <c r="B61" s="5">
        <v>208</v>
      </c>
      <c r="C61" s="77" t="s">
        <v>163</v>
      </c>
      <c r="D61" s="71" t="s">
        <v>164</v>
      </c>
      <c r="E61" s="28">
        <v>6.3310185185185197E-3</v>
      </c>
      <c r="F61" s="11">
        <f t="shared" si="11"/>
        <v>9</v>
      </c>
      <c r="G61" s="10">
        <f t="shared" si="12"/>
        <v>1.9675925925926024E-4</v>
      </c>
      <c r="H61" s="28">
        <v>2.3692129629629629E-2</v>
      </c>
      <c r="I61" s="12">
        <f t="shared" si="13"/>
        <v>1.7361111111111108E-2</v>
      </c>
      <c r="J61" s="11">
        <f t="shared" si="14"/>
        <v>61</v>
      </c>
      <c r="K61" s="42">
        <f t="shared" si="15"/>
        <v>3.2407407407407385E-3</v>
      </c>
      <c r="L61" s="48">
        <f t="shared" si="10"/>
        <v>1.3715277777777781E-2</v>
      </c>
      <c r="M61" s="11">
        <f t="shared" si="16"/>
        <v>52</v>
      </c>
      <c r="N61" s="42">
        <f t="shared" si="17"/>
        <v>3.3333333333333375E-3</v>
      </c>
      <c r="O61" s="31">
        <v>3.740740740740741E-2</v>
      </c>
      <c r="P61" s="43">
        <f t="shared" si="18"/>
        <v>3.107638888888889E-2</v>
      </c>
      <c r="Q61" s="11">
        <f t="shared" si="19"/>
        <v>53</v>
      </c>
      <c r="R61" s="17">
        <f t="shared" si="20"/>
        <v>6.5740740740740759E-3</v>
      </c>
      <c r="S61" s="19"/>
    </row>
    <row r="62" spans="1:19" ht="16.5" thickBot="1" x14ac:dyDescent="0.3">
      <c r="A62" s="21">
        <v>54</v>
      </c>
      <c r="B62" s="5">
        <v>216</v>
      </c>
      <c r="C62" s="77" t="s">
        <v>204</v>
      </c>
      <c r="D62" s="71" t="s">
        <v>166</v>
      </c>
      <c r="E62" s="28">
        <v>6.4583333333333333E-3</v>
      </c>
      <c r="F62" s="11">
        <f t="shared" si="11"/>
        <v>18</v>
      </c>
      <c r="G62" s="10">
        <f t="shared" si="12"/>
        <v>3.2407407407407385E-4</v>
      </c>
      <c r="H62" s="28">
        <v>2.372685185185185E-2</v>
      </c>
      <c r="I62" s="12">
        <f t="shared" si="13"/>
        <v>1.7268518518518516E-2</v>
      </c>
      <c r="J62" s="11">
        <f t="shared" si="14"/>
        <v>59</v>
      </c>
      <c r="K62" s="42">
        <f t="shared" si="15"/>
        <v>3.2754629629629592E-3</v>
      </c>
      <c r="L62" s="48">
        <f t="shared" si="10"/>
        <v>1.4178240740740745E-2</v>
      </c>
      <c r="M62" s="11">
        <f t="shared" si="16"/>
        <v>58</v>
      </c>
      <c r="N62" s="42">
        <f t="shared" si="17"/>
        <v>3.7962962962963011E-3</v>
      </c>
      <c r="O62" s="31">
        <v>3.7905092592592594E-2</v>
      </c>
      <c r="P62" s="43">
        <f t="shared" si="18"/>
        <v>3.1446759259259258E-2</v>
      </c>
      <c r="Q62" s="11">
        <f t="shared" si="19"/>
        <v>54</v>
      </c>
      <c r="R62" s="17">
        <f t="shared" si="20"/>
        <v>7.0717592592592603E-3</v>
      </c>
      <c r="S62" s="35"/>
    </row>
    <row r="63" spans="1:19" ht="16.5" thickBot="1" x14ac:dyDescent="0.3">
      <c r="A63" s="21">
        <v>55</v>
      </c>
      <c r="B63" s="5">
        <v>257</v>
      </c>
      <c r="C63" s="77" t="s">
        <v>218</v>
      </c>
      <c r="D63" s="71" t="s">
        <v>219</v>
      </c>
      <c r="E63" s="28">
        <v>7.2800925925925915E-3</v>
      </c>
      <c r="F63" s="11">
        <f t="shared" si="11"/>
        <v>59</v>
      </c>
      <c r="G63" s="10">
        <f t="shared" si="12"/>
        <v>1.145833333333332E-3</v>
      </c>
      <c r="H63" s="28">
        <v>2.3854166666666666E-2</v>
      </c>
      <c r="I63" s="12">
        <f t="shared" si="13"/>
        <v>1.6574074074074074E-2</v>
      </c>
      <c r="J63" s="11">
        <f t="shared" si="14"/>
        <v>50</v>
      </c>
      <c r="K63" s="42">
        <f t="shared" si="15"/>
        <v>3.4027777777777754E-3</v>
      </c>
      <c r="L63" s="48">
        <f t="shared" si="10"/>
        <v>1.4050925925925929E-2</v>
      </c>
      <c r="M63" s="11">
        <f t="shared" si="16"/>
        <v>56</v>
      </c>
      <c r="N63" s="42">
        <f t="shared" si="17"/>
        <v>3.6689814814814849E-3</v>
      </c>
      <c r="O63" s="31">
        <v>3.7905092592592594E-2</v>
      </c>
      <c r="P63" s="43">
        <f t="shared" si="18"/>
        <v>3.0625000000000003E-2</v>
      </c>
      <c r="Q63" s="11">
        <f t="shared" si="19"/>
        <v>54</v>
      </c>
      <c r="R63" s="17">
        <f t="shared" si="20"/>
        <v>7.0717592592592603E-3</v>
      </c>
      <c r="S63" s="19"/>
    </row>
    <row r="64" spans="1:19" ht="16.5" thickBot="1" x14ac:dyDescent="0.3">
      <c r="A64" s="21">
        <v>56</v>
      </c>
      <c r="B64" s="5">
        <v>229</v>
      </c>
      <c r="C64" s="77" t="s">
        <v>163</v>
      </c>
      <c r="D64" s="71" t="s">
        <v>195</v>
      </c>
      <c r="E64" s="28">
        <v>6.6898148148148142E-3</v>
      </c>
      <c r="F64" s="11">
        <f t="shared" si="11"/>
        <v>30</v>
      </c>
      <c r="G64" s="10">
        <f t="shared" si="12"/>
        <v>5.555555555555548E-4</v>
      </c>
      <c r="H64" s="28">
        <v>2.7430555555555555E-2</v>
      </c>
      <c r="I64" s="12">
        <f t="shared" si="13"/>
        <v>2.074074074074074E-2</v>
      </c>
      <c r="J64" s="11">
        <f t="shared" si="14"/>
        <v>66</v>
      </c>
      <c r="K64" s="42">
        <f t="shared" si="15"/>
        <v>6.9791666666666648E-3</v>
      </c>
      <c r="L64" s="48">
        <f t="shared" si="10"/>
        <v>1.1793981481481482E-2</v>
      </c>
      <c r="M64" s="11">
        <f t="shared" si="16"/>
        <v>10</v>
      </c>
      <c r="N64" s="42">
        <f t="shared" si="17"/>
        <v>1.412037037037038E-3</v>
      </c>
      <c r="O64" s="31">
        <v>3.9224537037037037E-2</v>
      </c>
      <c r="P64" s="43">
        <f t="shared" si="18"/>
        <v>3.2534722222222222E-2</v>
      </c>
      <c r="Q64" s="11">
        <f t="shared" si="19"/>
        <v>56</v>
      </c>
      <c r="R64" s="17">
        <f t="shared" si="20"/>
        <v>8.3912037037037028E-3</v>
      </c>
      <c r="S64" s="35"/>
    </row>
    <row r="65" spans="1:19" ht="16.5" thickBot="1" x14ac:dyDescent="0.3">
      <c r="A65" s="21">
        <v>57</v>
      </c>
      <c r="B65" s="5">
        <v>261</v>
      </c>
      <c r="C65" s="77" t="s">
        <v>126</v>
      </c>
      <c r="D65" s="71" t="s">
        <v>162</v>
      </c>
      <c r="E65" s="28">
        <v>7.5347222222222213E-3</v>
      </c>
      <c r="F65" s="11">
        <f t="shared" si="11"/>
        <v>63</v>
      </c>
      <c r="G65" s="10">
        <f t="shared" si="12"/>
        <v>1.4004629629629619E-3</v>
      </c>
      <c r="H65" s="28">
        <v>2.6990740740740742E-2</v>
      </c>
      <c r="I65" s="12">
        <f t="shared" si="13"/>
        <v>1.9456018518518522E-2</v>
      </c>
      <c r="J65" s="11">
        <f t="shared" si="14"/>
        <v>64</v>
      </c>
      <c r="K65" s="42">
        <f t="shared" si="15"/>
        <v>6.5393518518518517E-3</v>
      </c>
      <c r="L65" s="48">
        <f t="shared" si="10"/>
        <v>1.2962962962962964E-2</v>
      </c>
      <c r="M65" s="11">
        <f t="shared" si="16"/>
        <v>39</v>
      </c>
      <c r="N65" s="42">
        <f t="shared" si="17"/>
        <v>2.5810185185185207E-3</v>
      </c>
      <c r="O65" s="31">
        <v>3.9953703703703707E-2</v>
      </c>
      <c r="P65" s="43">
        <f t="shared" si="18"/>
        <v>3.2418981481481486E-2</v>
      </c>
      <c r="Q65" s="11">
        <f t="shared" si="19"/>
        <v>57</v>
      </c>
      <c r="R65" s="17">
        <f t="shared" si="20"/>
        <v>9.1203703703703724E-3</v>
      </c>
      <c r="S65" s="35"/>
    </row>
    <row r="66" spans="1:19" ht="16.5" thickBot="1" x14ac:dyDescent="0.3">
      <c r="A66" s="21">
        <v>58</v>
      </c>
      <c r="B66" s="5">
        <v>258</v>
      </c>
      <c r="C66" s="77" t="s">
        <v>109</v>
      </c>
      <c r="D66" s="71" t="s">
        <v>110</v>
      </c>
      <c r="E66" s="28">
        <v>7.4074074074074068E-3</v>
      </c>
      <c r="F66" s="11">
        <f t="shared" si="11"/>
        <v>60</v>
      </c>
      <c r="G66" s="10">
        <f t="shared" si="12"/>
        <v>1.2731481481481474E-3</v>
      </c>
      <c r="H66" s="28">
        <v>2.6273148148148153E-2</v>
      </c>
      <c r="I66" s="12">
        <f t="shared" si="13"/>
        <v>1.8865740740740745E-2</v>
      </c>
      <c r="J66" s="11">
        <f t="shared" si="14"/>
        <v>63</v>
      </c>
      <c r="K66" s="42">
        <f t="shared" si="15"/>
        <v>5.8217592592592626E-3</v>
      </c>
      <c r="L66" s="48">
        <f t="shared" si="10"/>
        <v>1.3969907407407407E-2</v>
      </c>
      <c r="M66" s="11">
        <f t="shared" si="16"/>
        <v>55</v>
      </c>
      <c r="N66" s="42">
        <f t="shared" si="17"/>
        <v>3.5879629629629629E-3</v>
      </c>
      <c r="O66" s="31">
        <v>4.024305555555556E-2</v>
      </c>
      <c r="P66" s="43">
        <f t="shared" si="18"/>
        <v>3.2835648148148155E-2</v>
      </c>
      <c r="Q66" s="11">
        <f t="shared" si="19"/>
        <v>58</v>
      </c>
      <c r="R66" s="17">
        <f t="shared" si="20"/>
        <v>9.4097222222222256E-3</v>
      </c>
      <c r="S66" s="19"/>
    </row>
    <row r="67" spans="1:19" ht="16.5" thickBot="1" x14ac:dyDescent="0.3">
      <c r="A67" s="21">
        <v>59</v>
      </c>
      <c r="B67" s="5">
        <v>239</v>
      </c>
      <c r="C67" s="77" t="s">
        <v>215</v>
      </c>
      <c r="D67" s="71" t="s">
        <v>216</v>
      </c>
      <c r="E67" s="28">
        <v>6.828703703703704E-3</v>
      </c>
      <c r="F67" s="11">
        <f t="shared" si="11"/>
        <v>41</v>
      </c>
      <c r="G67" s="10">
        <f t="shared" si="12"/>
        <v>6.9444444444444458E-4</v>
      </c>
      <c r="H67" s="28">
        <v>2.7430555555555555E-2</v>
      </c>
      <c r="I67" s="12">
        <f t="shared" si="13"/>
        <v>2.060185185185185E-2</v>
      </c>
      <c r="J67" s="11">
        <f t="shared" si="14"/>
        <v>65</v>
      </c>
      <c r="K67" s="42">
        <f t="shared" si="15"/>
        <v>6.9791666666666648E-3</v>
      </c>
      <c r="L67" s="48">
        <f t="shared" si="10"/>
        <v>1.2870370370370372E-2</v>
      </c>
      <c r="M67" s="11">
        <f t="shared" si="16"/>
        <v>35</v>
      </c>
      <c r="N67" s="42">
        <f t="shared" si="17"/>
        <v>2.4884259259259287E-3</v>
      </c>
      <c r="O67" s="31">
        <v>4.0300925925925928E-2</v>
      </c>
      <c r="P67" s="43">
        <f t="shared" si="18"/>
        <v>3.3472222222222223E-2</v>
      </c>
      <c r="Q67" s="11">
        <f t="shared" si="19"/>
        <v>59</v>
      </c>
      <c r="R67" s="17">
        <f t="shared" si="20"/>
        <v>9.4675925925925934E-3</v>
      </c>
      <c r="S67" s="35"/>
    </row>
    <row r="68" spans="1:19" x14ac:dyDescent="0.25">
      <c r="A68" s="21">
        <v>60</v>
      </c>
      <c r="B68" s="5">
        <v>264</v>
      </c>
      <c r="C68" s="77" t="s">
        <v>119</v>
      </c>
      <c r="D68" s="71" t="s">
        <v>118</v>
      </c>
      <c r="E68" s="28">
        <v>8.0787037037037043E-3</v>
      </c>
      <c r="F68" s="11">
        <f t="shared" si="11"/>
        <v>66</v>
      </c>
      <c r="G68" s="10">
        <f t="shared" si="12"/>
        <v>1.9444444444444448E-3</v>
      </c>
      <c r="H68" s="28">
        <v>2.6365740740740742E-2</v>
      </c>
      <c r="I68" s="12">
        <f t="shared" si="13"/>
        <v>1.8287037037037039E-2</v>
      </c>
      <c r="J68" s="11">
        <f t="shared" si="14"/>
        <v>62</v>
      </c>
      <c r="K68" s="42">
        <f t="shared" si="15"/>
        <v>5.9143518518518512E-3</v>
      </c>
      <c r="L68" s="48">
        <f t="shared" si="10"/>
        <v>1.4085648148148149E-2</v>
      </c>
      <c r="M68" s="11">
        <f t="shared" si="16"/>
        <v>57</v>
      </c>
      <c r="N68" s="42">
        <f t="shared" si="17"/>
        <v>3.7037037037037056E-3</v>
      </c>
      <c r="O68" s="31">
        <v>4.0451388888888891E-2</v>
      </c>
      <c r="P68" s="43">
        <f t="shared" si="18"/>
        <v>3.2372685185185185E-2</v>
      </c>
      <c r="Q68" s="11">
        <f t="shared" si="19"/>
        <v>60</v>
      </c>
      <c r="R68" s="17">
        <f t="shared" si="20"/>
        <v>9.6180555555555568E-3</v>
      </c>
      <c r="S68" s="35"/>
    </row>
    <row r="69" spans="1:19" x14ac:dyDescent="0.25">
      <c r="A69" s="21">
        <v>61</v>
      </c>
      <c r="B69" s="5">
        <v>265</v>
      </c>
      <c r="C69" s="77" t="s">
        <v>158</v>
      </c>
      <c r="D69" s="71" t="s">
        <v>400</v>
      </c>
      <c r="E69" s="28">
        <v>6.1342592592592594E-3</v>
      </c>
      <c r="F69" s="11">
        <f t="shared" si="11"/>
        <v>1</v>
      </c>
      <c r="G69" s="10">
        <f t="shared" si="12"/>
        <v>0</v>
      </c>
      <c r="H69" s="28"/>
      <c r="I69" s="12">
        <f t="shared" si="13"/>
        <v>-6.1342592592592594E-3</v>
      </c>
      <c r="J69" s="11">
        <f t="shared" si="14"/>
        <v>6</v>
      </c>
      <c r="K69" s="42">
        <f t="shared" si="15"/>
        <v>-2.045138888888889E-2</v>
      </c>
      <c r="L69" s="49"/>
      <c r="M69" s="11" t="e">
        <f t="shared" si="16"/>
        <v>#N/A</v>
      </c>
      <c r="N69" s="42">
        <f t="shared" si="17"/>
        <v>-1.0381944444444444E-2</v>
      </c>
      <c r="O69" s="31" t="s">
        <v>410</v>
      </c>
      <c r="P69" s="43"/>
      <c r="Q69" s="11"/>
      <c r="R69" s="17"/>
      <c r="S69" s="19"/>
    </row>
    <row r="70" spans="1:19" x14ac:dyDescent="0.25">
      <c r="A70" s="21">
        <v>62</v>
      </c>
      <c r="B70" s="5">
        <v>203</v>
      </c>
      <c r="C70" s="77" t="s">
        <v>134</v>
      </c>
      <c r="D70" s="71" t="s">
        <v>135</v>
      </c>
      <c r="E70" s="28">
        <v>6.2499999999999995E-3</v>
      </c>
      <c r="F70" s="11">
        <f t="shared" si="11"/>
        <v>4</v>
      </c>
      <c r="G70" s="10">
        <f t="shared" si="12"/>
        <v>1.1574074074074004E-4</v>
      </c>
      <c r="H70" s="28"/>
      <c r="I70" s="12">
        <f t="shared" si="13"/>
        <v>-6.2499999999999995E-3</v>
      </c>
      <c r="J70" s="11">
        <f t="shared" si="14"/>
        <v>5</v>
      </c>
      <c r="K70" s="42">
        <f t="shared" si="15"/>
        <v>-2.045138888888889E-2</v>
      </c>
      <c r="L70" s="49" t="s">
        <v>410</v>
      </c>
      <c r="M70" s="11" t="e">
        <f t="shared" si="16"/>
        <v>#VALUE!</v>
      </c>
      <c r="N70" s="42" t="e">
        <f t="shared" si="17"/>
        <v>#VALUE!</v>
      </c>
      <c r="O70" s="31" t="s">
        <v>410</v>
      </c>
      <c r="P70" s="43"/>
      <c r="Q70" s="11"/>
      <c r="R70" s="17"/>
      <c r="S70" s="60"/>
    </row>
    <row r="71" spans="1:19" x14ac:dyDescent="0.25">
      <c r="A71" s="21">
        <v>63</v>
      </c>
      <c r="B71" s="5">
        <v>212</v>
      </c>
      <c r="C71" s="77" t="s">
        <v>149</v>
      </c>
      <c r="D71" s="71" t="s">
        <v>128</v>
      </c>
      <c r="E71" s="28">
        <v>6.3888888888888884E-3</v>
      </c>
      <c r="F71" s="11">
        <f t="shared" si="11"/>
        <v>13</v>
      </c>
      <c r="G71" s="10">
        <f t="shared" si="12"/>
        <v>2.5462962962962896E-4</v>
      </c>
      <c r="H71" s="28"/>
      <c r="I71" s="12">
        <f t="shared" si="13"/>
        <v>-6.3888888888888884E-3</v>
      </c>
      <c r="J71" s="11">
        <f t="shared" si="14"/>
        <v>4</v>
      </c>
      <c r="K71" s="42">
        <f t="shared" si="15"/>
        <v>-2.045138888888889E-2</v>
      </c>
      <c r="L71" s="49"/>
      <c r="M71" s="11" t="e">
        <f t="shared" si="16"/>
        <v>#N/A</v>
      </c>
      <c r="N71" s="42">
        <f t="shared" si="17"/>
        <v>-1.0381944444444444E-2</v>
      </c>
      <c r="O71" s="31" t="s">
        <v>410</v>
      </c>
      <c r="P71" s="43"/>
      <c r="Q71" s="11"/>
      <c r="R71" s="17"/>
      <c r="S71" s="35"/>
    </row>
    <row r="72" spans="1:19" x14ac:dyDescent="0.25">
      <c r="A72" s="21">
        <v>64</v>
      </c>
      <c r="B72" s="5">
        <v>213</v>
      </c>
      <c r="C72" s="77" t="s">
        <v>120</v>
      </c>
      <c r="D72" s="71" t="s">
        <v>121</v>
      </c>
      <c r="E72" s="28">
        <v>6.4004629629629628E-3</v>
      </c>
      <c r="F72" s="11">
        <f t="shared" si="11"/>
        <v>14</v>
      </c>
      <c r="G72" s="10">
        <f t="shared" si="12"/>
        <v>2.6620370370370339E-4</v>
      </c>
      <c r="H72" s="28"/>
      <c r="I72" s="12">
        <f t="shared" si="13"/>
        <v>-6.4004629629629628E-3</v>
      </c>
      <c r="J72" s="11">
        <f t="shared" si="14"/>
        <v>3</v>
      </c>
      <c r="K72" s="42">
        <f t="shared" si="15"/>
        <v>-2.045138888888889E-2</v>
      </c>
      <c r="L72" s="49" t="s">
        <v>410</v>
      </c>
      <c r="M72" s="11" t="e">
        <f t="shared" si="16"/>
        <v>#VALUE!</v>
      </c>
      <c r="N72" s="42" t="e">
        <f t="shared" si="17"/>
        <v>#VALUE!</v>
      </c>
      <c r="O72" s="31" t="s">
        <v>410</v>
      </c>
      <c r="P72" s="43"/>
      <c r="Q72" s="11"/>
      <c r="R72" s="17"/>
      <c r="S72" s="60"/>
    </row>
    <row r="73" spans="1:19" x14ac:dyDescent="0.25">
      <c r="A73" s="21">
        <v>65</v>
      </c>
      <c r="B73" s="5">
        <v>266</v>
      </c>
      <c r="C73" s="77" t="s">
        <v>154</v>
      </c>
      <c r="D73" s="71" t="s">
        <v>155</v>
      </c>
      <c r="E73" s="28">
        <v>6.4467592592592597E-3</v>
      </c>
      <c r="F73" s="11">
        <f t="shared" ref="F73:F74" si="21">RANK(E73,E$9:E$82,1)</f>
        <v>17</v>
      </c>
      <c r="G73" s="10">
        <f t="shared" si="12"/>
        <v>3.1250000000000028E-4</v>
      </c>
      <c r="H73" s="28"/>
      <c r="I73" s="12">
        <f t="shared" ref="I73:I74" si="22">H73-E73</f>
        <v>-6.4467592592592597E-3</v>
      </c>
      <c r="J73" s="11">
        <f t="shared" ref="J73:J74" si="23">RANK(I73,I$9:I$82,1)</f>
        <v>2</v>
      </c>
      <c r="K73" s="42">
        <f t="shared" si="15"/>
        <v>-2.045138888888889E-2</v>
      </c>
      <c r="L73" s="49"/>
      <c r="M73" s="11" t="e">
        <f t="shared" ref="M73:M74" si="24">RANK(L73,L$9:L$82,1)</f>
        <v>#N/A</v>
      </c>
      <c r="N73" s="42">
        <f t="shared" si="17"/>
        <v>-1.0381944444444444E-2</v>
      </c>
      <c r="O73" s="31" t="s">
        <v>410</v>
      </c>
      <c r="P73" s="43"/>
      <c r="Q73" s="11"/>
      <c r="R73" s="17"/>
      <c r="S73" s="19"/>
    </row>
    <row r="74" spans="1:19" x14ac:dyDescent="0.25">
      <c r="A74" s="21">
        <v>66</v>
      </c>
      <c r="B74" s="5">
        <v>220</v>
      </c>
      <c r="C74" s="77" t="s">
        <v>160</v>
      </c>
      <c r="D74" s="71" t="s">
        <v>161</v>
      </c>
      <c r="E74" s="28">
        <v>6.4814814814814813E-3</v>
      </c>
      <c r="F74" s="11">
        <f t="shared" si="21"/>
        <v>21</v>
      </c>
      <c r="G74" s="10">
        <f t="shared" si="12"/>
        <v>3.4722222222222186E-4</v>
      </c>
      <c r="H74" s="28"/>
      <c r="I74" s="12">
        <f t="shared" si="22"/>
        <v>-6.4814814814814813E-3</v>
      </c>
      <c r="J74" s="11">
        <f t="shared" si="23"/>
        <v>1</v>
      </c>
      <c r="K74" s="42">
        <f t="shared" si="15"/>
        <v>-2.045138888888889E-2</v>
      </c>
      <c r="L74" s="49"/>
      <c r="M74" s="11" t="e">
        <f t="shared" si="24"/>
        <v>#N/A</v>
      </c>
      <c r="N74" s="42">
        <f t="shared" si="17"/>
        <v>-1.0381944444444444E-2</v>
      </c>
      <c r="O74" s="31" t="s">
        <v>410</v>
      </c>
      <c r="P74" s="43"/>
      <c r="Q74" s="11"/>
      <c r="R74" s="17"/>
      <c r="S74" s="35"/>
    </row>
    <row r="75" spans="1:19" x14ac:dyDescent="0.25">
      <c r="A75" s="21">
        <v>67</v>
      </c>
      <c r="B75" s="5"/>
      <c r="C75" s="77" t="s">
        <v>103</v>
      </c>
      <c r="D75" s="71" t="s">
        <v>104</v>
      </c>
      <c r="E75" s="28"/>
      <c r="F75" s="11"/>
      <c r="G75" s="107" t="s">
        <v>403</v>
      </c>
      <c r="H75" s="28"/>
      <c r="I75" s="12"/>
      <c r="J75" s="11"/>
      <c r="K75" s="42"/>
      <c r="L75" s="49"/>
      <c r="M75" s="11"/>
      <c r="N75" s="42"/>
      <c r="O75" s="31"/>
      <c r="P75" s="43"/>
      <c r="Q75" s="11"/>
      <c r="R75" s="17"/>
      <c r="S75" s="19"/>
    </row>
    <row r="76" spans="1:19" x14ac:dyDescent="0.25">
      <c r="A76" s="21">
        <v>68</v>
      </c>
      <c r="B76" s="5"/>
      <c r="C76" s="77" t="s">
        <v>158</v>
      </c>
      <c r="D76" s="71" t="s">
        <v>185</v>
      </c>
      <c r="E76" s="28"/>
      <c r="F76" s="11"/>
      <c r="G76" s="107" t="s">
        <v>403</v>
      </c>
      <c r="H76" s="28"/>
      <c r="I76" s="12"/>
      <c r="J76" s="11"/>
      <c r="K76" s="42"/>
      <c r="L76" s="49"/>
      <c r="M76" s="11"/>
      <c r="N76" s="42"/>
      <c r="O76" s="31"/>
      <c r="P76" s="43"/>
      <c r="Q76" s="11"/>
      <c r="R76" s="17"/>
      <c r="S76" s="19"/>
    </row>
    <row r="77" spans="1:19" x14ac:dyDescent="0.25">
      <c r="A77" s="21">
        <v>69</v>
      </c>
      <c r="B77" s="5"/>
      <c r="C77" s="77" t="s">
        <v>179</v>
      </c>
      <c r="D77" s="71" t="s">
        <v>180</v>
      </c>
      <c r="E77" s="28"/>
      <c r="F77" s="11"/>
      <c r="G77" s="107" t="s">
        <v>403</v>
      </c>
      <c r="H77" s="28"/>
      <c r="I77" s="12"/>
      <c r="J77" s="11"/>
      <c r="K77" s="42"/>
      <c r="L77" s="49"/>
      <c r="M77" s="11"/>
      <c r="N77" s="42"/>
      <c r="O77" s="31"/>
      <c r="P77" s="43"/>
      <c r="Q77" s="11"/>
      <c r="R77" s="17"/>
      <c r="S77" s="35"/>
    </row>
    <row r="78" spans="1:19" x14ac:dyDescent="0.25">
      <c r="A78" s="21">
        <v>70</v>
      </c>
      <c r="B78" s="5"/>
      <c r="C78" s="77" t="s">
        <v>111</v>
      </c>
      <c r="D78" s="71" t="s">
        <v>112</v>
      </c>
      <c r="E78" s="28"/>
      <c r="F78" s="11"/>
      <c r="G78" s="107" t="s">
        <v>403</v>
      </c>
      <c r="H78" s="28"/>
      <c r="I78" s="12"/>
      <c r="J78" s="11"/>
      <c r="K78" s="42"/>
      <c r="L78" s="49"/>
      <c r="M78" s="11"/>
      <c r="N78" s="42"/>
      <c r="O78" s="31"/>
      <c r="P78" s="43"/>
      <c r="Q78" s="11"/>
      <c r="R78" s="17"/>
      <c r="S78" s="35"/>
    </row>
    <row r="79" spans="1:19" x14ac:dyDescent="0.25">
      <c r="A79" s="21">
        <v>71</v>
      </c>
      <c r="B79" s="5"/>
      <c r="C79" s="77" t="s">
        <v>165</v>
      </c>
      <c r="D79" s="71" t="s">
        <v>166</v>
      </c>
      <c r="E79" s="28"/>
      <c r="F79" s="11"/>
      <c r="G79" s="107" t="s">
        <v>403</v>
      </c>
      <c r="H79" s="28"/>
      <c r="I79" s="12"/>
      <c r="J79" s="11"/>
      <c r="K79" s="42"/>
      <c r="L79" s="49"/>
      <c r="M79" s="11"/>
      <c r="N79" s="42"/>
      <c r="O79" s="31"/>
      <c r="P79" s="43"/>
      <c r="Q79" s="11"/>
      <c r="R79" s="17"/>
      <c r="S79" s="35"/>
    </row>
    <row r="80" spans="1:19" x14ac:dyDescent="0.25">
      <c r="A80" s="21">
        <v>72</v>
      </c>
      <c r="B80" s="5"/>
      <c r="C80" s="77" t="s">
        <v>191</v>
      </c>
      <c r="D80" s="71" t="s">
        <v>192</v>
      </c>
      <c r="E80" s="28"/>
      <c r="F80" s="11"/>
      <c r="G80" s="107" t="s">
        <v>403</v>
      </c>
      <c r="H80" s="28"/>
      <c r="I80" s="12"/>
      <c r="J80" s="11"/>
      <c r="K80" s="42"/>
      <c r="L80" s="49"/>
      <c r="M80" s="11"/>
      <c r="N80" s="42"/>
      <c r="O80" s="31"/>
      <c r="P80" s="43"/>
      <c r="Q80" s="11"/>
      <c r="R80" s="17"/>
      <c r="S80" s="35"/>
    </row>
    <row r="81" spans="1:19" x14ac:dyDescent="0.25">
      <c r="A81" s="21">
        <v>73</v>
      </c>
      <c r="B81" s="5"/>
      <c r="C81" s="77" t="s">
        <v>145</v>
      </c>
      <c r="D81" s="71" t="s">
        <v>186</v>
      </c>
      <c r="E81" s="28"/>
      <c r="F81" s="11"/>
      <c r="G81" s="107" t="s">
        <v>403</v>
      </c>
      <c r="H81" s="28"/>
      <c r="I81" s="12"/>
      <c r="J81" s="11"/>
      <c r="K81" s="42"/>
      <c r="L81" s="49"/>
      <c r="M81" s="11"/>
      <c r="N81" s="42"/>
      <c r="O81" s="31"/>
      <c r="P81" s="43"/>
      <c r="Q81" s="11"/>
      <c r="R81" s="17"/>
      <c r="S81" s="35"/>
    </row>
    <row r="82" spans="1:19" x14ac:dyDescent="0.25">
      <c r="A82" s="21">
        <v>74</v>
      </c>
      <c r="B82" s="5"/>
      <c r="C82" s="77" t="s">
        <v>158</v>
      </c>
      <c r="D82" s="71" t="s">
        <v>159</v>
      </c>
      <c r="E82" s="28"/>
      <c r="F82" s="11"/>
      <c r="G82" s="107" t="s">
        <v>403</v>
      </c>
      <c r="H82" s="28"/>
      <c r="I82" s="12"/>
      <c r="J82" s="11"/>
      <c r="K82" s="42"/>
      <c r="L82" s="49"/>
      <c r="M82" s="11"/>
      <c r="N82" s="42"/>
      <c r="O82" s="31"/>
      <c r="P82" s="43"/>
      <c r="Q82" s="11"/>
      <c r="R82" s="17"/>
      <c r="S82" s="35"/>
    </row>
    <row r="83" spans="1:19" x14ac:dyDescent="0.25">
      <c r="A83" s="21"/>
      <c r="B83" s="5"/>
      <c r="C83" s="37"/>
      <c r="D83" s="4"/>
      <c r="E83" s="28"/>
      <c r="F83" s="11"/>
      <c r="G83" s="10"/>
      <c r="H83" s="28"/>
      <c r="I83" s="12"/>
      <c r="J83" s="11"/>
      <c r="K83" s="10"/>
      <c r="L83" s="49"/>
      <c r="M83" s="11"/>
      <c r="N83" s="10"/>
      <c r="O83" s="31"/>
      <c r="P83" s="43"/>
      <c r="Q83" s="11"/>
      <c r="R83" s="17"/>
      <c r="S83" s="35"/>
    </row>
    <row r="84" spans="1:19" x14ac:dyDescent="0.25">
      <c r="A84" s="21"/>
      <c r="B84" s="5"/>
      <c r="C84" s="37"/>
      <c r="D84" s="4"/>
      <c r="E84" s="28"/>
      <c r="F84" s="11"/>
      <c r="G84" s="10"/>
      <c r="H84" s="28"/>
      <c r="I84" s="12"/>
      <c r="J84" s="11"/>
      <c r="K84" s="10"/>
      <c r="L84" s="49"/>
      <c r="M84" s="11"/>
      <c r="N84" s="10"/>
      <c r="O84" s="31"/>
      <c r="P84" s="43"/>
      <c r="Q84" s="11"/>
      <c r="R84" s="17"/>
      <c r="S84" s="35"/>
    </row>
    <row r="85" spans="1:19" ht="16.5" thickBot="1" x14ac:dyDescent="0.3">
      <c r="A85" s="22"/>
      <c r="B85" s="6"/>
      <c r="C85" s="38"/>
      <c r="D85" s="78"/>
      <c r="E85" s="30"/>
      <c r="F85" s="14"/>
      <c r="G85" s="15"/>
      <c r="H85" s="30"/>
      <c r="I85" s="16"/>
      <c r="J85" s="14"/>
      <c r="K85" s="15"/>
      <c r="L85" s="51"/>
      <c r="M85" s="14"/>
      <c r="N85" s="15"/>
      <c r="O85" s="33"/>
      <c r="P85" s="79"/>
      <c r="Q85" s="14"/>
      <c r="R85" s="34"/>
      <c r="S85" s="80"/>
    </row>
  </sheetData>
  <autoFilter ref="B8:S8">
    <sortState ref="B9:S82">
      <sortCondition ref="Q8"/>
    </sortState>
  </autoFilter>
  <sortState ref="C9:D82">
    <sortCondition ref="D9:D82"/>
    <sortCondition ref="C9:C82"/>
  </sortState>
  <mergeCells count="4">
    <mergeCell ref="L7:N7"/>
    <mergeCell ref="O7:S7"/>
    <mergeCell ref="E7:G7"/>
    <mergeCell ref="H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YOUTH GIRLS</vt:lpstr>
      <vt:lpstr>YOUTH BOYS</vt:lpstr>
      <vt:lpstr>JUNIOR WOMEN</vt:lpstr>
      <vt:lpstr>JUNIOR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Sophie Lewis</cp:lastModifiedBy>
  <dcterms:created xsi:type="dcterms:W3CDTF">2016-04-16T10:19:41Z</dcterms:created>
  <dcterms:modified xsi:type="dcterms:W3CDTF">2017-04-04T08:56:34Z</dcterms:modified>
</cp:coreProperties>
</file>