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ll" sheetId="2" r:id="rId5"/>
    <sheet name="TS1" sheetId="3" r:id="rId6"/>
    <sheet name="TS2" sheetId="4" r:id="rId7"/>
    <sheet name="TS3" sheetId="5" r:id="rId8"/>
    <sheet name="Youth" sheetId="6" r:id="rId9"/>
  </sheets>
</workbook>
</file>

<file path=xl/sharedStrings.xml><?xml version="1.0" encoding="utf-8"?>
<sst xmlns="http://schemas.openxmlformats.org/spreadsheetml/2006/main" uniqueCount="167">
  <si>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</si>
  <si>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</si>
  <si>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</si>
  <si>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</si>
  <si>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All</t>
  </si>
  <si>
    <t>Table 1</t>
  </si>
  <si>
    <t>TS1</t>
  </si>
  <si>
    <t>Totals</t>
  </si>
  <si>
    <t>East (100)</t>
  </si>
  <si>
    <t>London (200)</t>
  </si>
  <si>
    <t>South East (300)</t>
  </si>
  <si>
    <t>Naomi Walmsley</t>
  </si>
  <si>
    <t>London</t>
  </si>
  <si>
    <t>Female</t>
  </si>
  <si>
    <t>South London Harriers</t>
  </si>
  <si>
    <t>Erin Stewart</t>
  </si>
  <si>
    <t>East Of England</t>
  </si>
  <si>
    <t>West Suffolk Wheelers</t>
  </si>
  <si>
    <t>Too few laps</t>
  </si>
  <si>
    <t>DQ</t>
  </si>
  <si>
    <t>Holly Calvert</t>
  </si>
  <si>
    <t>South East</t>
  </si>
  <si>
    <t>Danielle McGlashan</t>
  </si>
  <si>
    <t>Comet Triathlon Club</t>
  </si>
  <si>
    <t>Elena White</t>
  </si>
  <si>
    <t>Crystal Palace Triathletes</t>
  </si>
  <si>
    <t>Martha Kee</t>
  </si>
  <si>
    <t>Isla Oxley</t>
  </si>
  <si>
    <t>Layla Martin</t>
  </si>
  <si>
    <t>MedwayTri</t>
  </si>
  <si>
    <t>Heidi Woodley</t>
  </si>
  <si>
    <t>Walden Tri</t>
  </si>
  <si>
    <t>Sophie Bickerstaff</t>
  </si>
  <si>
    <t>Chelmsford Triathlon Club</t>
  </si>
  <si>
    <t>Kate Yepez</t>
  </si>
  <si>
    <t>SubTotal</t>
  </si>
  <si>
    <t>Megan Barnicoat</t>
  </si>
  <si>
    <t>Running Total</t>
  </si>
  <si>
    <t>Eva Weeks</t>
  </si>
  <si>
    <t>Weald Tri Club</t>
  </si>
  <si>
    <t>Verity Nicholas</t>
  </si>
  <si>
    <t>Deal Triathlon Club</t>
  </si>
  <si>
    <t>Annabelle Pope-Sarova</t>
  </si>
  <si>
    <t>Hadley Harris</t>
  </si>
  <si>
    <t>Darcey Lister</t>
  </si>
  <si>
    <t>QRY</t>
  </si>
  <si>
    <t>William Lambert</t>
  </si>
  <si>
    <t>Male</t>
  </si>
  <si>
    <t>Optima Racing Team</t>
  </si>
  <si>
    <t>James Clarke</t>
  </si>
  <si>
    <t>Noah Preston</t>
  </si>
  <si>
    <t>Jago Dinnage</t>
  </si>
  <si>
    <t>Not on TESE start list</t>
  </si>
  <si>
    <t>Oscar Daly</t>
  </si>
  <si>
    <t>Swim-1st Triathlon Club</t>
  </si>
  <si>
    <t>Henry MYTHEN</t>
  </si>
  <si>
    <t>Thames Turbo Triathlon Club</t>
  </si>
  <si>
    <t>Rory Wouters</t>
  </si>
  <si>
    <t>Rocco Rawlins</t>
  </si>
  <si>
    <t>Eli Clayton</t>
  </si>
  <si>
    <t>Charlie Harris</t>
  </si>
  <si>
    <t>George Balaam</t>
  </si>
  <si>
    <t>Max Leinemann</t>
  </si>
  <si>
    <t>Ronan lynch</t>
  </si>
  <si>
    <t>William Guy</t>
  </si>
  <si>
    <t>Team Bodyworks</t>
  </si>
  <si>
    <t>Boaz Hernandez Taylor</t>
  </si>
  <si>
    <t>London Fields Triathlon Club</t>
  </si>
  <si>
    <t>Fraser Blok</t>
  </si>
  <si>
    <t>Tri Surrey</t>
  </si>
  <si>
    <t>Josh Hatchwell</t>
  </si>
  <si>
    <t>TS2</t>
  </si>
  <si>
    <t>Katherine Haslip</t>
  </si>
  <si>
    <t>Hannah Painter</t>
  </si>
  <si>
    <t>Ella Stewart</t>
  </si>
  <si>
    <t>London not SE</t>
  </si>
  <si>
    <t>Rachel Riedlinger</t>
  </si>
  <si>
    <t>Marley Reeves</t>
  </si>
  <si>
    <t>Greenwich Tritons</t>
  </si>
  <si>
    <t>Camilla Baluch</t>
  </si>
  <si>
    <t>Poppy Scott</t>
  </si>
  <si>
    <t>Keira Oxley</t>
  </si>
  <si>
    <t>Freya Harris</t>
  </si>
  <si>
    <t>Sabrina Coppola</t>
  </si>
  <si>
    <t>Amber Shaw</t>
  </si>
  <si>
    <t>Phoebe Sanders</t>
  </si>
  <si>
    <t>Elizabeth Balaam</t>
  </si>
  <si>
    <t>Elodie Clayton</t>
  </si>
  <si>
    <t>Amy Dowle</t>
  </si>
  <si>
    <t>Ivy Hernandez Taylor</t>
  </si>
  <si>
    <t>Isobel Tong</t>
  </si>
  <si>
    <t>Ava-mai Malone</t>
  </si>
  <si>
    <t>Oliver Darcy</t>
  </si>
  <si>
    <t>Charlie Woodley</t>
  </si>
  <si>
    <t>Billy Kee</t>
  </si>
  <si>
    <t>Andrew de Koning</t>
  </si>
  <si>
    <t>Tom MYTHEN</t>
  </si>
  <si>
    <t>Raphael Buchallet</t>
  </si>
  <si>
    <t>Oliver Goodman</t>
  </si>
  <si>
    <t>Aubrey Murray</t>
  </si>
  <si>
    <t>Tri-Force Juniors</t>
  </si>
  <si>
    <t>Oliver Smith</t>
  </si>
  <si>
    <t>Jake Summers</t>
  </si>
  <si>
    <t>Tom Harris</t>
  </si>
  <si>
    <t>Otto Balaam</t>
  </si>
  <si>
    <t>William Ormerod</t>
  </si>
  <si>
    <t>William Bowen</t>
  </si>
  <si>
    <t>Dexter Reeves</t>
  </si>
  <si>
    <t>Luca Picco</t>
  </si>
  <si>
    <t>aaron Bickerstaff</t>
  </si>
  <si>
    <t>Marcus Solomon</t>
  </si>
  <si>
    <t>Cameron Blok</t>
  </si>
  <si>
    <t>Started</t>
  </si>
  <si>
    <t>TS3</t>
  </si>
  <si>
    <t>Lauren Mitchell</t>
  </si>
  <si>
    <t>Darcy Gladwell</t>
  </si>
  <si>
    <t>Joanna Harris Kidd</t>
  </si>
  <si>
    <t>Ella Perry</t>
  </si>
  <si>
    <t>Alice Stawowska</t>
  </si>
  <si>
    <t>Keira Shaw</t>
  </si>
  <si>
    <t>Lisa Leinemann</t>
  </si>
  <si>
    <t>Elizabeth Wallace</t>
  </si>
  <si>
    <t>Olivia Garthwaite</t>
  </si>
  <si>
    <t>Noemie Klanga</t>
  </si>
  <si>
    <t>natasha Brightwell</t>
  </si>
  <si>
    <t>Amelia Parsons</t>
  </si>
  <si>
    <t>Molllie Garman</t>
  </si>
  <si>
    <t>Bodyworks XTC</t>
  </si>
  <si>
    <t>Sophie Rayner</t>
  </si>
  <si>
    <t>Lucy Stawowski</t>
  </si>
  <si>
    <t>Sophie Elliott</t>
  </si>
  <si>
    <t>Sophia Yepez</t>
  </si>
  <si>
    <t>Jude Clayton</t>
  </si>
  <si>
    <t>Finlay Goodman</t>
  </si>
  <si>
    <t>Arthur Ballard</t>
  </si>
  <si>
    <t>Jack Weeks</t>
  </si>
  <si>
    <t>Charlie Brook</t>
  </si>
  <si>
    <t>Luke Draper</t>
  </si>
  <si>
    <t>Oliver Scott</t>
  </si>
  <si>
    <t>Alexander McGuigan</t>
  </si>
  <si>
    <t>Saul Bennett</t>
  </si>
  <si>
    <t>Max Perry</t>
  </si>
  <si>
    <t>Zachary Elliott</t>
  </si>
  <si>
    <t>Charlie Watson</t>
  </si>
  <si>
    <t>Thomas Dowle</t>
  </si>
  <si>
    <t>James Blok</t>
  </si>
  <si>
    <t>Ollie Dixon</t>
  </si>
  <si>
    <t>Sam Boot</t>
  </si>
  <si>
    <t>Youth</t>
  </si>
  <si>
    <t>Isabel Guirdham</t>
  </si>
  <si>
    <t>Isabel Wallace</t>
  </si>
  <si>
    <t>Garance Ferera</t>
  </si>
  <si>
    <t>Olivia Sanders</t>
  </si>
  <si>
    <t>Isabella Smith</t>
  </si>
  <si>
    <t>Ethan Flack</t>
  </si>
  <si>
    <t>Robyn Forbes</t>
  </si>
  <si>
    <t>Lewis Buchallet</t>
  </si>
  <si>
    <t>Alexander Harris Montero</t>
  </si>
  <si>
    <t>Theo Treadwell</t>
  </si>
  <si>
    <t>Matthew Marsh</t>
  </si>
  <si>
    <t>Cameron Elliott</t>
  </si>
  <si>
    <t>Joe van Nes</t>
  </si>
  <si>
    <t>Yiannis Scotiniadis</t>
  </si>
  <si>
    <t>A DNF?</t>
  </si>
  <si>
    <t>Joe Boot</t>
  </si>
  <si>
    <t>Final Score</t>
  </si>
  <si>
    <t>Page 1 of 1 (15 items)</t>
  </si>
</sst>
</file>

<file path=xl/styles.xml><?xml version="1.0" encoding="utf-8"?>
<styleSheet xmlns="http://schemas.openxmlformats.org/spreadsheetml/2006/main">
  <numFmts count="1">
    <numFmt numFmtId="0" formatCode="General"/>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4"/>
      <color indexed="8"/>
      <name val="Calibri"/>
    </font>
    <font>
      <sz val="11"/>
      <color indexed="13"/>
      <name val="Calibri"/>
    </font>
    <font>
      <b val="1"/>
      <sz val="11"/>
      <color indexed="8"/>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s>
  <borders count="19">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bottom/>
      <diagonal/>
    </border>
    <border>
      <left/>
      <right style="thin">
        <color indexed="12"/>
      </right>
      <top style="thin">
        <color indexed="12"/>
      </top>
      <bottom/>
      <diagonal/>
    </border>
    <border>
      <left/>
      <right style="thin">
        <color indexed="12"/>
      </right>
      <top/>
      <bottom style="thin">
        <color indexed="12"/>
      </bottom>
      <diagonal/>
    </border>
    <border>
      <left style="thin">
        <color indexed="12"/>
      </left>
      <right style="thin">
        <color indexed="12"/>
      </right>
      <top/>
      <bottom style="thin">
        <color indexed="8"/>
      </bottom>
      <diagonal/>
    </border>
    <border>
      <left/>
      <right/>
      <top/>
      <bottom style="thin">
        <color indexed="8"/>
      </bottom>
      <diagonal/>
    </border>
    <border>
      <left style="thin">
        <color indexed="12"/>
      </left>
      <right/>
      <top style="thin">
        <color indexed="12"/>
      </top>
      <bottom style="thin">
        <color indexed="12"/>
      </bottom>
      <diagonal/>
    </border>
    <border>
      <left/>
      <right/>
      <top style="thin">
        <color indexed="8"/>
      </top>
      <bottom style="thin">
        <color indexed="8"/>
      </bottom>
      <diagonal/>
    </border>
    <border>
      <left/>
      <right/>
      <top style="thin">
        <color indexed="12"/>
      </top>
      <bottom style="thin">
        <color indexed="12"/>
      </bottom>
      <diagonal/>
    </border>
  </borders>
  <cellStyleXfs count="1">
    <xf numFmtId="0" fontId="0" applyNumberFormat="0" applyFont="1" applyFill="0" applyBorder="0" applyAlignment="1" applyProtection="0">
      <alignment vertical="bottom"/>
    </xf>
  </cellStyleXfs>
  <cellXfs count="6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0" borderId="1" applyNumberFormat="1" applyFont="1" applyFill="0" applyBorder="1" applyAlignment="1" applyProtection="0">
      <alignment vertical="bottom"/>
    </xf>
    <xf numFmtId="0" fontId="0" borderId="1" applyNumberFormat="1" applyFont="1" applyFill="0" applyBorder="1" applyAlignment="1" applyProtection="0">
      <alignment vertical="bottom"/>
    </xf>
    <xf numFmtId="21" fontId="0" borderId="1" applyNumberFormat="1" applyFont="1" applyFill="0" applyBorder="1" applyAlignment="1" applyProtection="0">
      <alignment vertical="bottom"/>
    </xf>
    <xf numFmtId="0" fontId="0" borderId="2" applyNumberFormat="0" applyFont="1" applyFill="0" applyBorder="1" applyAlignment="1" applyProtection="0">
      <alignment vertical="bottom"/>
    </xf>
    <xf numFmtId="0" fontId="0" borderId="2" applyNumberFormat="1" applyFont="1" applyFill="0" applyBorder="1" applyAlignment="1" applyProtection="0">
      <alignment vertical="bottom"/>
    </xf>
    <xf numFmtId="49" fontId="0" borderId="2" applyNumberFormat="1" applyFont="1" applyFill="0" applyBorder="1" applyAlignment="1" applyProtection="0">
      <alignment vertical="bottom"/>
    </xf>
    <xf numFmtId="21" fontId="0" borderId="2" applyNumberFormat="1" applyFont="1" applyFill="0" applyBorder="1" applyAlignment="1" applyProtection="0">
      <alignment vertical="bottom"/>
    </xf>
    <xf numFmtId="49" fontId="0" borderId="3" applyNumberFormat="1" applyFont="1" applyFill="0" applyBorder="1" applyAlignment="1" applyProtection="0">
      <alignment vertical="bottom"/>
    </xf>
    <xf numFmtId="0" fontId="0" borderId="4" applyNumberFormat="0" applyFont="1" applyFill="0" applyBorder="1" applyAlignment="1" applyProtection="0">
      <alignment vertical="bottom"/>
    </xf>
    <xf numFmtId="49" fontId="0" borderId="4" applyNumberFormat="1" applyFont="1" applyFill="0" applyBorder="1" applyAlignment="1" applyProtection="0">
      <alignment vertical="bottom"/>
    </xf>
    <xf numFmtId="0" fontId="0" borderId="4" applyNumberFormat="1" applyFont="1" applyFill="0" applyBorder="1" applyAlignment="1" applyProtection="0">
      <alignment vertical="bottom"/>
    </xf>
    <xf numFmtId="21" fontId="0" borderId="4" applyNumberFormat="1" applyFont="1" applyFill="0" applyBorder="1" applyAlignment="1" applyProtection="0">
      <alignment vertical="bottom"/>
    </xf>
    <xf numFmtId="0" fontId="0" borderId="5" applyNumberFormat="1" applyFont="1" applyFill="0" applyBorder="1" applyAlignment="1" applyProtection="0">
      <alignment vertical="bottom"/>
    </xf>
    <xf numFmtId="0" fontId="0" borderId="6" applyNumberFormat="0" applyFont="1" applyFill="0" applyBorder="1" applyAlignment="1" applyProtection="0">
      <alignment vertical="bottom"/>
    </xf>
    <xf numFmtId="0" fontId="0" borderId="6" applyNumberFormat="1" applyFont="1" applyFill="0" applyBorder="1" applyAlignment="1" applyProtection="0">
      <alignment vertical="bottom"/>
    </xf>
    <xf numFmtId="49" fontId="0" borderId="6" applyNumberFormat="1" applyFont="1" applyFill="0" applyBorder="1" applyAlignment="1" applyProtection="0">
      <alignment vertical="bottom"/>
    </xf>
    <xf numFmtId="21" fontId="0" borderId="6" applyNumberFormat="1" applyFont="1" applyFill="0" applyBorder="1" applyAlignment="1" applyProtection="0">
      <alignment vertical="bottom"/>
    </xf>
    <xf numFmtId="0" fontId="0" borderId="7" applyNumberFormat="0" applyFont="1" applyFill="0" applyBorder="1" applyAlignment="1" applyProtection="0">
      <alignment vertical="bottom"/>
    </xf>
    <xf numFmtId="0" fontId="0" borderId="7" applyNumberFormat="1" applyFont="1" applyFill="0" applyBorder="1" applyAlignment="1" applyProtection="0">
      <alignment vertical="bottom"/>
    </xf>
    <xf numFmtId="0" fontId="0" borderId="8" applyNumberFormat="1" applyFont="1" applyFill="0" applyBorder="1" applyAlignment="1" applyProtection="0">
      <alignment vertical="bottom"/>
    </xf>
    <xf numFmtId="0" fontId="0" borderId="9"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10" applyNumberFormat="1" applyFont="1" applyFill="0" applyBorder="1" applyAlignment="1" applyProtection="0">
      <alignment vertical="bottom"/>
    </xf>
    <xf numFmtId="0" fontId="0" borderId="11" applyNumberFormat="0" applyFont="1" applyFill="0" applyBorder="1" applyAlignment="1" applyProtection="0">
      <alignment vertical="bottom"/>
    </xf>
    <xf numFmtId="0" fontId="0" borderId="11" applyNumberFormat="1" applyFont="1" applyFill="0" applyBorder="1" applyAlignment="1" applyProtection="0">
      <alignment vertical="bottom"/>
    </xf>
    <xf numFmtId="0" fontId="0" borderId="5" applyNumberFormat="0" applyFont="1" applyFill="0" applyBorder="1" applyAlignment="1" applyProtection="0">
      <alignment vertical="bottom"/>
    </xf>
    <xf numFmtId="49" fontId="6" borderId="1" applyNumberFormat="1" applyFont="1" applyFill="0" applyBorder="1" applyAlignment="1" applyProtection="0">
      <alignment horizontal="center" vertical="bottom"/>
    </xf>
    <xf numFmtId="0" fontId="0" borderId="12" applyNumberFormat="1" applyFont="1" applyFill="0" applyBorder="1" applyAlignment="1" applyProtection="0">
      <alignment vertical="bottom"/>
    </xf>
    <xf numFmtId="0" fontId="7" borderId="3" applyNumberFormat="0" applyFont="1" applyFill="0" applyBorder="1" applyAlignment="1" applyProtection="0">
      <alignment vertical="bottom"/>
    </xf>
    <xf numFmtId="0" fontId="7" borderId="4" applyNumberFormat="0" applyFont="1" applyFill="0" applyBorder="1" applyAlignment="1" applyProtection="0">
      <alignment vertical="bottom"/>
    </xf>
    <xf numFmtId="0" fontId="0" borderId="13" applyNumberFormat="1" applyFont="1" applyFill="0" applyBorder="1" applyAlignment="1" applyProtection="0">
      <alignment vertical="bottom"/>
    </xf>
    <xf numFmtId="49" fontId="6" borderId="1" applyNumberFormat="1" applyFont="1" applyFill="0" applyBorder="1" applyAlignment="1" applyProtection="0">
      <alignment vertical="bottom"/>
    </xf>
    <xf numFmtId="0" fontId="0" borderId="14" applyNumberFormat="0" applyFont="1" applyFill="0" applyBorder="1" applyAlignment="1" applyProtection="0">
      <alignment vertical="bottom"/>
    </xf>
    <xf numFmtId="0" fontId="0" borderId="15" applyNumberFormat="0" applyFont="1" applyFill="0" applyBorder="1" applyAlignment="1" applyProtection="0">
      <alignment vertical="bottom"/>
    </xf>
    <xf numFmtId="49" fontId="8" borderId="1" applyNumberFormat="1" applyFont="1" applyFill="0" applyBorder="1" applyAlignment="1" applyProtection="0">
      <alignment vertical="bottom"/>
    </xf>
    <xf numFmtId="0" fontId="8" borderId="8" applyNumberFormat="1" applyFont="1" applyFill="0" applyBorder="1" applyAlignment="1" applyProtection="0">
      <alignment vertical="bottom"/>
    </xf>
    <xf numFmtId="0" fontId="0" applyNumberFormat="1" applyFont="1" applyFill="0" applyBorder="0" applyAlignment="1" applyProtection="0">
      <alignment vertical="bottom"/>
    </xf>
    <xf numFmtId="0" fontId="0" fillId="4" borderId="6" applyNumberFormat="0" applyFont="1" applyFill="1" applyBorder="1" applyAlignment="1" applyProtection="0">
      <alignment vertical="bottom"/>
    </xf>
    <xf numFmtId="0" fontId="0" fillId="4" borderId="6" applyNumberFormat="1" applyFont="1" applyFill="1" applyBorder="1" applyAlignment="1" applyProtection="0">
      <alignment vertical="bottom"/>
    </xf>
    <xf numFmtId="0" fontId="0" fillId="4" borderId="1" applyNumberFormat="1" applyFont="1" applyFill="1" applyBorder="1" applyAlignment="1" applyProtection="0">
      <alignment vertical="bottom"/>
    </xf>
    <xf numFmtId="49" fontId="0" fillId="4" borderId="1" applyNumberFormat="1" applyFont="1" applyFill="1" applyBorder="1" applyAlignment="1" applyProtection="0">
      <alignment vertical="bottom"/>
    </xf>
    <xf numFmtId="21" fontId="0"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0" fontId="0" fillId="4" borderId="16" applyNumberFormat="0" applyFont="1" applyFill="1" applyBorder="1" applyAlignment="1" applyProtection="0">
      <alignment vertical="bottom"/>
    </xf>
    <xf numFmtId="0" fontId="7" fillId="5" borderId="3" applyNumberFormat="0" applyFont="1" applyFill="1" applyBorder="1" applyAlignment="1" applyProtection="0">
      <alignment vertical="bottom"/>
    </xf>
    <xf numFmtId="0" fontId="7" fillId="5" borderId="17" applyNumberFormat="0" applyFont="1" applyFill="1" applyBorder="1" applyAlignment="1" applyProtection="0">
      <alignment vertical="bottom"/>
    </xf>
    <xf numFmtId="0" fontId="7" fillId="5" borderId="4" applyNumberFormat="1" applyFont="1" applyFill="1" applyBorder="1" applyAlignment="1" applyProtection="0">
      <alignment vertical="bottom"/>
    </xf>
    <xf numFmtId="49" fontId="7" fillId="5" borderId="4" applyNumberFormat="1" applyFont="1" applyFill="1" applyBorder="1" applyAlignment="1" applyProtection="0">
      <alignment vertical="bottom"/>
    </xf>
    <xf numFmtId="21" fontId="7" fillId="5" borderId="4" applyNumberFormat="1" applyFont="1" applyFill="1" applyBorder="1" applyAlignment="1" applyProtection="0">
      <alignment vertical="bottom"/>
    </xf>
    <xf numFmtId="0" fontId="0" borderId="18" applyNumberFormat="1" applyFont="1" applyFill="0" applyBorder="1" applyAlignment="1" applyProtection="0">
      <alignment vertical="bottom"/>
    </xf>
    <xf numFmtId="0" fontId="7" fillId="5" borderId="4" applyNumberFormat="0" applyFont="1" applyFill="1" applyBorder="1" applyAlignment="1" applyProtection="0">
      <alignment vertical="bottom"/>
    </xf>
    <xf numFmtId="21" fontId="0" borderId="10" applyNumberFormat="1" applyFont="1" applyFill="0" applyBorder="1" applyAlignment="1" applyProtection="0">
      <alignment vertical="bottom"/>
    </xf>
    <xf numFmtId="0" fontId="0" borderId="8" applyNumberFormat="0"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be4d5"/>
      <rgbColor rgb="ffffffff"/>
      <rgbColor rgb="fff4b08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6</v>
      </c>
      <c r="C11" s="3"/>
      <c r="D11" s="3"/>
    </row>
    <row r="12">
      <c r="B12" s="4"/>
      <c r="C12" t="s" s="4">
        <v>5</v>
      </c>
      <c r="D12" t="s" s="5">
        <v>6</v>
      </c>
    </row>
    <row r="13">
      <c r="B13" t="s" s="3">
        <v>71</v>
      </c>
      <c r="C13" s="3"/>
      <c r="D13" s="3"/>
    </row>
    <row r="14">
      <c r="B14" s="4"/>
      <c r="C14" t="s" s="4">
        <v>5</v>
      </c>
      <c r="D14" t="s" s="5">
        <v>71</v>
      </c>
    </row>
    <row r="15">
      <c r="B15" t="s" s="3">
        <v>113</v>
      </c>
      <c r="C15" s="3"/>
      <c r="D15" s="3"/>
    </row>
    <row r="16">
      <c r="B16" s="4"/>
      <c r="C16" t="s" s="4">
        <v>5</v>
      </c>
      <c r="D16" t="s" s="5">
        <v>113</v>
      </c>
    </row>
    <row r="17">
      <c r="B17" t="s" s="3">
        <v>148</v>
      </c>
      <c r="C17" s="3"/>
      <c r="D17" s="3"/>
    </row>
    <row r="18">
      <c r="B18" s="4"/>
      <c r="C18" t="s" s="4">
        <v>5</v>
      </c>
      <c r="D18" t="s" s="5">
        <v>148</v>
      </c>
    </row>
  </sheetData>
  <mergeCells count="1">
    <mergeCell ref="B3:D3"/>
  </mergeCells>
  <hyperlinks>
    <hyperlink ref="D10" location="'All'!R1C1" tooltip="" display="All"/>
    <hyperlink ref="D12" location="'TS1'!R1C1" tooltip="" display="TS1"/>
    <hyperlink ref="D14" location="'TS2'!R1C1" tooltip="" display="TS2"/>
    <hyperlink ref="D16" location="'TS3'!R1C1" tooltip="" display="TS3"/>
    <hyperlink ref="D18" location="'Youth'!R1C1" tooltip="" display="Youth"/>
  </hyperlinks>
</worksheet>
</file>

<file path=xl/worksheets/sheet2.xml><?xml version="1.0" encoding="utf-8"?>
<worksheet xmlns:r="http://schemas.openxmlformats.org/officeDocument/2006/relationships" xmlns="http://schemas.openxmlformats.org/spreadsheetml/2006/main">
  <dimension ref="A1:T150"/>
  <sheetViews>
    <sheetView workbookViewId="0" showGridLines="0" defaultGridColor="1"/>
  </sheetViews>
  <sheetFormatPr defaultColWidth="8.83333" defaultRowHeight="14.75" customHeight="1" outlineLevelRow="0" outlineLevelCol="0"/>
  <cols>
    <col min="1" max="1" width="20.1719" style="6" customWidth="1"/>
    <col min="2" max="2" width="15" style="6" customWidth="1"/>
    <col min="3" max="3" width="13.1719" style="6" customWidth="1"/>
    <col min="4" max="4" width="14.6719" style="6" customWidth="1"/>
    <col min="5" max="6" width="8.85156" style="6" customWidth="1"/>
    <col min="7" max="7" width="22.6719" style="6" customWidth="1"/>
    <col min="8" max="8" width="15.3516" style="6" customWidth="1"/>
    <col min="9" max="9" width="21.5" style="6" customWidth="1"/>
    <col min="10" max="11" width="8.85156" style="6" customWidth="1"/>
    <col min="12" max="12" width="15.1719" style="6" customWidth="1"/>
    <col min="13" max="13" width="22.5" style="6" customWidth="1"/>
    <col min="14" max="20" width="8.85156" style="6" customWidth="1"/>
    <col min="21" max="16384" width="8.85156" style="6" customWidth="1"/>
  </cols>
  <sheetData>
    <row r="1" ht="13.55" customHeight="1">
      <c r="A1" s="7"/>
      <c r="B1" s="7"/>
      <c r="C1" s="7"/>
      <c r="D1" s="7"/>
      <c r="E1" s="7"/>
      <c r="F1" s="7"/>
      <c r="G1" s="7"/>
      <c r="H1" s="7"/>
      <c r="I1" s="7"/>
      <c r="J1" s="7"/>
      <c r="K1" s="7"/>
      <c r="L1" s="7"/>
      <c r="M1" s="7"/>
      <c r="N1" s="7"/>
      <c r="O1" s="7"/>
      <c r="P1" s="7"/>
      <c r="Q1" s="7"/>
      <c r="R1" s="7"/>
      <c r="S1" s="7"/>
      <c r="T1" s="7"/>
    </row>
    <row r="2" ht="13.55" customHeight="1">
      <c r="A2" s="7"/>
      <c r="B2" s="7"/>
      <c r="C2" s="7"/>
      <c r="D2" s="7"/>
      <c r="E2" s="7"/>
      <c r="F2" t="s" s="8">
        <v>6</v>
      </c>
      <c r="G2" s="7"/>
      <c r="H2" s="7"/>
      <c r="I2" s="7"/>
      <c r="J2" s="7"/>
      <c r="K2" s="7"/>
      <c r="L2" s="7"/>
      <c r="M2" s="7"/>
      <c r="N2" s="7"/>
      <c r="O2" s="7"/>
      <c r="P2" s="7"/>
      <c r="Q2" s="7"/>
      <c r="R2" s="7"/>
      <c r="S2" s="7"/>
      <c r="T2" s="7"/>
    </row>
    <row r="3" ht="13.55" customHeight="1">
      <c r="A3" t="s" s="8">
        <v>7</v>
      </c>
      <c r="B3" t="s" s="8">
        <v>8</v>
      </c>
      <c r="C3" t="s" s="8">
        <v>9</v>
      </c>
      <c r="D3" t="s" s="8">
        <v>10</v>
      </c>
      <c r="E3" s="7"/>
      <c r="F3" s="7"/>
      <c r="G3" s="7"/>
      <c r="H3" s="7"/>
      <c r="I3" s="7"/>
      <c r="J3" s="7"/>
      <c r="K3" s="7"/>
      <c r="L3" s="7"/>
      <c r="M3" s="7"/>
      <c r="N3" s="7"/>
      <c r="O3" s="7"/>
      <c r="P3" s="7"/>
      <c r="Q3" s="7"/>
      <c r="R3" s="7"/>
      <c r="S3" s="7"/>
      <c r="T3" s="7"/>
    </row>
    <row r="4" ht="13.55" customHeight="1">
      <c r="A4" s="7"/>
      <c r="B4" s="7"/>
      <c r="C4" s="9">
        <v>9</v>
      </c>
      <c r="D4" s="7"/>
      <c r="E4" s="9">
        <v>4</v>
      </c>
      <c r="F4" s="9">
        <v>218</v>
      </c>
      <c r="G4" t="s" s="8">
        <v>11</v>
      </c>
      <c r="H4" s="10">
        <v>1.009282407407407</v>
      </c>
      <c r="I4" t="s" s="8">
        <v>12</v>
      </c>
      <c r="J4" s="9">
        <v>1</v>
      </c>
      <c r="K4" t="s" s="8">
        <v>13</v>
      </c>
      <c r="L4" s="9">
        <v>1</v>
      </c>
      <c r="M4" t="s" s="8">
        <v>14</v>
      </c>
      <c r="N4" s="10">
        <v>1.002893518518519</v>
      </c>
      <c r="O4" s="10">
        <v>1.00025462962963</v>
      </c>
      <c r="P4" s="10">
        <v>1.004861111111111</v>
      </c>
      <c r="Q4" s="10">
        <v>1.000219907407407</v>
      </c>
      <c r="R4" s="10">
        <v>1.001030092592593</v>
      </c>
      <c r="S4" s="7"/>
      <c r="T4" s="9">
        <v>9</v>
      </c>
    </row>
    <row r="5" ht="13.55" customHeight="1">
      <c r="A5" s="11"/>
      <c r="B5" s="12">
        <v>8</v>
      </c>
      <c r="C5" s="11"/>
      <c r="D5" s="11"/>
      <c r="E5" s="12">
        <v>8</v>
      </c>
      <c r="F5" s="12">
        <v>117</v>
      </c>
      <c r="G5" t="s" s="13">
        <v>15</v>
      </c>
      <c r="H5" s="14">
        <v>1.009444444444444</v>
      </c>
      <c r="I5" t="s" s="13">
        <v>16</v>
      </c>
      <c r="J5" s="12">
        <v>1</v>
      </c>
      <c r="K5" t="s" s="13">
        <v>13</v>
      </c>
      <c r="L5" s="12">
        <v>3</v>
      </c>
      <c r="M5" t="s" s="13">
        <v>17</v>
      </c>
      <c r="N5" s="14">
        <v>1.003148148148148</v>
      </c>
      <c r="O5" s="14">
        <v>1.000266203703704</v>
      </c>
      <c r="P5" s="14">
        <v>1.0046875</v>
      </c>
      <c r="Q5" s="14">
        <v>1.000208333333333</v>
      </c>
      <c r="R5" s="14">
        <v>1.001122685185185</v>
      </c>
      <c r="S5" s="11"/>
      <c r="T5" s="12">
        <v>8</v>
      </c>
    </row>
    <row r="6" ht="13.55" customHeight="1">
      <c r="A6" t="s" s="15">
        <v>18</v>
      </c>
      <c r="B6" s="16"/>
      <c r="C6" s="16"/>
      <c r="D6" s="16"/>
      <c r="E6" t="s" s="17">
        <v>19</v>
      </c>
      <c r="F6" s="18">
        <v>324</v>
      </c>
      <c r="G6" t="s" s="17">
        <v>20</v>
      </c>
      <c r="H6" t="s" s="17">
        <v>19</v>
      </c>
      <c r="I6" t="s" s="17">
        <v>21</v>
      </c>
      <c r="J6" s="18">
        <v>1</v>
      </c>
      <c r="K6" t="s" s="17">
        <v>13</v>
      </c>
      <c r="L6" s="18">
        <v>2</v>
      </c>
      <c r="M6" s="16"/>
      <c r="N6" s="19">
        <v>1.003333333333333</v>
      </c>
      <c r="O6" s="19">
        <v>1.0003125</v>
      </c>
      <c r="P6" s="19">
        <v>1.004421296296296</v>
      </c>
      <c r="Q6" s="19">
        <v>1.000266203703704</v>
      </c>
      <c r="R6" s="19">
        <v>1.001099537037037</v>
      </c>
      <c r="S6" s="16"/>
      <c r="T6" s="20">
        <v>7</v>
      </c>
    </row>
    <row r="7" ht="13.55" customHeight="1">
      <c r="A7" s="21"/>
      <c r="B7" s="21"/>
      <c r="C7" s="22">
        <v>7</v>
      </c>
      <c r="D7" s="21"/>
      <c r="E7" s="22">
        <v>9</v>
      </c>
      <c r="F7" s="22">
        <v>214</v>
      </c>
      <c r="G7" t="s" s="23">
        <v>22</v>
      </c>
      <c r="H7" s="24">
        <v>1.00962962962963</v>
      </c>
      <c r="I7" t="s" s="23">
        <v>12</v>
      </c>
      <c r="J7" s="22">
        <v>2</v>
      </c>
      <c r="K7" t="s" s="23">
        <v>13</v>
      </c>
      <c r="L7" s="22">
        <v>4</v>
      </c>
      <c r="M7" t="s" s="23">
        <v>23</v>
      </c>
      <c r="N7" s="24">
        <v>1.003159722222222</v>
      </c>
      <c r="O7" s="24">
        <v>1.000277777777778</v>
      </c>
      <c r="P7" s="24">
        <v>1.004733796296296</v>
      </c>
      <c r="Q7" s="24">
        <v>1.000243055555555</v>
      </c>
      <c r="R7" s="24">
        <v>1.00119212962963</v>
      </c>
      <c r="S7" s="21"/>
      <c r="T7" s="22">
        <v>6</v>
      </c>
    </row>
    <row r="8" ht="13.55" customHeight="1">
      <c r="A8" s="7"/>
      <c r="B8" s="7"/>
      <c r="C8" s="9">
        <v>6</v>
      </c>
      <c r="D8" s="7"/>
      <c r="E8" s="9">
        <v>14</v>
      </c>
      <c r="F8" s="9">
        <v>212</v>
      </c>
      <c r="G8" t="s" s="8">
        <v>24</v>
      </c>
      <c r="H8" s="10">
        <v>1.009976851851852</v>
      </c>
      <c r="I8" t="s" s="8">
        <v>12</v>
      </c>
      <c r="J8" s="9">
        <v>3</v>
      </c>
      <c r="K8" t="s" s="8">
        <v>13</v>
      </c>
      <c r="L8" s="9">
        <v>5</v>
      </c>
      <c r="M8" t="s" s="8">
        <v>25</v>
      </c>
      <c r="N8" s="10">
        <v>1.003368055555556</v>
      </c>
      <c r="O8" s="10">
        <v>1.000347222222222</v>
      </c>
      <c r="P8" s="10">
        <v>1.004884259259259</v>
      </c>
      <c r="Q8" s="10">
        <v>1.000231481481481</v>
      </c>
      <c r="R8" s="10">
        <v>1.001134259259259</v>
      </c>
      <c r="S8" s="7"/>
      <c r="T8" s="9">
        <v>5</v>
      </c>
    </row>
    <row r="9" ht="13.55" customHeight="1">
      <c r="A9" s="7"/>
      <c r="B9" s="7"/>
      <c r="C9" s="7"/>
      <c r="D9" s="7"/>
      <c r="E9" s="9">
        <v>15</v>
      </c>
      <c r="F9" s="9">
        <v>367</v>
      </c>
      <c r="G9" t="s" s="8">
        <v>26</v>
      </c>
      <c r="H9" s="10">
        <v>1.009988425925926</v>
      </c>
      <c r="I9" t="s" s="8">
        <v>12</v>
      </c>
      <c r="J9" s="9">
        <v>4</v>
      </c>
      <c r="K9" t="s" s="8">
        <v>13</v>
      </c>
      <c r="L9" s="9">
        <v>6</v>
      </c>
      <c r="M9" s="7"/>
      <c r="N9" s="10">
        <v>1.00337962962963</v>
      </c>
      <c r="O9" s="10">
        <v>1.000289351851852</v>
      </c>
      <c r="P9" s="10">
        <v>1.00494212962963</v>
      </c>
      <c r="Q9" s="10">
        <v>1.000208333333333</v>
      </c>
      <c r="R9" s="10">
        <v>1.001145833333333</v>
      </c>
      <c r="S9" s="7"/>
      <c r="T9" s="9">
        <v>4</v>
      </c>
    </row>
    <row r="10" ht="13.55" customHeight="1">
      <c r="A10" s="7"/>
      <c r="B10" s="7"/>
      <c r="C10" s="7"/>
      <c r="D10" s="9">
        <v>5</v>
      </c>
      <c r="E10" s="9">
        <v>17</v>
      </c>
      <c r="F10" s="9">
        <v>319</v>
      </c>
      <c r="G10" t="s" s="8">
        <v>27</v>
      </c>
      <c r="H10" s="10">
        <v>1.010138888888889</v>
      </c>
      <c r="I10" t="s" s="8">
        <v>21</v>
      </c>
      <c r="J10" s="9">
        <v>2</v>
      </c>
      <c r="K10" t="s" s="8">
        <v>13</v>
      </c>
      <c r="L10" s="9">
        <v>7</v>
      </c>
      <c r="M10" s="7"/>
      <c r="N10" s="10">
        <v>1.003310185185185</v>
      </c>
      <c r="O10" s="10">
        <v>1.0003125</v>
      </c>
      <c r="P10" s="10">
        <v>1.005</v>
      </c>
      <c r="Q10" s="10">
        <v>1.000266203703704</v>
      </c>
      <c r="R10" s="10">
        <v>1.001226851851852</v>
      </c>
      <c r="S10" s="7"/>
      <c r="T10" s="9">
        <v>3</v>
      </c>
    </row>
    <row r="11" ht="13.55" customHeight="1">
      <c r="A11" s="7"/>
      <c r="B11" s="7"/>
      <c r="C11" s="7"/>
      <c r="D11" s="9">
        <v>4</v>
      </c>
      <c r="E11" s="9">
        <v>22</v>
      </c>
      <c r="F11" s="9">
        <v>312</v>
      </c>
      <c r="G11" t="s" s="8">
        <v>28</v>
      </c>
      <c r="H11" s="10">
        <v>1.010636574074074</v>
      </c>
      <c r="I11" t="s" s="8">
        <v>21</v>
      </c>
      <c r="J11" s="9">
        <v>3</v>
      </c>
      <c r="K11" t="s" s="8">
        <v>13</v>
      </c>
      <c r="L11" s="9">
        <v>8</v>
      </c>
      <c r="M11" t="s" s="8">
        <v>29</v>
      </c>
      <c r="N11" s="10">
        <v>1.003611111111111</v>
      </c>
      <c r="O11" s="10">
        <v>1.000324074074074</v>
      </c>
      <c r="P11" s="10">
        <v>1.005127314814815</v>
      </c>
      <c r="Q11" s="10">
        <v>1.000219907407407</v>
      </c>
      <c r="R11" s="10">
        <v>1.001331018518518</v>
      </c>
      <c r="S11" s="7"/>
      <c r="T11" s="9">
        <v>2</v>
      </c>
    </row>
    <row r="12" ht="13.55" customHeight="1">
      <c r="A12" s="7"/>
      <c r="B12" s="9">
        <v>3</v>
      </c>
      <c r="C12" s="7"/>
      <c r="D12" s="7"/>
      <c r="E12" s="9">
        <v>23</v>
      </c>
      <c r="F12" s="9">
        <v>116</v>
      </c>
      <c r="G12" t="s" s="8">
        <v>30</v>
      </c>
      <c r="H12" s="10">
        <v>1.010671296296296</v>
      </c>
      <c r="I12" t="s" s="8">
        <v>16</v>
      </c>
      <c r="J12" s="9">
        <v>2</v>
      </c>
      <c r="K12" t="s" s="8">
        <v>13</v>
      </c>
      <c r="L12" s="9">
        <v>9</v>
      </c>
      <c r="M12" t="s" s="8">
        <v>31</v>
      </c>
      <c r="N12" s="10">
        <v>1.003148148148148</v>
      </c>
      <c r="O12" s="10">
        <v>1.000324074074074</v>
      </c>
      <c r="P12" s="10">
        <v>1.005763888888889</v>
      </c>
      <c r="Q12" s="10">
        <v>1.000231481481481</v>
      </c>
      <c r="R12" s="10">
        <v>1.001168981481481</v>
      </c>
      <c r="S12" s="7"/>
      <c r="T12" s="9">
        <v>1</v>
      </c>
    </row>
    <row r="13" ht="13.55" customHeight="1">
      <c r="A13" s="7"/>
      <c r="B13" s="9">
        <v>2</v>
      </c>
      <c r="C13" s="7"/>
      <c r="D13" s="7"/>
      <c r="E13" s="9">
        <v>24</v>
      </c>
      <c r="F13" s="9">
        <v>111</v>
      </c>
      <c r="G13" t="s" s="8">
        <v>32</v>
      </c>
      <c r="H13" s="10">
        <v>1.010752314814815</v>
      </c>
      <c r="I13" t="s" s="8">
        <v>16</v>
      </c>
      <c r="J13" s="9">
        <v>3</v>
      </c>
      <c r="K13" t="s" s="8">
        <v>13</v>
      </c>
      <c r="L13" s="9">
        <v>10</v>
      </c>
      <c r="M13" t="s" s="8">
        <v>33</v>
      </c>
      <c r="N13" s="10">
        <v>1.003506944444444</v>
      </c>
      <c r="O13" s="10">
        <v>1.000266203703704</v>
      </c>
      <c r="P13" s="10">
        <v>1.005451388888889</v>
      </c>
      <c r="Q13" s="10">
        <v>1.000266203703704</v>
      </c>
      <c r="R13" s="10">
        <v>1.00125</v>
      </c>
      <c r="S13" s="7"/>
      <c r="T13" s="9">
        <f>SUM(T4:T12)</f>
        <v>45</v>
      </c>
    </row>
    <row r="14" ht="13.55" customHeight="1">
      <c r="A14" s="7"/>
      <c r="B14" s="25"/>
      <c r="C14" s="25"/>
      <c r="D14" s="26">
        <v>1</v>
      </c>
      <c r="E14" s="9">
        <v>25</v>
      </c>
      <c r="F14" s="9">
        <v>316</v>
      </c>
      <c r="G14" t="s" s="8">
        <v>34</v>
      </c>
      <c r="H14" s="10">
        <v>1.011041666666667</v>
      </c>
      <c r="I14" t="s" s="8">
        <v>21</v>
      </c>
      <c r="J14" s="9">
        <v>4</v>
      </c>
      <c r="K14" t="s" s="8">
        <v>13</v>
      </c>
      <c r="L14" s="9">
        <v>11</v>
      </c>
      <c r="M14" t="s" s="8">
        <v>29</v>
      </c>
      <c r="N14" s="10">
        <v>1.003599537037037</v>
      </c>
      <c r="O14" s="10">
        <v>1.000335648148148</v>
      </c>
      <c r="P14" s="10">
        <v>1.005208333333333</v>
      </c>
      <c r="Q14" s="10">
        <v>1.000416666666667</v>
      </c>
      <c r="R14" s="10">
        <v>1.001458333333333</v>
      </c>
      <c r="S14" s="7"/>
      <c r="T14" s="7"/>
    </row>
    <row r="15" ht="13.55" customHeight="1">
      <c r="A15" t="s" s="8">
        <v>35</v>
      </c>
      <c r="B15" s="27">
        <f>SUM(B4:B14)</f>
        <v>13</v>
      </c>
      <c r="C15" s="27">
        <f>SUM(C4:C14)</f>
        <v>22</v>
      </c>
      <c r="D15" s="27">
        <f>SUM(D4:D14)</f>
        <v>10</v>
      </c>
      <c r="E15" s="9">
        <v>28</v>
      </c>
      <c r="F15" s="9">
        <v>120</v>
      </c>
      <c r="G15" t="s" s="8">
        <v>36</v>
      </c>
      <c r="H15" s="10">
        <v>1.011412037037037</v>
      </c>
      <c r="I15" t="s" s="8">
        <v>16</v>
      </c>
      <c r="J15" s="9">
        <v>4</v>
      </c>
      <c r="K15" t="s" s="8">
        <v>13</v>
      </c>
      <c r="L15" s="9">
        <v>12</v>
      </c>
      <c r="M15" t="s" s="8">
        <v>31</v>
      </c>
      <c r="N15" s="10">
        <v>1.003483796296296</v>
      </c>
      <c r="O15" s="10">
        <v>1.0003125</v>
      </c>
      <c r="P15" s="10">
        <v>1.006018518518518</v>
      </c>
      <c r="Q15" s="10">
        <v>1.000277777777778</v>
      </c>
      <c r="R15" s="10">
        <v>1.001296296296296</v>
      </c>
      <c r="S15" s="7"/>
      <c r="T15" s="7"/>
    </row>
    <row r="16" ht="15.5" customHeight="1">
      <c r="A16" t="s" s="8">
        <v>37</v>
      </c>
      <c r="B16" s="27">
        <f>B15</f>
        <v>13</v>
      </c>
      <c r="C16" s="27">
        <f>C15</f>
        <v>22</v>
      </c>
      <c r="D16" s="27">
        <f>D15</f>
        <v>10</v>
      </c>
      <c r="E16" s="9">
        <v>29</v>
      </c>
      <c r="F16" s="9">
        <v>328</v>
      </c>
      <c r="G16" t="s" s="8">
        <v>38</v>
      </c>
      <c r="H16" s="10">
        <v>1.011574074074074</v>
      </c>
      <c r="I16" t="s" s="8">
        <v>21</v>
      </c>
      <c r="J16" s="9">
        <v>5</v>
      </c>
      <c r="K16" t="s" s="8">
        <v>13</v>
      </c>
      <c r="L16" s="9">
        <v>13</v>
      </c>
      <c r="M16" t="s" s="8">
        <v>39</v>
      </c>
      <c r="N16" s="10">
        <v>1.003483796296296</v>
      </c>
      <c r="O16" s="10">
        <v>1.000381944444444</v>
      </c>
      <c r="P16" s="10">
        <v>1.005914351851852</v>
      </c>
      <c r="Q16" s="10">
        <v>1.000347222222222</v>
      </c>
      <c r="R16" s="10">
        <v>1.001435185185185</v>
      </c>
      <c r="S16" s="7"/>
      <c r="T16" s="7"/>
    </row>
    <row r="17" ht="15.5" customHeight="1">
      <c r="A17" s="7"/>
      <c r="B17" s="28"/>
      <c r="C17" s="28"/>
      <c r="D17" s="28"/>
      <c r="E17" s="9">
        <v>30</v>
      </c>
      <c r="F17" s="9">
        <v>325</v>
      </c>
      <c r="G17" t="s" s="8">
        <v>40</v>
      </c>
      <c r="H17" s="10">
        <v>1.011597222222222</v>
      </c>
      <c r="I17" t="s" s="8">
        <v>21</v>
      </c>
      <c r="J17" s="9">
        <v>6</v>
      </c>
      <c r="K17" t="s" s="8">
        <v>13</v>
      </c>
      <c r="L17" s="9">
        <v>14</v>
      </c>
      <c r="M17" t="s" s="8">
        <v>41</v>
      </c>
      <c r="N17" s="10">
        <v>1.003599537037037</v>
      </c>
      <c r="O17" s="10">
        <v>1.00037037037037</v>
      </c>
      <c r="P17" s="10">
        <v>1.005949074074074</v>
      </c>
      <c r="Q17" s="10">
        <v>1.000277777777778</v>
      </c>
      <c r="R17" s="10">
        <v>1.001388888888889</v>
      </c>
      <c r="S17" s="7"/>
      <c r="T17" s="7"/>
    </row>
    <row r="18" ht="13.55" customHeight="1">
      <c r="A18" s="7"/>
      <c r="B18" s="7"/>
      <c r="C18" s="7"/>
      <c r="D18" s="9">
        <f>D15+C15+B15</f>
        <v>45</v>
      </c>
      <c r="E18" s="9">
        <v>32</v>
      </c>
      <c r="F18" s="9">
        <v>326</v>
      </c>
      <c r="G18" t="s" s="8">
        <v>42</v>
      </c>
      <c r="H18" s="10">
        <v>1.011898148148148</v>
      </c>
      <c r="I18" t="s" s="8">
        <v>21</v>
      </c>
      <c r="J18" s="9">
        <v>7</v>
      </c>
      <c r="K18" t="s" s="8">
        <v>13</v>
      </c>
      <c r="L18" s="9">
        <v>15</v>
      </c>
      <c r="M18" s="7"/>
      <c r="N18" s="10">
        <v>1.003935185185185</v>
      </c>
      <c r="O18" s="10">
        <v>1.000358796296296</v>
      </c>
      <c r="P18" s="10">
        <v>1.005740740740741</v>
      </c>
      <c r="Q18" s="10">
        <v>1.000266203703704</v>
      </c>
      <c r="R18" s="10">
        <v>1.001574074074074</v>
      </c>
      <c r="S18" s="7"/>
      <c r="T18" s="7"/>
    </row>
    <row r="19" ht="13.55" customHeight="1">
      <c r="A19" s="7"/>
      <c r="B19" s="7"/>
      <c r="C19" s="7"/>
      <c r="D19" s="7"/>
      <c r="E19" s="9">
        <v>33</v>
      </c>
      <c r="F19" s="9">
        <v>121</v>
      </c>
      <c r="G19" t="s" s="8">
        <v>43</v>
      </c>
      <c r="H19" s="10">
        <v>1.011979166666667</v>
      </c>
      <c r="I19" t="s" s="8">
        <v>16</v>
      </c>
      <c r="J19" s="9">
        <v>5</v>
      </c>
      <c r="K19" t="s" s="8">
        <v>13</v>
      </c>
      <c r="L19" s="9">
        <v>16</v>
      </c>
      <c r="M19" t="s" s="8">
        <v>31</v>
      </c>
      <c r="N19" s="10">
        <v>1.003946759259259</v>
      </c>
      <c r="O19" s="10">
        <v>1.000347222222222</v>
      </c>
      <c r="P19" s="10">
        <v>1.006076388888889</v>
      </c>
      <c r="Q19" s="10">
        <v>1.000277777777778</v>
      </c>
      <c r="R19" s="10">
        <v>1.00130787037037</v>
      </c>
      <c r="S19" s="7"/>
      <c r="T19" s="7"/>
    </row>
    <row r="20" ht="13.55" customHeight="1">
      <c r="A20" s="7"/>
      <c r="B20" s="7"/>
      <c r="C20" s="7"/>
      <c r="D20" s="7"/>
      <c r="E20" s="7"/>
      <c r="F20" s="7"/>
      <c r="G20" s="7"/>
      <c r="H20" s="7"/>
      <c r="I20" s="7"/>
      <c r="J20" s="7"/>
      <c r="K20" s="7"/>
      <c r="L20" s="7"/>
      <c r="M20" s="7"/>
      <c r="N20" s="7"/>
      <c r="O20" s="7"/>
      <c r="P20" s="7"/>
      <c r="Q20" s="7"/>
      <c r="R20" s="7"/>
      <c r="S20" s="7"/>
      <c r="T20" s="7"/>
    </row>
    <row r="21" ht="13.55" customHeight="1">
      <c r="A21" s="7"/>
      <c r="B21" s="7"/>
      <c r="C21" s="7"/>
      <c r="D21" s="7"/>
      <c r="E21" s="7"/>
      <c r="F21" s="9">
        <v>114</v>
      </c>
      <c r="G21" t="s" s="8">
        <v>44</v>
      </c>
      <c r="H21" t="s" s="8">
        <v>45</v>
      </c>
      <c r="I21" t="s" s="8">
        <v>16</v>
      </c>
      <c r="J21" s="7"/>
      <c r="K21" t="s" s="8">
        <v>13</v>
      </c>
      <c r="L21" s="7"/>
      <c r="M21" t="s" s="8">
        <v>33</v>
      </c>
      <c r="N21" s="10">
        <v>1.003530092592593</v>
      </c>
      <c r="O21" s="10">
        <v>1.000416666666667</v>
      </c>
      <c r="P21" s="10">
        <v>1.006284722222222</v>
      </c>
      <c r="Q21" s="10">
        <v>1.00025462962963</v>
      </c>
      <c r="R21" s="7"/>
      <c r="S21" s="7"/>
      <c r="T21" s="7"/>
    </row>
    <row r="22" ht="13.55" customHeight="1">
      <c r="A22" s="7"/>
      <c r="B22" s="7"/>
      <c r="C22" s="7"/>
      <c r="D22" s="7"/>
      <c r="E22" s="7"/>
      <c r="F22" s="7"/>
      <c r="G22" s="7"/>
      <c r="H22" s="7"/>
      <c r="I22" s="7"/>
      <c r="J22" s="7"/>
      <c r="K22" s="7"/>
      <c r="L22" s="7"/>
      <c r="M22" s="7"/>
      <c r="N22" s="10"/>
      <c r="O22" s="10"/>
      <c r="P22" s="10"/>
      <c r="Q22" s="10"/>
      <c r="R22" s="7"/>
      <c r="S22" s="7"/>
      <c r="T22" s="7"/>
    </row>
    <row r="23" ht="13.55" customHeight="1">
      <c r="A23" t="s" s="8">
        <v>7</v>
      </c>
      <c r="B23" t="s" s="8">
        <v>8</v>
      </c>
      <c r="C23" t="s" s="8">
        <v>9</v>
      </c>
      <c r="D23" t="s" s="8">
        <v>10</v>
      </c>
      <c r="E23" s="7"/>
      <c r="F23" s="7"/>
      <c r="G23" s="7"/>
      <c r="H23" s="7"/>
      <c r="I23" s="7"/>
      <c r="J23" s="7"/>
      <c r="K23" s="7"/>
      <c r="L23" s="7"/>
      <c r="M23" s="7"/>
      <c r="N23" s="10"/>
      <c r="O23" s="10"/>
      <c r="P23" s="10"/>
      <c r="Q23" s="10"/>
      <c r="R23" s="7"/>
      <c r="S23" s="7"/>
      <c r="T23" s="7"/>
    </row>
    <row r="24" ht="13.55" customHeight="1">
      <c r="A24" s="7"/>
      <c r="B24" s="7"/>
      <c r="C24" s="9">
        <v>9</v>
      </c>
      <c r="D24" s="7"/>
      <c r="E24" s="9">
        <v>1</v>
      </c>
      <c r="F24" s="9">
        <v>211</v>
      </c>
      <c r="G24" t="s" s="8">
        <v>46</v>
      </c>
      <c r="H24" s="10">
        <v>1.008599537037037</v>
      </c>
      <c r="I24" t="s" s="8">
        <v>12</v>
      </c>
      <c r="J24" s="9">
        <v>1</v>
      </c>
      <c r="K24" t="s" s="8">
        <v>47</v>
      </c>
      <c r="L24" s="9">
        <v>1</v>
      </c>
      <c r="M24" t="s" s="8">
        <v>48</v>
      </c>
      <c r="N24" s="10">
        <v>1.00275462962963</v>
      </c>
      <c r="O24" s="10">
        <v>1.000208333333333</v>
      </c>
      <c r="P24" s="10">
        <v>1.004363425925926</v>
      </c>
      <c r="Q24" s="10">
        <v>1.000173611111111</v>
      </c>
      <c r="R24" s="10">
        <v>1.001064814814815</v>
      </c>
      <c r="S24" s="7"/>
      <c r="T24" s="7"/>
    </row>
    <row r="25" ht="13.55" customHeight="1">
      <c r="A25" s="11"/>
      <c r="B25" s="12">
        <v>8</v>
      </c>
      <c r="C25" s="11"/>
      <c r="D25" s="11"/>
      <c r="E25" s="9">
        <v>2</v>
      </c>
      <c r="F25" s="9">
        <v>110</v>
      </c>
      <c r="G25" t="s" s="8">
        <v>49</v>
      </c>
      <c r="H25" s="10">
        <v>1.008773148148148</v>
      </c>
      <c r="I25" t="s" s="8">
        <v>16</v>
      </c>
      <c r="J25" s="9">
        <v>1</v>
      </c>
      <c r="K25" t="s" s="8">
        <v>47</v>
      </c>
      <c r="L25" s="9">
        <v>2</v>
      </c>
      <c r="M25" s="7"/>
      <c r="N25" s="10">
        <v>1.00275462962963</v>
      </c>
      <c r="O25" s="10">
        <v>1.000219907407407</v>
      </c>
      <c r="P25" s="10">
        <v>1.004363425925926</v>
      </c>
      <c r="Q25" s="10">
        <v>1.000196759259259</v>
      </c>
      <c r="R25" s="10">
        <v>1.001215277777778</v>
      </c>
      <c r="S25" s="7"/>
      <c r="T25" s="7"/>
    </row>
    <row r="26" ht="13.55" customHeight="1">
      <c r="A26" s="29"/>
      <c r="B26" s="16"/>
      <c r="C26" s="16"/>
      <c r="D26" s="18">
        <v>7</v>
      </c>
      <c r="E26" s="30">
        <v>3</v>
      </c>
      <c r="F26" s="9">
        <v>321</v>
      </c>
      <c r="G26" t="s" s="8">
        <v>50</v>
      </c>
      <c r="H26" s="10">
        <v>1.009224537037037</v>
      </c>
      <c r="I26" t="s" s="8">
        <v>21</v>
      </c>
      <c r="J26" s="9">
        <v>1</v>
      </c>
      <c r="K26" t="s" s="8">
        <v>47</v>
      </c>
      <c r="L26" s="9">
        <v>3</v>
      </c>
      <c r="M26" t="s" s="8">
        <v>39</v>
      </c>
      <c r="N26" s="10">
        <v>1.002986111111111</v>
      </c>
      <c r="O26" s="10">
        <v>1.00037037037037</v>
      </c>
      <c r="P26" s="10">
        <v>1.004467592592593</v>
      </c>
      <c r="Q26" s="10">
        <v>1.000277777777778</v>
      </c>
      <c r="R26" s="10">
        <v>1.001099537037037</v>
      </c>
      <c r="S26" s="7"/>
      <c r="T26" s="7"/>
    </row>
    <row r="27" ht="13.55" customHeight="1">
      <c r="A27" s="31"/>
      <c r="B27" s="31"/>
      <c r="C27" s="31"/>
      <c r="D27" s="32">
        <v>6</v>
      </c>
      <c r="E27" s="12">
        <v>5</v>
      </c>
      <c r="F27" s="12">
        <v>315</v>
      </c>
      <c r="G27" t="s" s="13">
        <v>51</v>
      </c>
      <c r="H27" s="14">
        <v>1.009293981481481</v>
      </c>
      <c r="I27" t="s" s="13">
        <v>21</v>
      </c>
      <c r="J27" s="12">
        <v>2</v>
      </c>
      <c r="K27" t="s" s="13">
        <v>47</v>
      </c>
      <c r="L27" s="12">
        <v>4</v>
      </c>
      <c r="M27" t="s" s="13">
        <v>39</v>
      </c>
      <c r="N27" s="14">
        <v>1.002916666666667</v>
      </c>
      <c r="O27" s="14">
        <v>1.000266203703704</v>
      </c>
      <c r="P27" s="14">
        <v>1.004814814814815</v>
      </c>
      <c r="Q27" s="14">
        <v>1.000219907407407</v>
      </c>
      <c r="R27" s="14">
        <v>1.001041666666667</v>
      </c>
      <c r="S27" s="11"/>
      <c r="T27" s="11"/>
    </row>
    <row r="28" ht="13.55" customHeight="1">
      <c r="A28" t="s" s="15">
        <v>52</v>
      </c>
      <c r="B28" s="16"/>
      <c r="C28" s="16"/>
      <c r="D28" s="16"/>
      <c r="E28" s="18">
        <v>7</v>
      </c>
      <c r="F28" s="18">
        <v>327</v>
      </c>
      <c r="G28" t="s" s="17">
        <v>53</v>
      </c>
      <c r="H28" s="19">
        <v>1.009444444444444</v>
      </c>
      <c r="I28" t="s" s="17">
        <v>21</v>
      </c>
      <c r="J28" s="18">
        <v>3</v>
      </c>
      <c r="K28" t="s" s="17">
        <v>47</v>
      </c>
      <c r="L28" s="18">
        <v>5</v>
      </c>
      <c r="M28" t="s" s="17">
        <v>54</v>
      </c>
      <c r="N28" s="19">
        <v>1.003287037037037</v>
      </c>
      <c r="O28" s="19">
        <v>1.000439814814815</v>
      </c>
      <c r="P28" s="19">
        <v>1.004305555555556</v>
      </c>
      <c r="Q28" s="19">
        <v>1.000266203703704</v>
      </c>
      <c r="R28" s="19">
        <v>1.001134259259259</v>
      </c>
      <c r="S28" s="16"/>
      <c r="T28" s="33"/>
    </row>
    <row r="29" ht="13.55" customHeight="1">
      <c r="A29" s="21"/>
      <c r="B29" s="21"/>
      <c r="C29" s="22">
        <v>5</v>
      </c>
      <c r="D29" s="21"/>
      <c r="E29" s="22">
        <v>10</v>
      </c>
      <c r="F29" s="22">
        <v>215</v>
      </c>
      <c r="G29" t="s" s="23">
        <v>55</v>
      </c>
      <c r="H29" s="24">
        <v>1.00974537037037</v>
      </c>
      <c r="I29" t="s" s="23">
        <v>12</v>
      </c>
      <c r="J29" s="22">
        <v>2</v>
      </c>
      <c r="K29" t="s" s="23">
        <v>47</v>
      </c>
      <c r="L29" s="22">
        <v>6</v>
      </c>
      <c r="M29" t="s" s="23">
        <v>56</v>
      </c>
      <c r="N29" s="24">
        <v>1.003055555555556</v>
      </c>
      <c r="O29" s="24">
        <v>1.000324074074074</v>
      </c>
      <c r="P29" s="24">
        <v>1.005</v>
      </c>
      <c r="Q29" s="24">
        <v>1.000231481481481</v>
      </c>
      <c r="R29" s="24">
        <v>1.001099537037037</v>
      </c>
      <c r="S29" s="21"/>
      <c r="T29" s="21"/>
    </row>
    <row r="30" ht="13.55" customHeight="1">
      <c r="A30" s="7"/>
      <c r="B30" s="7"/>
      <c r="C30" s="9">
        <v>4</v>
      </c>
      <c r="D30" s="7"/>
      <c r="E30" s="9">
        <v>11</v>
      </c>
      <c r="F30" s="9">
        <v>213</v>
      </c>
      <c r="G30" t="s" s="8">
        <v>57</v>
      </c>
      <c r="H30" s="10">
        <v>1.009895833333333</v>
      </c>
      <c r="I30" t="s" s="8">
        <v>12</v>
      </c>
      <c r="J30" s="9">
        <v>3</v>
      </c>
      <c r="K30" t="s" s="8">
        <v>47</v>
      </c>
      <c r="L30" s="9">
        <v>7</v>
      </c>
      <c r="M30" t="s" s="8">
        <v>48</v>
      </c>
      <c r="N30" s="10">
        <v>1.003148148148148</v>
      </c>
      <c r="O30" s="10">
        <v>1.000300925925926</v>
      </c>
      <c r="P30" s="10">
        <v>1.004930555555556</v>
      </c>
      <c r="Q30" s="10">
        <v>1.000219907407407</v>
      </c>
      <c r="R30" s="10">
        <v>1.001284722222222</v>
      </c>
      <c r="S30" s="7"/>
      <c r="T30" s="7"/>
    </row>
    <row r="31" ht="13.55" customHeight="1">
      <c r="A31" s="7"/>
      <c r="B31" s="7"/>
      <c r="C31" s="7"/>
      <c r="D31" s="7"/>
      <c r="E31" s="9">
        <v>12</v>
      </c>
      <c r="F31" s="9">
        <v>216</v>
      </c>
      <c r="G31" t="s" s="8">
        <v>58</v>
      </c>
      <c r="H31" s="10">
        <v>1.00994212962963</v>
      </c>
      <c r="I31" t="s" s="8">
        <v>12</v>
      </c>
      <c r="J31" s="9">
        <v>4</v>
      </c>
      <c r="K31" t="s" s="8">
        <v>47</v>
      </c>
      <c r="L31" s="9">
        <v>8</v>
      </c>
      <c r="M31" t="s" s="8">
        <v>48</v>
      </c>
      <c r="N31" s="10">
        <v>1.00318287037037</v>
      </c>
      <c r="O31" s="10">
        <v>1.000324074074074</v>
      </c>
      <c r="P31" s="10">
        <v>1.004849537037037</v>
      </c>
      <c r="Q31" s="10">
        <v>1.000219907407407</v>
      </c>
      <c r="R31" s="10">
        <v>1.001342592592593</v>
      </c>
      <c r="S31" s="7"/>
      <c r="T31" s="7"/>
    </row>
    <row r="32" ht="13.55" customHeight="1">
      <c r="A32" s="7"/>
      <c r="B32" s="7"/>
      <c r="C32" s="7"/>
      <c r="D32" s="9">
        <v>3</v>
      </c>
      <c r="E32" s="9">
        <v>13</v>
      </c>
      <c r="F32" s="9">
        <v>313</v>
      </c>
      <c r="G32" t="s" s="8">
        <v>59</v>
      </c>
      <c r="H32" s="10">
        <v>1.009976851851852</v>
      </c>
      <c r="I32" t="s" s="8">
        <v>21</v>
      </c>
      <c r="J32" s="9">
        <v>4</v>
      </c>
      <c r="K32" t="s" s="8">
        <v>47</v>
      </c>
      <c r="L32" s="9">
        <v>9</v>
      </c>
      <c r="M32" s="7"/>
      <c r="N32" s="10">
        <v>1.003043981481482</v>
      </c>
      <c r="O32" s="10">
        <v>1.00037037037037</v>
      </c>
      <c r="P32" s="10">
        <v>1.005</v>
      </c>
      <c r="Q32" s="10">
        <v>1.000335648148148</v>
      </c>
      <c r="R32" s="10">
        <v>1.001203703703704</v>
      </c>
      <c r="S32" s="7"/>
      <c r="T32" s="7"/>
    </row>
    <row r="33" ht="13.55" customHeight="1">
      <c r="A33" s="7"/>
      <c r="B33" s="7"/>
      <c r="C33" s="7"/>
      <c r="D33" s="7"/>
      <c r="E33" s="9">
        <v>16</v>
      </c>
      <c r="F33" s="9">
        <v>314</v>
      </c>
      <c r="G33" t="s" s="8">
        <v>60</v>
      </c>
      <c r="H33" s="10">
        <v>1.010081018518519</v>
      </c>
      <c r="I33" t="s" s="8">
        <v>21</v>
      </c>
      <c r="J33" s="9">
        <v>5</v>
      </c>
      <c r="K33" t="s" s="8">
        <v>47</v>
      </c>
      <c r="L33" s="9">
        <v>10</v>
      </c>
      <c r="M33" t="s" s="8">
        <v>39</v>
      </c>
      <c r="N33" s="10">
        <v>1.003217592592593</v>
      </c>
      <c r="O33" s="10">
        <v>1.000277777777778</v>
      </c>
      <c r="P33" s="10">
        <v>1.00505787037037</v>
      </c>
      <c r="Q33" s="10">
        <v>1.000277777777778</v>
      </c>
      <c r="R33" s="10">
        <v>1.001226851851852</v>
      </c>
      <c r="S33" s="7"/>
      <c r="T33" s="7"/>
    </row>
    <row r="34" ht="13.55" customHeight="1">
      <c r="A34" s="7"/>
      <c r="B34" s="9">
        <v>2</v>
      </c>
      <c r="C34" s="7"/>
      <c r="D34" s="7"/>
      <c r="E34" s="9">
        <v>18</v>
      </c>
      <c r="F34" s="9">
        <v>118</v>
      </c>
      <c r="G34" t="s" s="8">
        <v>61</v>
      </c>
      <c r="H34" s="10">
        <v>1.010231481481481</v>
      </c>
      <c r="I34" t="s" s="8">
        <v>16</v>
      </c>
      <c r="J34" s="9">
        <v>2</v>
      </c>
      <c r="K34" t="s" s="8">
        <v>47</v>
      </c>
      <c r="L34" s="9">
        <v>11</v>
      </c>
      <c r="M34" t="s" s="8">
        <v>31</v>
      </c>
      <c r="N34" s="10">
        <v>1.003136574074074</v>
      </c>
      <c r="O34" s="10">
        <v>1.000300925925926</v>
      </c>
      <c r="P34" s="10">
        <v>1.005289351851852</v>
      </c>
      <c r="Q34" s="10">
        <v>1.000231481481481</v>
      </c>
      <c r="R34" s="10">
        <v>1.001261574074074</v>
      </c>
      <c r="S34" s="7"/>
      <c r="T34" s="7"/>
    </row>
    <row r="35" ht="13.55" customHeight="1">
      <c r="A35" s="7"/>
      <c r="B35" s="26">
        <v>1</v>
      </c>
      <c r="C35" s="25"/>
      <c r="D35" s="25"/>
      <c r="E35" s="9">
        <v>19</v>
      </c>
      <c r="F35" s="9">
        <v>113</v>
      </c>
      <c r="G35" t="s" s="8">
        <v>62</v>
      </c>
      <c r="H35" s="10">
        <v>1.010393518518518</v>
      </c>
      <c r="I35" t="s" s="8">
        <v>16</v>
      </c>
      <c r="J35" s="9">
        <v>3</v>
      </c>
      <c r="K35" t="s" s="8">
        <v>47</v>
      </c>
      <c r="L35" s="9">
        <v>12</v>
      </c>
      <c r="M35" t="s" s="8">
        <v>31</v>
      </c>
      <c r="N35" s="10">
        <v>1.003113425925926</v>
      </c>
      <c r="O35" s="10">
        <v>1.000219907407407</v>
      </c>
      <c r="P35" s="10">
        <v>1.005613425925926</v>
      </c>
      <c r="Q35" s="10">
        <v>1.00025462962963</v>
      </c>
      <c r="R35" s="10">
        <v>1.001168981481481</v>
      </c>
      <c r="S35" s="7"/>
      <c r="T35" s="7"/>
    </row>
    <row r="36" ht="13.55" customHeight="1">
      <c r="A36" t="s" s="8">
        <v>35</v>
      </c>
      <c r="B36" s="27">
        <f>SUM(B24:B35)</f>
        <v>11</v>
      </c>
      <c r="C36" s="27">
        <f>SUM(C24:C35)</f>
        <v>18</v>
      </c>
      <c r="D36" s="27">
        <f>SUM(D24:D35)</f>
        <v>16</v>
      </c>
      <c r="E36" s="9">
        <v>20</v>
      </c>
      <c r="F36" s="9">
        <v>322</v>
      </c>
      <c r="G36" t="s" s="8">
        <v>63</v>
      </c>
      <c r="H36" s="10">
        <v>1.010474537037037</v>
      </c>
      <c r="I36" t="s" s="8">
        <v>21</v>
      </c>
      <c r="J36" s="9">
        <v>6</v>
      </c>
      <c r="K36" t="s" s="8">
        <v>47</v>
      </c>
      <c r="L36" s="9">
        <v>13</v>
      </c>
      <c r="M36" t="s" s="8">
        <v>29</v>
      </c>
      <c r="N36" s="10">
        <v>1.003506944444444</v>
      </c>
      <c r="O36" s="10">
        <v>1.00037037037037</v>
      </c>
      <c r="P36" s="10">
        <v>1.005034722222222</v>
      </c>
      <c r="Q36" s="10">
        <v>1.000289351851852</v>
      </c>
      <c r="R36" s="10">
        <v>1.001261574074074</v>
      </c>
      <c r="S36" s="7"/>
      <c r="T36" s="7"/>
    </row>
    <row r="37" ht="15.5" customHeight="1">
      <c r="A37" t="s" s="8">
        <v>37</v>
      </c>
      <c r="B37" s="27">
        <f>B16+B36</f>
        <v>24</v>
      </c>
      <c r="C37" s="27">
        <f>C16+C36</f>
        <v>40</v>
      </c>
      <c r="D37" s="27">
        <f>D16+D36</f>
        <v>26</v>
      </c>
      <c r="E37" s="9">
        <v>21</v>
      </c>
      <c r="F37" s="9">
        <v>323</v>
      </c>
      <c r="G37" t="s" s="8">
        <v>64</v>
      </c>
      <c r="H37" s="10">
        <v>1.010601851851852</v>
      </c>
      <c r="I37" t="s" s="8">
        <v>21</v>
      </c>
      <c r="J37" s="9">
        <v>7</v>
      </c>
      <c r="K37" t="s" s="8">
        <v>47</v>
      </c>
      <c r="L37" s="9">
        <v>14</v>
      </c>
      <c r="M37" t="s" s="8">
        <v>65</v>
      </c>
      <c r="N37" s="10">
        <v>1.003171296296296</v>
      </c>
      <c r="O37" s="10">
        <v>1.00037037037037</v>
      </c>
      <c r="P37" s="10">
        <v>1.005625</v>
      </c>
      <c r="Q37" s="10">
        <v>1.000266203703704</v>
      </c>
      <c r="R37" s="10">
        <v>1.001145833333333</v>
      </c>
      <c r="S37" s="7"/>
      <c r="T37" s="7"/>
    </row>
    <row r="38" ht="15.5" customHeight="1">
      <c r="A38" s="7"/>
      <c r="B38" s="28"/>
      <c r="C38" s="28"/>
      <c r="D38" s="28"/>
      <c r="E38" s="9">
        <v>26</v>
      </c>
      <c r="F38" s="9">
        <v>220</v>
      </c>
      <c r="G38" t="s" s="8">
        <v>66</v>
      </c>
      <c r="H38" s="10">
        <v>1.011215277777778</v>
      </c>
      <c r="I38" t="s" s="8">
        <v>12</v>
      </c>
      <c r="J38" s="9">
        <v>5</v>
      </c>
      <c r="K38" t="s" s="8">
        <v>47</v>
      </c>
      <c r="L38" s="9">
        <v>15</v>
      </c>
      <c r="M38" t="s" s="8">
        <v>67</v>
      </c>
      <c r="N38" s="10">
        <v>1.003622685185185</v>
      </c>
      <c r="O38" s="10">
        <v>1.000347222222222</v>
      </c>
      <c r="P38" s="10">
        <v>1.005659722222222</v>
      </c>
      <c r="Q38" s="10">
        <v>1.00025462962963</v>
      </c>
      <c r="R38" s="10">
        <v>1.001319444444444</v>
      </c>
      <c r="S38" s="7"/>
      <c r="T38" s="7"/>
    </row>
    <row r="39" ht="13.55" customHeight="1">
      <c r="A39" s="7"/>
      <c r="B39" s="7"/>
      <c r="C39" s="7"/>
      <c r="D39" s="9">
        <f>D36+C36+B36</f>
        <v>45</v>
      </c>
      <c r="E39" s="9">
        <v>27</v>
      </c>
      <c r="F39" s="9">
        <v>320</v>
      </c>
      <c r="G39" t="s" s="8">
        <v>68</v>
      </c>
      <c r="H39" s="10">
        <v>1.01130787037037</v>
      </c>
      <c r="I39" t="s" s="8">
        <v>21</v>
      </c>
      <c r="J39" s="9">
        <v>8</v>
      </c>
      <c r="K39" t="s" s="8">
        <v>47</v>
      </c>
      <c r="L39" s="9">
        <v>16</v>
      </c>
      <c r="M39" t="s" s="8">
        <v>69</v>
      </c>
      <c r="N39" s="10">
        <v>1.003460648148148</v>
      </c>
      <c r="O39" s="10">
        <v>1.000416666666667</v>
      </c>
      <c r="P39" s="10">
        <v>1.005763888888889</v>
      </c>
      <c r="Q39" s="10">
        <v>1.000347222222222</v>
      </c>
      <c r="R39" s="10">
        <v>1.00130787037037</v>
      </c>
      <c r="S39" s="7"/>
      <c r="T39" s="7"/>
    </row>
    <row r="40" ht="13.55" customHeight="1">
      <c r="A40" s="7"/>
      <c r="B40" s="7"/>
      <c r="C40" s="7"/>
      <c r="D40" s="7"/>
      <c r="E40" s="9">
        <v>31</v>
      </c>
      <c r="F40" s="9">
        <v>311</v>
      </c>
      <c r="G40" t="s" s="8">
        <v>70</v>
      </c>
      <c r="H40" s="10">
        <v>1.011701388888889</v>
      </c>
      <c r="I40" t="s" s="8">
        <v>21</v>
      </c>
      <c r="J40" s="9">
        <v>9</v>
      </c>
      <c r="K40" t="s" s="8">
        <v>47</v>
      </c>
      <c r="L40" s="9">
        <v>17</v>
      </c>
      <c r="M40" s="7"/>
      <c r="N40" s="10">
        <v>1.00349537037037</v>
      </c>
      <c r="O40" s="10">
        <v>1.000335648148148</v>
      </c>
      <c r="P40" s="10">
        <v>1.006041666666667</v>
      </c>
      <c r="Q40" s="10">
        <v>1.000266203703704</v>
      </c>
      <c r="R40" s="10">
        <v>1.001539351851852</v>
      </c>
      <c r="S40" s="7"/>
      <c r="T40" s="7"/>
    </row>
    <row r="41" ht="13.55" customHeight="1">
      <c r="A41" s="7"/>
      <c r="B41" s="7"/>
      <c r="C41" s="7"/>
      <c r="D41" s="7"/>
      <c r="E41" s="7"/>
      <c r="F41" s="7"/>
      <c r="G41" s="7"/>
      <c r="H41" s="7"/>
      <c r="I41" s="7"/>
      <c r="J41" s="7"/>
      <c r="K41" s="7"/>
      <c r="L41" s="7"/>
      <c r="M41" s="7"/>
      <c r="N41" s="7"/>
      <c r="O41" s="7"/>
      <c r="P41" s="7"/>
      <c r="Q41" s="7"/>
      <c r="R41" s="7"/>
      <c r="S41" s="7"/>
      <c r="T41" s="7"/>
    </row>
    <row r="42" ht="18.5" customHeight="1">
      <c r="A42" t="s" s="8">
        <v>7</v>
      </c>
      <c r="B42" t="s" s="8">
        <v>8</v>
      </c>
      <c r="C42" t="s" s="8">
        <v>9</v>
      </c>
      <c r="D42" t="s" s="8">
        <v>10</v>
      </c>
      <c r="E42" t="s" s="34">
        <v>71</v>
      </c>
      <c r="F42" s="7"/>
      <c r="G42" s="7"/>
      <c r="H42" s="7"/>
      <c r="I42" s="7"/>
      <c r="J42" s="7"/>
      <c r="K42" s="7"/>
      <c r="L42" s="7"/>
      <c r="M42" s="7"/>
      <c r="N42" s="7"/>
      <c r="O42" s="7"/>
      <c r="P42" s="7"/>
      <c r="Q42" s="7"/>
      <c r="R42" s="7"/>
      <c r="S42" s="7"/>
      <c r="T42" s="7"/>
    </row>
    <row r="43" ht="13.55" customHeight="1">
      <c r="A43" s="7"/>
      <c r="B43" s="7"/>
      <c r="C43" s="7"/>
      <c r="D43" s="9">
        <v>9</v>
      </c>
      <c r="E43" s="9">
        <v>3</v>
      </c>
      <c r="F43" s="9">
        <v>333</v>
      </c>
      <c r="G43" t="s" s="8">
        <v>72</v>
      </c>
      <c r="H43" s="10">
        <v>1.012916666666667</v>
      </c>
      <c r="I43" t="s" s="8">
        <v>21</v>
      </c>
      <c r="J43" s="9">
        <v>1</v>
      </c>
      <c r="K43" t="s" s="8">
        <v>13</v>
      </c>
      <c r="L43" s="9">
        <v>1</v>
      </c>
      <c r="M43" t="s" s="8">
        <v>65</v>
      </c>
      <c r="N43" s="7"/>
      <c r="O43" s="7"/>
      <c r="P43" s="7"/>
      <c r="Q43" s="7"/>
      <c r="R43" s="7"/>
      <c r="S43" s="7"/>
      <c r="T43" s="7"/>
    </row>
    <row r="44" ht="13.55" customHeight="1">
      <c r="A44" s="11"/>
      <c r="B44" s="11"/>
      <c r="C44" s="11"/>
      <c r="D44" s="12">
        <v>8</v>
      </c>
      <c r="E44" s="9">
        <v>5</v>
      </c>
      <c r="F44" s="9">
        <v>331</v>
      </c>
      <c r="G44" t="s" s="8">
        <v>73</v>
      </c>
      <c r="H44" s="10">
        <v>1.012962962962963</v>
      </c>
      <c r="I44" t="s" s="8">
        <v>21</v>
      </c>
      <c r="J44" s="9">
        <v>2</v>
      </c>
      <c r="K44" t="s" s="8">
        <v>13</v>
      </c>
      <c r="L44" s="9">
        <v>2</v>
      </c>
      <c r="M44" t="s" s="8">
        <v>29</v>
      </c>
      <c r="N44" s="7"/>
      <c r="O44" s="7"/>
      <c r="P44" s="7"/>
      <c r="Q44" s="7"/>
      <c r="R44" s="7"/>
      <c r="S44" s="7"/>
      <c r="T44" s="7"/>
    </row>
    <row r="45" ht="13.55" customHeight="1">
      <c r="A45" s="29"/>
      <c r="B45" s="18">
        <v>7</v>
      </c>
      <c r="C45" s="16"/>
      <c r="D45" s="16"/>
      <c r="E45" s="35">
        <v>12</v>
      </c>
      <c r="F45" s="12">
        <v>126</v>
      </c>
      <c r="G45" t="s" s="13">
        <v>74</v>
      </c>
      <c r="H45" s="14">
        <v>1.014027777777778</v>
      </c>
      <c r="I45" t="s" s="13">
        <v>16</v>
      </c>
      <c r="J45" s="12">
        <v>1</v>
      </c>
      <c r="K45" t="s" s="13">
        <v>13</v>
      </c>
      <c r="L45" s="12">
        <v>3</v>
      </c>
      <c r="M45" t="s" s="13">
        <v>17</v>
      </c>
      <c r="N45" s="11"/>
      <c r="O45" s="11"/>
      <c r="P45" s="11"/>
      <c r="Q45" s="11"/>
      <c r="R45" s="11"/>
      <c r="S45" s="11"/>
      <c r="T45" s="11"/>
    </row>
    <row r="46" ht="13.55" customHeight="1">
      <c r="A46" t="s" s="15">
        <v>75</v>
      </c>
      <c r="B46" s="16"/>
      <c r="C46" s="18">
        <v>6</v>
      </c>
      <c r="D46" s="16"/>
      <c r="E46" s="18">
        <v>13</v>
      </c>
      <c r="F46" s="18">
        <v>334</v>
      </c>
      <c r="G46" t="s" s="17">
        <v>76</v>
      </c>
      <c r="H46" s="19">
        <v>1.01412037037037</v>
      </c>
      <c r="I46" t="s" s="17">
        <v>21</v>
      </c>
      <c r="J46" s="18">
        <v>3</v>
      </c>
      <c r="K46" t="s" s="17">
        <v>13</v>
      </c>
      <c r="L46" s="18">
        <v>4</v>
      </c>
      <c r="M46" t="s" s="17">
        <v>56</v>
      </c>
      <c r="N46" s="16"/>
      <c r="O46" s="16"/>
      <c r="P46" s="16"/>
      <c r="Q46" s="16"/>
      <c r="R46" s="16"/>
      <c r="S46" s="16"/>
      <c r="T46" s="33"/>
    </row>
    <row r="47" ht="13.55" customHeight="1">
      <c r="A47" s="36"/>
      <c r="B47" s="37"/>
      <c r="C47" s="18">
        <v>5</v>
      </c>
      <c r="D47" s="37"/>
      <c r="E47" s="38">
        <v>14</v>
      </c>
      <c r="F47" s="22">
        <v>224</v>
      </c>
      <c r="G47" t="s" s="23">
        <v>77</v>
      </c>
      <c r="H47" s="24">
        <v>1.014178240740741</v>
      </c>
      <c r="I47" t="s" s="23">
        <v>12</v>
      </c>
      <c r="J47" s="22">
        <v>1</v>
      </c>
      <c r="K47" t="s" s="23">
        <v>13</v>
      </c>
      <c r="L47" s="22">
        <v>5</v>
      </c>
      <c r="M47" t="s" s="23">
        <v>78</v>
      </c>
      <c r="N47" s="21"/>
      <c r="O47" s="21"/>
      <c r="P47" s="21"/>
      <c r="Q47" s="21"/>
      <c r="R47" s="21"/>
      <c r="S47" s="21"/>
      <c r="T47" s="21"/>
    </row>
    <row r="48" ht="13.55" customHeight="1">
      <c r="A48" s="21"/>
      <c r="B48" s="21"/>
      <c r="C48" s="22">
        <v>4</v>
      </c>
      <c r="D48" s="21"/>
      <c r="E48" s="9">
        <v>16</v>
      </c>
      <c r="F48" s="9">
        <v>221</v>
      </c>
      <c r="G48" t="s" s="8">
        <v>79</v>
      </c>
      <c r="H48" s="10">
        <v>1.014363425925926</v>
      </c>
      <c r="I48" t="s" s="8">
        <v>12</v>
      </c>
      <c r="J48" s="9">
        <v>2</v>
      </c>
      <c r="K48" t="s" s="8">
        <v>13</v>
      </c>
      <c r="L48" s="9">
        <v>6</v>
      </c>
      <c r="M48" t="s" s="8">
        <v>56</v>
      </c>
      <c r="N48" s="7"/>
      <c r="O48" s="7"/>
      <c r="P48" s="7"/>
      <c r="Q48" s="7"/>
      <c r="R48" s="7"/>
      <c r="S48" s="7"/>
      <c r="T48" s="7"/>
    </row>
    <row r="49" ht="13.55" customHeight="1">
      <c r="A49" s="7"/>
      <c r="B49" s="7"/>
      <c r="C49" s="7"/>
      <c r="D49" s="7"/>
      <c r="E49" s="9">
        <v>18</v>
      </c>
      <c r="F49" s="9">
        <v>227</v>
      </c>
      <c r="G49" t="s" s="8">
        <v>80</v>
      </c>
      <c r="H49" s="10">
        <v>1.014467592592593</v>
      </c>
      <c r="I49" t="s" s="8">
        <v>12</v>
      </c>
      <c r="J49" s="9">
        <v>3</v>
      </c>
      <c r="K49" t="s" s="8">
        <v>13</v>
      </c>
      <c r="L49" s="9">
        <v>7</v>
      </c>
      <c r="M49" t="s" s="8">
        <v>56</v>
      </c>
      <c r="N49" s="7"/>
      <c r="O49" s="7"/>
      <c r="P49" s="7"/>
      <c r="Q49" s="7"/>
      <c r="R49" s="7"/>
      <c r="S49" s="7"/>
      <c r="T49" s="7"/>
    </row>
    <row r="50" ht="13.55" customHeight="1">
      <c r="A50" s="7"/>
      <c r="B50" s="7"/>
      <c r="C50" s="7"/>
      <c r="D50" s="9">
        <v>3</v>
      </c>
      <c r="E50" s="9">
        <v>19</v>
      </c>
      <c r="F50" s="9">
        <v>335</v>
      </c>
      <c r="G50" t="s" s="8">
        <v>81</v>
      </c>
      <c r="H50" s="10">
        <v>1.014560185185185</v>
      </c>
      <c r="I50" t="s" s="8">
        <v>21</v>
      </c>
      <c r="J50" s="9">
        <v>4</v>
      </c>
      <c r="K50" t="s" s="8">
        <v>13</v>
      </c>
      <c r="L50" s="9">
        <v>8</v>
      </c>
      <c r="M50" s="7"/>
      <c r="N50" s="7"/>
      <c r="O50" s="7"/>
      <c r="P50" s="7"/>
      <c r="Q50" s="7"/>
      <c r="R50" s="7"/>
      <c r="S50" s="7"/>
      <c r="T50" s="7"/>
    </row>
    <row r="51" ht="13.55" customHeight="1">
      <c r="A51" s="7"/>
      <c r="B51" s="9">
        <v>2</v>
      </c>
      <c r="C51" s="7"/>
      <c r="D51" s="7"/>
      <c r="E51" s="9">
        <v>20</v>
      </c>
      <c r="F51" s="9">
        <v>131</v>
      </c>
      <c r="G51" t="s" s="8">
        <v>82</v>
      </c>
      <c r="H51" s="10">
        <v>1.014664351851852</v>
      </c>
      <c r="I51" t="s" s="8">
        <v>16</v>
      </c>
      <c r="J51" s="9">
        <v>2</v>
      </c>
      <c r="K51" t="s" s="8">
        <v>13</v>
      </c>
      <c r="L51" s="9">
        <v>9</v>
      </c>
      <c r="M51" t="s" s="8">
        <v>31</v>
      </c>
      <c r="N51" s="7"/>
      <c r="O51" s="7"/>
      <c r="P51" s="7"/>
      <c r="Q51" s="7"/>
      <c r="R51" s="7"/>
      <c r="S51" s="7"/>
      <c r="T51" s="7"/>
    </row>
    <row r="52" ht="13.55" customHeight="1">
      <c r="A52" s="7"/>
      <c r="B52" s="9">
        <v>1</v>
      </c>
      <c r="C52" s="7"/>
      <c r="D52" s="7"/>
      <c r="E52" s="9">
        <v>21</v>
      </c>
      <c r="F52" s="9">
        <v>222</v>
      </c>
      <c r="G52" t="s" s="8">
        <v>83</v>
      </c>
      <c r="H52" s="10">
        <v>1.014710648148148</v>
      </c>
      <c r="I52" t="s" s="8">
        <v>12</v>
      </c>
      <c r="J52" s="9">
        <v>4</v>
      </c>
      <c r="K52" t="s" s="8">
        <v>13</v>
      </c>
      <c r="L52" s="9">
        <v>10</v>
      </c>
      <c r="M52" t="s" s="8">
        <v>23</v>
      </c>
      <c r="N52" s="7"/>
      <c r="O52" s="7"/>
      <c r="P52" s="7"/>
      <c r="Q52" s="7"/>
      <c r="R52" s="7"/>
      <c r="S52" s="7"/>
      <c r="T52" s="7"/>
    </row>
    <row r="53" ht="13.55" customHeight="1">
      <c r="A53" s="7"/>
      <c r="B53" s="7"/>
      <c r="C53" s="7"/>
      <c r="D53" s="7"/>
      <c r="E53" s="9">
        <v>23</v>
      </c>
      <c r="F53" s="9">
        <v>128</v>
      </c>
      <c r="G53" t="s" s="8">
        <v>84</v>
      </c>
      <c r="H53" s="10">
        <v>1.014884259259259</v>
      </c>
      <c r="I53" t="s" s="8">
        <v>16</v>
      </c>
      <c r="J53" s="9">
        <v>3</v>
      </c>
      <c r="K53" t="s" s="8">
        <v>13</v>
      </c>
      <c r="L53" s="9">
        <v>11</v>
      </c>
      <c r="M53" t="s" s="8">
        <v>31</v>
      </c>
      <c r="N53" s="7"/>
      <c r="O53" s="7"/>
      <c r="P53" s="7"/>
      <c r="Q53" s="7"/>
      <c r="R53" s="7"/>
      <c r="S53" s="7"/>
      <c r="T53" s="7"/>
    </row>
    <row r="54" ht="13.55" customHeight="1">
      <c r="A54" s="7"/>
      <c r="B54" s="25"/>
      <c r="C54" s="25"/>
      <c r="D54" s="25"/>
      <c r="E54" s="9">
        <v>28</v>
      </c>
      <c r="F54" s="9">
        <v>135</v>
      </c>
      <c r="G54" t="s" s="8">
        <v>85</v>
      </c>
      <c r="H54" s="10">
        <v>1.016458333333333</v>
      </c>
      <c r="I54" t="s" s="8">
        <v>16</v>
      </c>
      <c r="J54" s="9">
        <v>4</v>
      </c>
      <c r="K54" t="s" s="8">
        <v>13</v>
      </c>
      <c r="L54" s="9">
        <v>12</v>
      </c>
      <c r="M54" t="s" s="8">
        <v>31</v>
      </c>
      <c r="N54" s="7"/>
      <c r="O54" s="7"/>
      <c r="P54" s="7"/>
      <c r="Q54" s="7"/>
      <c r="R54" s="7"/>
      <c r="S54" s="7"/>
      <c r="T54" s="7"/>
    </row>
    <row r="55" ht="13.55" customHeight="1">
      <c r="A55" t="s" s="8">
        <v>35</v>
      </c>
      <c r="B55" s="27">
        <f>SUM(B43:B54)</f>
        <v>10</v>
      </c>
      <c r="C55" s="27">
        <f>SUM(C43:C54)</f>
        <v>15</v>
      </c>
      <c r="D55" s="27">
        <f>SUM(D43:D54)</f>
        <v>20</v>
      </c>
      <c r="E55" s="9">
        <v>29</v>
      </c>
      <c r="F55" s="9">
        <v>129</v>
      </c>
      <c r="G55" t="s" s="8">
        <v>86</v>
      </c>
      <c r="H55" s="10">
        <v>1.016516203703704</v>
      </c>
      <c r="I55" t="s" s="8">
        <v>16</v>
      </c>
      <c r="J55" s="9">
        <v>5</v>
      </c>
      <c r="K55" t="s" s="8">
        <v>13</v>
      </c>
      <c r="L55" s="9">
        <v>13</v>
      </c>
      <c r="M55" t="s" s="8">
        <v>31</v>
      </c>
      <c r="N55" s="7"/>
      <c r="O55" s="7"/>
      <c r="P55" s="7"/>
      <c r="Q55" s="7"/>
      <c r="R55" s="7"/>
      <c r="S55" s="7"/>
      <c r="T55" s="7"/>
    </row>
    <row r="56" ht="15.5" customHeight="1">
      <c r="A56" t="s" s="8">
        <v>37</v>
      </c>
      <c r="B56" s="27">
        <f>B37+B55</f>
        <v>34</v>
      </c>
      <c r="C56" s="27">
        <f>C37+C55</f>
        <v>55</v>
      </c>
      <c r="D56" s="27">
        <f>D37+D55</f>
        <v>46</v>
      </c>
      <c r="E56" s="9">
        <v>30</v>
      </c>
      <c r="F56" s="9">
        <v>330</v>
      </c>
      <c r="G56" t="s" s="8">
        <v>87</v>
      </c>
      <c r="H56" s="10">
        <v>1.016631944444444</v>
      </c>
      <c r="I56" t="s" s="8">
        <v>21</v>
      </c>
      <c r="J56" s="9">
        <v>5</v>
      </c>
      <c r="K56" t="s" s="8">
        <v>13</v>
      </c>
      <c r="L56" s="9">
        <v>14</v>
      </c>
      <c r="M56" s="7"/>
      <c r="N56" s="7"/>
      <c r="O56" s="7"/>
      <c r="P56" s="7"/>
      <c r="Q56" s="7"/>
      <c r="R56" s="7"/>
      <c r="S56" s="7"/>
      <c r="T56" s="7"/>
    </row>
    <row r="57" ht="15.5" customHeight="1">
      <c r="A57" s="7"/>
      <c r="B57" s="28"/>
      <c r="C57" s="28"/>
      <c r="D57" s="28"/>
      <c r="E57" s="9">
        <v>31</v>
      </c>
      <c r="F57" s="9">
        <v>342</v>
      </c>
      <c r="G57" t="s" s="8">
        <v>88</v>
      </c>
      <c r="H57" s="10">
        <v>1.016678240740741</v>
      </c>
      <c r="I57" t="s" s="8">
        <v>21</v>
      </c>
      <c r="J57" s="9">
        <v>6</v>
      </c>
      <c r="K57" t="s" s="8">
        <v>13</v>
      </c>
      <c r="L57" s="9">
        <v>15</v>
      </c>
      <c r="M57" t="s" s="8">
        <v>65</v>
      </c>
      <c r="N57" s="7"/>
      <c r="O57" s="7"/>
      <c r="P57" s="7"/>
      <c r="Q57" s="7"/>
      <c r="R57" s="7"/>
      <c r="S57" s="7"/>
      <c r="T57" s="7"/>
    </row>
    <row r="58" ht="13.55" customHeight="1">
      <c r="A58" s="7"/>
      <c r="B58" s="7"/>
      <c r="C58" s="7"/>
      <c r="D58" s="9">
        <f>D55+C55+B55</f>
        <v>45</v>
      </c>
      <c r="E58" s="9">
        <v>32</v>
      </c>
      <c r="F58" s="9">
        <v>231</v>
      </c>
      <c r="G58" t="s" s="8">
        <v>89</v>
      </c>
      <c r="H58" s="10">
        <v>1.017314814814815</v>
      </c>
      <c r="I58" t="s" s="8">
        <v>12</v>
      </c>
      <c r="J58" s="9">
        <v>5</v>
      </c>
      <c r="K58" t="s" s="8">
        <v>13</v>
      </c>
      <c r="L58" s="9">
        <v>16</v>
      </c>
      <c r="M58" t="s" s="8">
        <v>67</v>
      </c>
      <c r="N58" s="7"/>
      <c r="O58" s="7"/>
      <c r="P58" s="7"/>
      <c r="Q58" s="7"/>
      <c r="R58" s="7"/>
      <c r="S58" s="7"/>
      <c r="T58" s="7"/>
    </row>
    <row r="59" ht="13.55" customHeight="1">
      <c r="A59" s="7"/>
      <c r="B59" s="7"/>
      <c r="C59" s="7"/>
      <c r="D59" s="7"/>
      <c r="E59" s="9">
        <v>34</v>
      </c>
      <c r="F59" s="9">
        <v>341</v>
      </c>
      <c r="G59" t="s" s="8">
        <v>90</v>
      </c>
      <c r="H59" s="10">
        <v>1.018090277777778</v>
      </c>
      <c r="I59" t="s" s="8">
        <v>21</v>
      </c>
      <c r="J59" s="9">
        <v>7</v>
      </c>
      <c r="K59" t="s" s="8">
        <v>13</v>
      </c>
      <c r="L59" s="9">
        <v>17</v>
      </c>
      <c r="M59" t="s" s="8">
        <v>29</v>
      </c>
      <c r="N59" s="7"/>
      <c r="O59" s="7"/>
      <c r="P59" s="7"/>
      <c r="Q59" s="7"/>
      <c r="R59" s="7"/>
      <c r="S59" s="7"/>
      <c r="T59" s="7"/>
    </row>
    <row r="60" ht="13.55" customHeight="1">
      <c r="A60" s="7"/>
      <c r="B60" s="7"/>
      <c r="C60" s="7"/>
      <c r="D60" s="7"/>
      <c r="E60" s="9">
        <v>35</v>
      </c>
      <c r="F60" s="9">
        <v>336</v>
      </c>
      <c r="G60" t="s" s="8">
        <v>91</v>
      </c>
      <c r="H60" s="10">
        <v>1.018564814814815</v>
      </c>
      <c r="I60" t="s" s="8">
        <v>21</v>
      </c>
      <c r="J60" s="9">
        <v>8</v>
      </c>
      <c r="K60" t="s" s="8">
        <v>13</v>
      </c>
      <c r="L60" s="9">
        <v>18</v>
      </c>
      <c r="M60" t="s" s="8">
        <v>29</v>
      </c>
      <c r="N60" s="7"/>
      <c r="O60" s="7"/>
      <c r="P60" s="7"/>
      <c r="Q60" s="7"/>
      <c r="R60" s="7"/>
      <c r="S60" s="7"/>
      <c r="T60" s="7"/>
    </row>
    <row r="61" ht="13.55" customHeight="1">
      <c r="A61" s="7"/>
      <c r="B61" s="7"/>
      <c r="C61" s="7"/>
      <c r="D61" s="7"/>
      <c r="E61" s="7"/>
      <c r="F61" s="7"/>
      <c r="G61" s="7"/>
      <c r="H61" s="10"/>
      <c r="I61" s="7"/>
      <c r="J61" s="7"/>
      <c r="K61" s="7"/>
      <c r="L61" s="7"/>
      <c r="M61" s="7"/>
      <c r="N61" s="7"/>
      <c r="O61" s="7"/>
      <c r="P61" s="7"/>
      <c r="Q61" s="7"/>
      <c r="R61" s="7"/>
      <c r="S61" s="7"/>
      <c r="T61" s="7"/>
    </row>
    <row r="62" ht="13.55" customHeight="1">
      <c r="A62" t="s" s="8">
        <v>7</v>
      </c>
      <c r="B62" t="s" s="8">
        <v>8</v>
      </c>
      <c r="C62" t="s" s="8">
        <v>9</v>
      </c>
      <c r="D62" t="s" s="8">
        <v>10</v>
      </c>
      <c r="E62" s="7"/>
      <c r="F62" s="7"/>
      <c r="G62" s="7"/>
      <c r="H62" s="10"/>
      <c r="I62" s="7"/>
      <c r="J62" s="7"/>
      <c r="K62" s="7"/>
      <c r="L62" s="7"/>
      <c r="M62" s="7"/>
      <c r="N62" s="7"/>
      <c r="O62" s="7"/>
      <c r="P62" s="7"/>
      <c r="Q62" s="7"/>
      <c r="R62" s="7"/>
      <c r="S62" s="7"/>
      <c r="T62" s="7"/>
    </row>
    <row r="63" ht="13.55" customHeight="1">
      <c r="A63" s="11"/>
      <c r="B63" s="11"/>
      <c r="C63" s="11"/>
      <c r="D63" s="12">
        <v>9</v>
      </c>
      <c r="E63" s="12">
        <v>1</v>
      </c>
      <c r="F63" s="12">
        <v>329</v>
      </c>
      <c r="G63" t="s" s="13">
        <v>92</v>
      </c>
      <c r="H63" s="14">
        <v>1.012581018518518</v>
      </c>
      <c r="I63" t="s" s="13">
        <v>21</v>
      </c>
      <c r="J63" s="12">
        <v>1</v>
      </c>
      <c r="K63" t="s" s="13">
        <v>47</v>
      </c>
      <c r="L63" s="12">
        <v>1</v>
      </c>
      <c r="M63" t="s" s="13">
        <v>29</v>
      </c>
      <c r="N63" s="11"/>
      <c r="O63" s="11"/>
      <c r="P63" s="11"/>
      <c r="Q63" s="11"/>
      <c r="R63" s="11"/>
      <c r="S63" s="11"/>
      <c r="T63" s="11"/>
    </row>
    <row r="64" ht="13.55" customHeight="1">
      <c r="A64" t="s" s="15">
        <v>19</v>
      </c>
      <c r="B64" s="16"/>
      <c r="C64" s="16"/>
      <c r="D64" s="16"/>
      <c r="E64" s="18">
        <v>2</v>
      </c>
      <c r="F64" s="18">
        <v>125</v>
      </c>
      <c r="G64" t="s" s="17">
        <v>93</v>
      </c>
      <c r="H64" s="19">
        <v>1.012824074074074</v>
      </c>
      <c r="I64" t="s" s="17">
        <v>16</v>
      </c>
      <c r="J64" s="18">
        <v>1</v>
      </c>
      <c r="K64" t="s" s="17">
        <v>47</v>
      </c>
      <c r="L64" s="18">
        <v>2</v>
      </c>
      <c r="M64" t="s" s="17">
        <v>31</v>
      </c>
      <c r="N64" s="16"/>
      <c r="O64" s="16"/>
      <c r="P64" s="16"/>
      <c r="Q64" s="16"/>
      <c r="R64" s="16"/>
      <c r="S64" s="16"/>
      <c r="T64" s="33"/>
    </row>
    <row r="65" ht="13.55" customHeight="1">
      <c r="A65" s="29"/>
      <c r="B65" s="16"/>
      <c r="C65" s="18">
        <v>8</v>
      </c>
      <c r="D65" s="16"/>
      <c r="E65" s="38">
        <v>4</v>
      </c>
      <c r="F65" s="22">
        <v>375</v>
      </c>
      <c r="G65" t="s" s="23">
        <v>94</v>
      </c>
      <c r="H65" s="24">
        <v>1.012962962962963</v>
      </c>
      <c r="I65" t="s" s="23">
        <v>12</v>
      </c>
      <c r="J65" s="22">
        <v>1</v>
      </c>
      <c r="K65" t="s" s="23">
        <v>47</v>
      </c>
      <c r="L65" s="22">
        <v>3</v>
      </c>
      <c r="M65" s="21"/>
      <c r="N65" s="21"/>
      <c r="O65" s="21"/>
      <c r="P65" s="21"/>
      <c r="Q65" s="21"/>
      <c r="R65" s="21"/>
      <c r="S65" s="21"/>
      <c r="T65" s="21"/>
    </row>
    <row r="66" ht="13.55" customHeight="1">
      <c r="A66" s="29"/>
      <c r="B66" s="18">
        <v>7</v>
      </c>
      <c r="C66" s="16"/>
      <c r="D66" s="16"/>
      <c r="E66" s="30">
        <v>6</v>
      </c>
      <c r="F66" s="9">
        <v>123</v>
      </c>
      <c r="G66" t="s" s="8">
        <v>95</v>
      </c>
      <c r="H66" s="10">
        <v>1.013287037037037</v>
      </c>
      <c r="I66" t="s" s="8">
        <v>16</v>
      </c>
      <c r="J66" s="9">
        <v>2</v>
      </c>
      <c r="K66" t="s" s="8">
        <v>47</v>
      </c>
      <c r="L66" s="9">
        <v>4</v>
      </c>
      <c r="M66" t="s" s="8">
        <v>31</v>
      </c>
      <c r="N66" s="7"/>
      <c r="O66" s="7"/>
      <c r="P66" s="7"/>
      <c r="Q66" s="7"/>
      <c r="R66" s="7"/>
      <c r="S66" s="7"/>
      <c r="T66" s="7"/>
    </row>
    <row r="67" ht="13.55" customHeight="1">
      <c r="A67" s="36"/>
      <c r="B67" s="37"/>
      <c r="C67" s="18">
        <v>6</v>
      </c>
      <c r="D67" s="37"/>
      <c r="E67" s="30">
        <v>7</v>
      </c>
      <c r="F67" s="9">
        <v>228</v>
      </c>
      <c r="G67" t="s" s="8">
        <v>96</v>
      </c>
      <c r="H67" s="10">
        <v>1.013298611111111</v>
      </c>
      <c r="I67" t="s" s="8">
        <v>12</v>
      </c>
      <c r="J67" s="9">
        <v>2</v>
      </c>
      <c r="K67" t="s" s="8">
        <v>47</v>
      </c>
      <c r="L67" s="9">
        <v>5</v>
      </c>
      <c r="M67" t="s" s="8">
        <v>56</v>
      </c>
      <c r="N67" s="7"/>
      <c r="O67" s="7"/>
      <c r="P67" s="7"/>
      <c r="Q67" s="7"/>
      <c r="R67" s="7"/>
      <c r="S67" s="7"/>
      <c r="T67" s="7"/>
    </row>
    <row r="68" ht="13.55" customHeight="1">
      <c r="A68" s="21"/>
      <c r="B68" s="22">
        <v>5</v>
      </c>
      <c r="C68" s="21"/>
      <c r="D68" s="21"/>
      <c r="E68" s="9">
        <v>8</v>
      </c>
      <c r="F68" s="9">
        <v>127</v>
      </c>
      <c r="G68" t="s" s="8">
        <v>97</v>
      </c>
      <c r="H68" s="10">
        <v>1.013356481481481</v>
      </c>
      <c r="I68" t="s" s="8">
        <v>16</v>
      </c>
      <c r="J68" s="9">
        <v>3</v>
      </c>
      <c r="K68" t="s" s="8">
        <v>47</v>
      </c>
      <c r="L68" s="9">
        <v>6</v>
      </c>
      <c r="M68" t="s" s="8">
        <v>31</v>
      </c>
      <c r="N68" s="7"/>
      <c r="O68" s="7"/>
      <c r="P68" s="7"/>
      <c r="Q68" s="7"/>
      <c r="R68" s="7"/>
      <c r="S68" s="7"/>
      <c r="T68" s="7"/>
    </row>
    <row r="69" ht="13.55" customHeight="1">
      <c r="A69" s="7"/>
      <c r="B69" s="7"/>
      <c r="C69" s="7"/>
      <c r="D69" s="9">
        <v>4</v>
      </c>
      <c r="E69" s="9">
        <v>9</v>
      </c>
      <c r="F69" s="9">
        <v>340</v>
      </c>
      <c r="G69" t="s" s="8">
        <v>98</v>
      </c>
      <c r="H69" s="10">
        <v>1.013425925925926</v>
      </c>
      <c r="I69" t="s" s="8">
        <v>21</v>
      </c>
      <c r="J69" s="9">
        <v>2</v>
      </c>
      <c r="K69" t="s" s="8">
        <v>47</v>
      </c>
      <c r="L69" s="9">
        <v>7</v>
      </c>
      <c r="M69" t="s" s="8">
        <v>39</v>
      </c>
      <c r="N69" s="7"/>
      <c r="O69" s="7"/>
      <c r="P69" s="7"/>
      <c r="Q69" s="7"/>
      <c r="R69" s="7"/>
      <c r="S69" s="7"/>
      <c r="T69" s="7"/>
    </row>
    <row r="70" ht="13.55" customHeight="1">
      <c r="A70" s="7"/>
      <c r="B70" s="9">
        <v>3</v>
      </c>
      <c r="C70" s="7"/>
      <c r="D70" s="7"/>
      <c r="E70" s="9">
        <v>10</v>
      </c>
      <c r="F70" s="9">
        <v>134</v>
      </c>
      <c r="G70" t="s" s="8">
        <v>99</v>
      </c>
      <c r="H70" s="10">
        <v>1.013460648148148</v>
      </c>
      <c r="I70" t="s" s="8">
        <v>16</v>
      </c>
      <c r="J70" s="9">
        <v>4</v>
      </c>
      <c r="K70" t="s" s="8">
        <v>47</v>
      </c>
      <c r="L70" s="9">
        <v>8</v>
      </c>
      <c r="M70" t="s" s="8">
        <v>100</v>
      </c>
      <c r="N70" s="7"/>
      <c r="O70" s="7"/>
      <c r="P70" s="7"/>
      <c r="Q70" s="7"/>
      <c r="R70" s="7"/>
      <c r="S70" s="7"/>
      <c r="T70" s="7"/>
    </row>
    <row r="71" ht="13.55" customHeight="1">
      <c r="A71" s="7"/>
      <c r="B71" s="7"/>
      <c r="C71" s="7"/>
      <c r="D71" s="9">
        <v>2</v>
      </c>
      <c r="E71" s="9">
        <v>11</v>
      </c>
      <c r="F71" s="9">
        <v>332</v>
      </c>
      <c r="G71" t="s" s="8">
        <v>101</v>
      </c>
      <c r="H71" s="10">
        <v>1.013506944444444</v>
      </c>
      <c r="I71" t="s" s="8">
        <v>21</v>
      </c>
      <c r="J71" s="9">
        <v>3</v>
      </c>
      <c r="K71" t="s" s="8">
        <v>47</v>
      </c>
      <c r="L71" s="9">
        <v>9</v>
      </c>
      <c r="M71" t="s" s="8">
        <v>65</v>
      </c>
      <c r="N71" s="7"/>
      <c r="O71" s="7"/>
      <c r="P71" s="7"/>
      <c r="Q71" s="7"/>
      <c r="R71" s="7"/>
      <c r="S71" s="7"/>
      <c r="T71" s="7"/>
    </row>
    <row r="72" ht="13.55" customHeight="1">
      <c r="A72" s="7"/>
      <c r="B72" s="7"/>
      <c r="C72" s="7"/>
      <c r="D72" s="7"/>
      <c r="E72" s="9">
        <v>15</v>
      </c>
      <c r="F72" s="9">
        <v>136</v>
      </c>
      <c r="G72" t="s" s="8">
        <v>102</v>
      </c>
      <c r="H72" s="10">
        <v>1.014293981481482</v>
      </c>
      <c r="I72" t="s" s="8">
        <v>16</v>
      </c>
      <c r="J72" s="9">
        <v>5</v>
      </c>
      <c r="K72" t="s" s="8">
        <v>47</v>
      </c>
      <c r="L72" s="9">
        <v>10</v>
      </c>
      <c r="M72" t="s" s="8">
        <v>100</v>
      </c>
      <c r="N72" s="7"/>
      <c r="O72" s="7"/>
      <c r="P72" s="7"/>
      <c r="Q72" s="7"/>
      <c r="R72" s="7"/>
      <c r="S72" s="7"/>
      <c r="T72" s="7"/>
    </row>
    <row r="73" ht="13.55" customHeight="1">
      <c r="A73" s="7"/>
      <c r="B73" s="7"/>
      <c r="C73" s="7"/>
      <c r="D73" s="7"/>
      <c r="E73" s="9">
        <v>17</v>
      </c>
      <c r="F73" s="9">
        <v>133</v>
      </c>
      <c r="G73" t="s" s="8">
        <v>103</v>
      </c>
      <c r="H73" s="10">
        <v>1.014467592592593</v>
      </c>
      <c r="I73" t="s" s="8">
        <v>16</v>
      </c>
      <c r="J73" s="9">
        <v>6</v>
      </c>
      <c r="K73" t="s" s="8">
        <v>47</v>
      </c>
      <c r="L73" s="9">
        <v>11</v>
      </c>
      <c r="M73" t="s" s="8">
        <v>31</v>
      </c>
      <c r="N73" s="7"/>
      <c r="O73" s="7"/>
      <c r="P73" s="7"/>
      <c r="Q73" s="7"/>
      <c r="R73" s="7"/>
      <c r="S73" s="7"/>
      <c r="T73" s="7"/>
    </row>
    <row r="74" ht="13.55" customHeight="1">
      <c r="A74" s="7"/>
      <c r="B74" s="25"/>
      <c r="C74" s="26">
        <v>1</v>
      </c>
      <c r="D74" s="25"/>
      <c r="E74" s="9">
        <v>22</v>
      </c>
      <c r="F74" s="9">
        <v>226</v>
      </c>
      <c r="G74" t="s" s="8">
        <v>104</v>
      </c>
      <c r="H74" s="10">
        <v>1.014780092592592</v>
      </c>
      <c r="I74" t="s" s="8">
        <v>12</v>
      </c>
      <c r="J74" s="9">
        <v>3</v>
      </c>
      <c r="K74" t="s" s="8">
        <v>47</v>
      </c>
      <c r="L74" s="9">
        <v>12</v>
      </c>
      <c r="M74" t="s" s="8">
        <v>25</v>
      </c>
      <c r="N74" s="7"/>
      <c r="O74" s="7"/>
      <c r="P74" s="7"/>
      <c r="Q74" s="7"/>
      <c r="R74" s="7"/>
      <c r="S74" s="7"/>
      <c r="T74" s="7"/>
    </row>
    <row r="75" ht="13.55" customHeight="1">
      <c r="A75" t="s" s="8">
        <v>35</v>
      </c>
      <c r="B75" s="27">
        <f>SUM(B63:B74)</f>
        <v>15</v>
      </c>
      <c r="C75" s="27">
        <f>SUM(C63:C74)</f>
        <v>15</v>
      </c>
      <c r="D75" s="27">
        <f>SUM(D63:D74)</f>
        <v>15</v>
      </c>
      <c r="E75" s="9">
        <v>24</v>
      </c>
      <c r="F75" s="9">
        <v>229</v>
      </c>
      <c r="G75" t="s" s="8">
        <v>105</v>
      </c>
      <c r="H75" s="10">
        <v>1.015138888888889</v>
      </c>
      <c r="I75" t="s" s="8">
        <v>12</v>
      </c>
      <c r="J75" s="9">
        <v>4</v>
      </c>
      <c r="K75" t="s" s="8">
        <v>47</v>
      </c>
      <c r="L75" s="9">
        <v>13</v>
      </c>
      <c r="M75" t="s" s="8">
        <v>56</v>
      </c>
      <c r="N75" s="7"/>
      <c r="O75" s="7"/>
      <c r="P75" s="7"/>
      <c r="Q75" s="7"/>
      <c r="R75" s="7"/>
      <c r="S75" s="7"/>
      <c r="T75" s="7"/>
    </row>
    <row r="76" ht="15.5" customHeight="1">
      <c r="A76" t="s" s="8">
        <v>37</v>
      </c>
      <c r="B76" s="27">
        <f>B56+B75</f>
        <v>49</v>
      </c>
      <c r="C76" s="27">
        <f>C56+C75</f>
        <v>70</v>
      </c>
      <c r="D76" s="27">
        <f>D56+D75</f>
        <v>61</v>
      </c>
      <c r="E76" s="9">
        <v>25</v>
      </c>
      <c r="F76" s="9">
        <v>337</v>
      </c>
      <c r="G76" t="s" s="8">
        <v>106</v>
      </c>
      <c r="H76" s="10">
        <v>1.015208333333333</v>
      </c>
      <c r="I76" t="s" s="8">
        <v>21</v>
      </c>
      <c r="J76" s="9">
        <v>4</v>
      </c>
      <c r="K76" t="s" s="8">
        <v>47</v>
      </c>
      <c r="L76" s="9">
        <v>14</v>
      </c>
      <c r="M76" t="s" s="8">
        <v>29</v>
      </c>
      <c r="N76" s="7"/>
      <c r="O76" s="7"/>
      <c r="P76" s="7"/>
      <c r="Q76" s="7"/>
      <c r="R76" s="7"/>
      <c r="S76" s="7"/>
      <c r="T76" s="7"/>
    </row>
    <row r="77" ht="15.5" customHeight="1">
      <c r="A77" s="7"/>
      <c r="B77" s="28"/>
      <c r="C77" s="28"/>
      <c r="D77" s="28"/>
      <c r="E77" s="9">
        <v>26</v>
      </c>
      <c r="F77" s="9">
        <v>225</v>
      </c>
      <c r="G77" t="s" s="8">
        <v>107</v>
      </c>
      <c r="H77" s="10">
        <v>1.015451388888889</v>
      </c>
      <c r="I77" t="s" s="8">
        <v>12</v>
      </c>
      <c r="J77" s="9">
        <v>5</v>
      </c>
      <c r="K77" t="s" s="8">
        <v>47</v>
      </c>
      <c r="L77" s="9">
        <v>15</v>
      </c>
      <c r="M77" t="s" s="8">
        <v>78</v>
      </c>
      <c r="N77" s="7"/>
      <c r="O77" s="7"/>
      <c r="P77" s="7"/>
      <c r="Q77" s="7"/>
      <c r="R77" s="7"/>
      <c r="S77" s="7"/>
      <c r="T77" s="7"/>
    </row>
    <row r="78" ht="13.55" customHeight="1">
      <c r="A78" s="7"/>
      <c r="B78" s="7"/>
      <c r="C78" s="7"/>
      <c r="D78" s="9">
        <f>D75+C75+B75</f>
        <v>45</v>
      </c>
      <c r="E78" s="9">
        <v>27</v>
      </c>
      <c r="F78" s="9">
        <v>339</v>
      </c>
      <c r="G78" t="s" s="8">
        <v>108</v>
      </c>
      <c r="H78" s="10">
        <v>1.015960648148148</v>
      </c>
      <c r="I78" t="s" s="8">
        <v>21</v>
      </c>
      <c r="J78" s="9">
        <v>5</v>
      </c>
      <c r="K78" t="s" s="8">
        <v>47</v>
      </c>
      <c r="L78" s="9">
        <v>16</v>
      </c>
      <c r="M78" s="7"/>
      <c r="N78" s="7"/>
      <c r="O78" s="7"/>
      <c r="P78" s="7"/>
      <c r="Q78" s="7"/>
      <c r="R78" s="7"/>
      <c r="S78" s="7"/>
      <c r="T78" s="7"/>
    </row>
    <row r="79" ht="13.55" customHeight="1">
      <c r="A79" s="7"/>
      <c r="B79" s="7"/>
      <c r="C79" s="7"/>
      <c r="D79" s="7"/>
      <c r="E79" s="9">
        <v>33</v>
      </c>
      <c r="F79" s="9">
        <v>122</v>
      </c>
      <c r="G79" t="s" s="8">
        <v>109</v>
      </c>
      <c r="H79" s="10">
        <v>1.01787037037037</v>
      </c>
      <c r="I79" t="s" s="8">
        <v>16</v>
      </c>
      <c r="J79" s="9">
        <v>7</v>
      </c>
      <c r="K79" t="s" s="8">
        <v>47</v>
      </c>
      <c r="L79" s="9">
        <v>17</v>
      </c>
      <c r="M79" s="7"/>
      <c r="N79" s="7"/>
      <c r="O79" s="7"/>
      <c r="P79" s="7"/>
      <c r="Q79" s="7"/>
      <c r="R79" s="7"/>
      <c r="S79" s="7"/>
      <c r="T79" s="7"/>
    </row>
    <row r="80" ht="13.55" customHeight="1">
      <c r="A80" s="7"/>
      <c r="B80" s="7"/>
      <c r="C80" s="7"/>
      <c r="D80" s="7"/>
      <c r="E80" s="9">
        <v>230</v>
      </c>
      <c r="F80" t="s" s="8">
        <v>110</v>
      </c>
      <c r="G80" t="s" s="8">
        <v>19</v>
      </c>
      <c r="H80" t="s" s="8">
        <v>12</v>
      </c>
      <c r="I80" s="7"/>
      <c r="J80" t="s" s="8">
        <v>47</v>
      </c>
      <c r="K80" s="7"/>
      <c r="L80" t="s" s="8">
        <v>23</v>
      </c>
      <c r="M80" s="10">
        <v>1.00244212962963</v>
      </c>
      <c r="N80" s="7"/>
      <c r="O80" s="7"/>
      <c r="P80" s="7"/>
      <c r="Q80" s="7"/>
      <c r="R80" s="7"/>
      <c r="S80" s="7"/>
      <c r="T80" s="7"/>
    </row>
    <row r="81" ht="13.55" customHeight="1">
      <c r="A81" s="7"/>
      <c r="B81" s="7"/>
      <c r="C81" s="7"/>
      <c r="D81" s="7"/>
      <c r="E81" s="9">
        <v>338</v>
      </c>
      <c r="F81" t="s" s="8">
        <v>111</v>
      </c>
      <c r="G81" t="s" s="8">
        <v>112</v>
      </c>
      <c r="H81" t="s" s="8">
        <v>21</v>
      </c>
      <c r="I81" s="7"/>
      <c r="J81" t="s" s="8">
        <v>47</v>
      </c>
      <c r="K81" s="7"/>
      <c r="L81" t="s" s="8">
        <v>69</v>
      </c>
      <c r="M81" s="10">
        <v>1.003368055555556</v>
      </c>
      <c r="N81" s="7"/>
      <c r="O81" s="7"/>
      <c r="P81" s="7"/>
      <c r="Q81" s="7"/>
      <c r="R81" s="7"/>
      <c r="S81" s="7"/>
      <c r="T81" s="7"/>
    </row>
    <row r="82" ht="13.55" customHeight="1">
      <c r="A82" s="7"/>
      <c r="B82" s="7"/>
      <c r="C82" s="7"/>
      <c r="D82" s="7"/>
      <c r="E82" s="7"/>
      <c r="F82" s="7"/>
      <c r="G82" s="7"/>
      <c r="H82" s="7"/>
      <c r="I82" s="7"/>
      <c r="J82" s="7"/>
      <c r="K82" s="7"/>
      <c r="L82" s="7"/>
      <c r="M82" s="7"/>
      <c r="N82" s="7"/>
      <c r="O82" s="7"/>
      <c r="P82" s="7"/>
      <c r="Q82" s="7"/>
      <c r="R82" s="7"/>
      <c r="S82" s="7"/>
      <c r="T82" s="7"/>
    </row>
    <row r="83" ht="18.5" customHeight="1">
      <c r="A83" t="s" s="8">
        <v>7</v>
      </c>
      <c r="B83" t="s" s="8">
        <v>8</v>
      </c>
      <c r="C83" t="s" s="8">
        <v>9</v>
      </c>
      <c r="D83" t="s" s="8">
        <v>10</v>
      </c>
      <c r="E83" t="s" s="39">
        <v>113</v>
      </c>
      <c r="F83" s="7"/>
      <c r="G83" s="7"/>
      <c r="H83" s="7"/>
      <c r="I83" s="7"/>
      <c r="J83" s="7"/>
      <c r="K83" s="7"/>
      <c r="L83" s="7"/>
      <c r="M83" s="7"/>
      <c r="N83" s="7"/>
      <c r="O83" s="7"/>
      <c r="P83" s="7"/>
      <c r="Q83" s="7"/>
      <c r="R83" s="7"/>
      <c r="S83" s="7"/>
      <c r="T83" s="7"/>
    </row>
    <row r="84" ht="13.55" customHeight="1">
      <c r="A84" s="11"/>
      <c r="B84" s="11"/>
      <c r="C84" s="11"/>
      <c r="D84" s="12">
        <v>9</v>
      </c>
      <c r="E84" s="9">
        <v>7</v>
      </c>
      <c r="F84" s="9">
        <v>355</v>
      </c>
      <c r="G84" t="s" s="8">
        <v>114</v>
      </c>
      <c r="H84" s="10">
        <v>1.016886574074074</v>
      </c>
      <c r="I84" t="s" s="8">
        <v>21</v>
      </c>
      <c r="J84" s="9">
        <v>1</v>
      </c>
      <c r="K84" t="s" s="8">
        <v>13</v>
      </c>
      <c r="L84" s="9">
        <v>1</v>
      </c>
      <c r="M84" t="s" s="8">
        <v>29</v>
      </c>
      <c r="N84" s="7"/>
      <c r="O84" s="7"/>
      <c r="P84" s="7"/>
      <c r="Q84" s="7"/>
      <c r="R84" s="7"/>
      <c r="S84" s="7"/>
      <c r="T84" s="7"/>
    </row>
    <row r="85" ht="13.55" customHeight="1">
      <c r="A85" s="29"/>
      <c r="B85" s="18">
        <v>8</v>
      </c>
      <c r="C85" s="16"/>
      <c r="D85" s="16"/>
      <c r="E85" s="30">
        <v>8</v>
      </c>
      <c r="F85" s="9">
        <v>142</v>
      </c>
      <c r="G85" t="s" s="8">
        <v>115</v>
      </c>
      <c r="H85" s="10">
        <v>1.017002314814815</v>
      </c>
      <c r="I85" t="s" s="8">
        <v>16</v>
      </c>
      <c r="J85" s="9">
        <v>1</v>
      </c>
      <c r="K85" t="s" s="8">
        <v>13</v>
      </c>
      <c r="L85" s="9">
        <v>2</v>
      </c>
      <c r="M85" s="7"/>
      <c r="N85" s="7"/>
      <c r="O85" s="7"/>
      <c r="P85" s="7"/>
      <c r="Q85" s="7"/>
      <c r="R85" s="7"/>
      <c r="S85" s="7"/>
      <c r="T85" s="7"/>
    </row>
    <row r="86" ht="13.55" customHeight="1">
      <c r="A86" s="29"/>
      <c r="B86" s="18">
        <v>7</v>
      </c>
      <c r="C86" s="16"/>
      <c r="D86" s="16"/>
      <c r="E86" s="30">
        <v>12</v>
      </c>
      <c r="F86" s="9">
        <v>141</v>
      </c>
      <c r="G86" t="s" s="8">
        <v>116</v>
      </c>
      <c r="H86" s="10">
        <v>1.017407407407407</v>
      </c>
      <c r="I86" t="s" s="8">
        <v>16</v>
      </c>
      <c r="J86" s="9">
        <v>2</v>
      </c>
      <c r="K86" t="s" s="8">
        <v>13</v>
      </c>
      <c r="L86" s="9">
        <v>3</v>
      </c>
      <c r="M86" t="s" s="8">
        <v>31</v>
      </c>
      <c r="N86" s="7"/>
      <c r="O86" s="7"/>
      <c r="P86" s="7"/>
      <c r="Q86" s="7"/>
      <c r="R86" s="7"/>
      <c r="S86" s="7"/>
      <c r="T86" s="7"/>
    </row>
    <row r="87" ht="13.55" customHeight="1">
      <c r="A87" s="29"/>
      <c r="B87" s="16"/>
      <c r="C87" s="16"/>
      <c r="D87" s="18">
        <v>6</v>
      </c>
      <c r="E87" s="30">
        <v>13</v>
      </c>
      <c r="F87" s="9">
        <v>358</v>
      </c>
      <c r="G87" t="s" s="8">
        <v>117</v>
      </c>
      <c r="H87" s="10">
        <v>1.017615740740741</v>
      </c>
      <c r="I87" t="s" s="8">
        <v>21</v>
      </c>
      <c r="J87" s="9">
        <v>2</v>
      </c>
      <c r="K87" t="s" s="8">
        <v>13</v>
      </c>
      <c r="L87" s="9">
        <v>4</v>
      </c>
      <c r="M87" t="s" s="8">
        <v>65</v>
      </c>
      <c r="N87" s="7"/>
      <c r="O87" s="7"/>
      <c r="P87" s="7"/>
      <c r="Q87" s="7"/>
      <c r="R87" s="7"/>
      <c r="S87" s="7"/>
      <c r="T87" s="7"/>
    </row>
    <row r="88" ht="13.55" customHeight="1">
      <c r="A88" s="36"/>
      <c r="B88" s="37"/>
      <c r="C88" s="16"/>
      <c r="D88" s="18">
        <v>5</v>
      </c>
      <c r="E88" s="30">
        <v>14</v>
      </c>
      <c r="F88" s="9">
        <v>360</v>
      </c>
      <c r="G88" t="s" s="8">
        <v>118</v>
      </c>
      <c r="H88" s="10">
        <v>1.017847222222222</v>
      </c>
      <c r="I88" t="s" s="8">
        <v>21</v>
      </c>
      <c r="J88" s="9">
        <v>3</v>
      </c>
      <c r="K88" t="s" s="8">
        <v>13</v>
      </c>
      <c r="L88" s="9">
        <v>5</v>
      </c>
      <c r="M88" t="s" s="8">
        <v>29</v>
      </c>
      <c r="N88" s="7"/>
      <c r="O88" s="7"/>
      <c r="P88" s="7"/>
      <c r="Q88" s="7"/>
      <c r="R88" s="7"/>
      <c r="S88" s="7"/>
      <c r="T88" s="7"/>
    </row>
    <row r="89" ht="13.55" customHeight="1">
      <c r="A89" s="21"/>
      <c r="B89" s="22">
        <v>4</v>
      </c>
      <c r="C89" s="21"/>
      <c r="D89" s="21"/>
      <c r="E89" s="9">
        <v>15</v>
      </c>
      <c r="F89" s="9">
        <v>138</v>
      </c>
      <c r="G89" t="s" s="8">
        <v>119</v>
      </c>
      <c r="H89" s="10">
        <v>1.018032407407407</v>
      </c>
      <c r="I89" t="s" s="8">
        <v>16</v>
      </c>
      <c r="J89" s="9">
        <v>3</v>
      </c>
      <c r="K89" t="s" s="8">
        <v>13</v>
      </c>
      <c r="L89" s="9">
        <v>6</v>
      </c>
      <c r="M89" t="s" s="8">
        <v>31</v>
      </c>
      <c r="N89" s="7"/>
      <c r="O89" s="7"/>
      <c r="P89" s="7"/>
      <c r="Q89" s="7"/>
      <c r="R89" s="7"/>
      <c r="S89" s="7"/>
      <c r="T89" s="7"/>
    </row>
    <row r="90" ht="13.55" customHeight="1">
      <c r="A90" s="7"/>
      <c r="B90" s="7"/>
      <c r="C90" s="7"/>
      <c r="D90" s="7"/>
      <c r="E90" s="9">
        <v>18</v>
      </c>
      <c r="F90" s="9">
        <v>139</v>
      </c>
      <c r="G90" t="s" s="8">
        <v>120</v>
      </c>
      <c r="H90" s="10">
        <v>1.018587962962963</v>
      </c>
      <c r="I90" t="s" s="8">
        <v>16</v>
      </c>
      <c r="J90" s="9">
        <v>4</v>
      </c>
      <c r="K90" t="s" s="8">
        <v>13</v>
      </c>
      <c r="L90" s="9">
        <v>7</v>
      </c>
      <c r="M90" t="s" s="8">
        <v>31</v>
      </c>
      <c r="N90" s="7"/>
      <c r="O90" s="7"/>
      <c r="P90" s="7"/>
      <c r="Q90" s="7"/>
      <c r="R90" s="7"/>
      <c r="S90" s="7"/>
      <c r="T90" s="7"/>
    </row>
    <row r="91" ht="13.55" customHeight="1">
      <c r="A91" s="7"/>
      <c r="B91" s="7"/>
      <c r="C91" s="9">
        <v>3</v>
      </c>
      <c r="D91" s="7"/>
      <c r="E91" s="9">
        <v>19</v>
      </c>
      <c r="F91" s="9">
        <v>234</v>
      </c>
      <c r="G91" t="s" s="8">
        <v>121</v>
      </c>
      <c r="H91" s="10">
        <v>1.018622685185185</v>
      </c>
      <c r="I91" t="s" s="8">
        <v>12</v>
      </c>
      <c r="J91" s="9">
        <v>1</v>
      </c>
      <c r="K91" t="s" s="8">
        <v>13</v>
      </c>
      <c r="L91" s="9">
        <v>8</v>
      </c>
      <c r="M91" t="s" s="8">
        <v>78</v>
      </c>
      <c r="N91" s="7"/>
      <c r="O91" s="7"/>
      <c r="P91" s="7"/>
      <c r="Q91" s="7"/>
      <c r="R91" s="7"/>
      <c r="S91" s="7"/>
      <c r="T91" s="7"/>
    </row>
    <row r="92" ht="13.55" customHeight="1">
      <c r="A92" s="7"/>
      <c r="B92" s="7"/>
      <c r="C92" s="7"/>
      <c r="D92" s="7"/>
      <c r="E92" s="9">
        <v>20</v>
      </c>
      <c r="F92" s="9">
        <v>354</v>
      </c>
      <c r="G92" t="s" s="8">
        <v>122</v>
      </c>
      <c r="H92" s="10">
        <v>1.018715277777778</v>
      </c>
      <c r="I92" t="s" s="8">
        <v>21</v>
      </c>
      <c r="J92" s="9">
        <v>4</v>
      </c>
      <c r="K92" t="s" s="8">
        <v>13</v>
      </c>
      <c r="L92" s="9">
        <v>9</v>
      </c>
      <c r="M92" t="s" s="8">
        <v>29</v>
      </c>
      <c r="N92" s="7"/>
      <c r="O92" s="7"/>
      <c r="P92" s="7"/>
      <c r="Q92" s="7"/>
      <c r="R92" s="7"/>
      <c r="S92" s="7"/>
      <c r="T92" s="7"/>
    </row>
    <row r="93" ht="13.55" customHeight="1">
      <c r="A93" s="7"/>
      <c r="B93" s="7"/>
      <c r="C93" s="9">
        <v>2</v>
      </c>
      <c r="D93" s="7"/>
      <c r="E93" s="9">
        <v>21</v>
      </c>
      <c r="F93" s="9">
        <v>235</v>
      </c>
      <c r="G93" t="s" s="8">
        <v>123</v>
      </c>
      <c r="H93" s="10">
        <v>1.019236111111111</v>
      </c>
      <c r="I93" t="s" s="8">
        <v>12</v>
      </c>
      <c r="J93" s="9">
        <v>2</v>
      </c>
      <c r="K93" t="s" s="8">
        <v>13</v>
      </c>
      <c r="L93" s="9">
        <v>10</v>
      </c>
      <c r="M93" t="s" s="8">
        <v>78</v>
      </c>
      <c r="N93" s="7"/>
      <c r="O93" s="7"/>
      <c r="P93" s="7"/>
      <c r="Q93" s="7"/>
      <c r="R93" s="7"/>
      <c r="S93" s="7"/>
      <c r="T93" s="7"/>
    </row>
    <row r="94" ht="13.55" customHeight="1">
      <c r="A94" s="7"/>
      <c r="B94" s="7"/>
      <c r="C94" s="7"/>
      <c r="D94" s="7"/>
      <c r="E94" s="9">
        <v>22</v>
      </c>
      <c r="F94" s="9">
        <v>349</v>
      </c>
      <c r="G94" t="s" s="8">
        <v>124</v>
      </c>
      <c r="H94" s="10">
        <v>1.020196759259259</v>
      </c>
      <c r="I94" t="s" s="8">
        <v>21</v>
      </c>
      <c r="J94" s="9">
        <v>5</v>
      </c>
      <c r="K94" t="s" s="8">
        <v>13</v>
      </c>
      <c r="L94" s="9">
        <v>11</v>
      </c>
      <c r="M94" t="s" s="8">
        <v>29</v>
      </c>
      <c r="N94" s="7"/>
      <c r="O94" s="7"/>
      <c r="P94" s="7"/>
      <c r="Q94" s="7"/>
      <c r="R94" s="7"/>
      <c r="S94" s="7"/>
      <c r="T94" s="7"/>
    </row>
    <row r="95" ht="13.55" customHeight="1">
      <c r="A95" s="7"/>
      <c r="B95" s="25"/>
      <c r="C95" s="25"/>
      <c r="D95" s="25"/>
      <c r="E95" s="9">
        <v>24</v>
      </c>
      <c r="F95" s="9">
        <v>361</v>
      </c>
      <c r="G95" t="s" s="8">
        <v>125</v>
      </c>
      <c r="H95" s="10">
        <v>1.020358796296296</v>
      </c>
      <c r="I95" t="s" s="8">
        <v>21</v>
      </c>
      <c r="J95" s="9">
        <v>6</v>
      </c>
      <c r="K95" t="s" s="8">
        <v>13</v>
      </c>
      <c r="L95" s="9">
        <v>12</v>
      </c>
      <c r="M95" t="s" s="8">
        <v>65</v>
      </c>
      <c r="N95" s="7"/>
      <c r="O95" s="7"/>
      <c r="P95" s="7"/>
      <c r="Q95" s="7"/>
      <c r="R95" s="7"/>
      <c r="S95" s="7"/>
      <c r="T95" s="7"/>
    </row>
    <row r="96" ht="13.55" customHeight="1">
      <c r="A96" t="s" s="8">
        <v>35</v>
      </c>
      <c r="B96" s="27">
        <f>SUM(B84:B95)</f>
        <v>19</v>
      </c>
      <c r="C96" s="27">
        <f>SUM(C84:C95)</f>
        <v>5</v>
      </c>
      <c r="D96" s="27">
        <f>SUM(D84:D95)</f>
        <v>20</v>
      </c>
      <c r="E96" s="9">
        <v>26</v>
      </c>
      <c r="F96" s="9">
        <v>362</v>
      </c>
      <c r="G96" t="s" s="8">
        <v>126</v>
      </c>
      <c r="H96" s="10">
        <v>1.021157407407407</v>
      </c>
      <c r="I96" t="s" s="8">
        <v>21</v>
      </c>
      <c r="J96" s="9">
        <v>7</v>
      </c>
      <c r="K96" t="s" s="8">
        <v>13</v>
      </c>
      <c r="L96" s="9">
        <v>13</v>
      </c>
      <c r="M96" t="s" s="8">
        <v>127</v>
      </c>
      <c r="N96" s="7"/>
      <c r="O96" s="7"/>
      <c r="P96" s="7"/>
      <c r="Q96" s="7"/>
      <c r="R96" s="7"/>
      <c r="S96" s="7"/>
      <c r="T96" s="7"/>
    </row>
    <row r="97" ht="15.5" customHeight="1">
      <c r="A97" t="s" s="8">
        <v>37</v>
      </c>
      <c r="B97" s="27">
        <f>B76+B96</f>
        <v>68</v>
      </c>
      <c r="C97" s="27">
        <f>C76+C96</f>
        <v>75</v>
      </c>
      <c r="D97" s="27">
        <f>D76+D96</f>
        <v>81</v>
      </c>
      <c r="E97" s="9">
        <v>27</v>
      </c>
      <c r="F97" s="9">
        <v>353</v>
      </c>
      <c r="G97" t="s" s="8">
        <v>128</v>
      </c>
      <c r="H97" s="10">
        <v>1.021377314814815</v>
      </c>
      <c r="I97" t="s" s="8">
        <v>21</v>
      </c>
      <c r="J97" s="9">
        <v>8</v>
      </c>
      <c r="K97" t="s" s="8">
        <v>13</v>
      </c>
      <c r="L97" s="9">
        <v>14</v>
      </c>
      <c r="M97" t="s" s="8">
        <v>54</v>
      </c>
      <c r="N97" s="7"/>
      <c r="O97" s="7"/>
      <c r="P97" s="7"/>
      <c r="Q97" s="7"/>
      <c r="R97" s="7"/>
      <c r="S97" s="7"/>
      <c r="T97" s="7"/>
    </row>
    <row r="98" ht="15.5" customHeight="1">
      <c r="A98" s="7"/>
      <c r="B98" s="28"/>
      <c r="C98" s="28"/>
      <c r="D98" s="28"/>
      <c r="E98" s="9">
        <v>28</v>
      </c>
      <c r="F98" s="9">
        <v>348</v>
      </c>
      <c r="G98" t="s" s="8">
        <v>129</v>
      </c>
      <c r="H98" s="10">
        <v>1.021423611111111</v>
      </c>
      <c r="I98" t="s" s="8">
        <v>21</v>
      </c>
      <c r="J98" s="9">
        <v>9</v>
      </c>
      <c r="K98" t="s" s="8">
        <v>13</v>
      </c>
      <c r="L98" s="9">
        <v>15</v>
      </c>
      <c r="M98" t="s" s="8">
        <v>29</v>
      </c>
      <c r="N98" s="7"/>
      <c r="O98" s="7"/>
      <c r="P98" s="7"/>
      <c r="Q98" s="7"/>
      <c r="R98" s="7"/>
      <c r="S98" s="7"/>
      <c r="T98" s="7"/>
    </row>
    <row r="99" ht="13.55" customHeight="1">
      <c r="A99" s="7"/>
      <c r="B99" s="7"/>
      <c r="C99" s="7"/>
      <c r="D99" s="9">
        <f>D96+C96+B96</f>
        <v>44</v>
      </c>
      <c r="E99" s="9">
        <v>30</v>
      </c>
      <c r="F99" s="9">
        <v>343</v>
      </c>
      <c r="G99" t="s" s="8">
        <v>130</v>
      </c>
      <c r="H99" s="10">
        <v>1.022141203703704</v>
      </c>
      <c r="I99" t="s" s="8">
        <v>21</v>
      </c>
      <c r="J99" s="9">
        <v>10</v>
      </c>
      <c r="K99" t="s" s="8">
        <v>13</v>
      </c>
      <c r="L99" s="9">
        <v>16</v>
      </c>
      <c r="M99" t="s" s="8">
        <v>65</v>
      </c>
      <c r="N99" s="7"/>
      <c r="O99" s="7"/>
      <c r="P99" s="7"/>
      <c r="Q99" s="7"/>
      <c r="R99" s="7"/>
      <c r="S99" s="7"/>
      <c r="T99" s="7"/>
    </row>
    <row r="100" ht="13.55" customHeight="1">
      <c r="A100" s="7"/>
      <c r="B100" s="7"/>
      <c r="C100" s="7"/>
      <c r="D100" s="7"/>
      <c r="E100" s="9">
        <v>31</v>
      </c>
      <c r="F100" s="9">
        <v>347</v>
      </c>
      <c r="G100" t="s" s="8">
        <v>131</v>
      </c>
      <c r="H100" s="10">
        <v>1.022638888888889</v>
      </c>
      <c r="I100" t="s" s="8">
        <v>21</v>
      </c>
      <c r="J100" s="9">
        <v>11</v>
      </c>
      <c r="K100" t="s" s="8">
        <v>13</v>
      </c>
      <c r="L100" s="9">
        <v>17</v>
      </c>
      <c r="M100" t="s" s="8">
        <v>29</v>
      </c>
      <c r="N100" s="7"/>
      <c r="O100" s="7"/>
      <c r="P100" s="7"/>
      <c r="Q100" s="7"/>
      <c r="R100" s="7"/>
      <c r="S100" s="7"/>
      <c r="T100" s="7"/>
    </row>
    <row r="101" ht="13.55" customHeight="1">
      <c r="A101" s="7"/>
      <c r="B101" s="7"/>
      <c r="C101" s="7"/>
      <c r="D101" s="7"/>
      <c r="E101" s="7"/>
      <c r="F101" s="7"/>
      <c r="G101" s="7"/>
      <c r="H101" s="10"/>
      <c r="I101" s="7"/>
      <c r="J101" s="7"/>
      <c r="K101" s="7"/>
      <c r="L101" s="7"/>
      <c r="M101" s="7"/>
      <c r="N101" s="7"/>
      <c r="O101" s="7"/>
      <c r="P101" s="7"/>
      <c r="Q101" s="7"/>
      <c r="R101" s="7"/>
      <c r="S101" s="7"/>
      <c r="T101" s="7"/>
    </row>
    <row r="102" ht="13.55" customHeight="1">
      <c r="A102" s="7"/>
      <c r="B102" s="7"/>
      <c r="C102" s="7"/>
      <c r="D102" s="7"/>
      <c r="E102" s="7"/>
      <c r="F102" s="7"/>
      <c r="G102" s="7"/>
      <c r="H102" s="10"/>
      <c r="I102" s="7"/>
      <c r="J102" s="7"/>
      <c r="K102" s="7"/>
      <c r="L102" s="7"/>
      <c r="M102" s="7"/>
      <c r="N102" s="7"/>
      <c r="O102" s="7"/>
      <c r="P102" s="7"/>
      <c r="Q102" s="7"/>
      <c r="R102" s="7"/>
      <c r="S102" s="7"/>
      <c r="T102" s="7"/>
    </row>
    <row r="103" ht="13.55" customHeight="1">
      <c r="A103" t="s" s="8">
        <v>7</v>
      </c>
      <c r="B103" t="s" s="8">
        <v>8</v>
      </c>
      <c r="C103" t="s" s="8">
        <v>9</v>
      </c>
      <c r="D103" t="s" s="8">
        <v>10</v>
      </c>
      <c r="E103" s="7"/>
      <c r="F103" s="7"/>
      <c r="G103" s="7"/>
      <c r="H103" s="10"/>
      <c r="I103" s="7"/>
      <c r="J103" s="7"/>
      <c r="K103" s="7"/>
      <c r="L103" s="7"/>
      <c r="M103" s="7"/>
      <c r="N103" s="7"/>
      <c r="O103" s="7"/>
      <c r="P103" s="7"/>
      <c r="Q103" s="7"/>
      <c r="R103" s="7"/>
      <c r="S103" s="7"/>
      <c r="T103" s="7"/>
    </row>
    <row r="104" ht="13.55" customHeight="1">
      <c r="A104" s="11"/>
      <c r="B104" s="11"/>
      <c r="C104" s="11"/>
      <c r="D104" s="12">
        <v>9</v>
      </c>
      <c r="E104" s="9">
        <v>1</v>
      </c>
      <c r="F104" s="9">
        <v>345</v>
      </c>
      <c r="G104" t="s" s="8">
        <v>132</v>
      </c>
      <c r="H104" s="10">
        <v>1.015833333333333</v>
      </c>
      <c r="I104" t="s" s="8">
        <v>21</v>
      </c>
      <c r="J104" s="9">
        <v>1</v>
      </c>
      <c r="K104" t="s" s="8">
        <v>47</v>
      </c>
      <c r="L104" s="9">
        <v>1</v>
      </c>
      <c r="M104" s="7"/>
      <c r="N104" s="7"/>
      <c r="O104" s="7"/>
      <c r="P104" s="7"/>
      <c r="Q104" s="7"/>
      <c r="R104" s="7"/>
      <c r="S104" s="7"/>
      <c r="T104" s="7"/>
    </row>
    <row r="105" ht="13.55" customHeight="1">
      <c r="A105" s="29"/>
      <c r="B105" s="16"/>
      <c r="C105" s="16"/>
      <c r="D105" s="18">
        <v>8</v>
      </c>
      <c r="E105" s="30">
        <v>2</v>
      </c>
      <c r="F105" s="9">
        <v>352</v>
      </c>
      <c r="G105" t="s" s="8">
        <v>133</v>
      </c>
      <c r="H105" s="10">
        <v>1.015949074074074</v>
      </c>
      <c r="I105" t="s" s="8">
        <v>21</v>
      </c>
      <c r="J105" s="9">
        <v>2</v>
      </c>
      <c r="K105" t="s" s="8">
        <v>47</v>
      </c>
      <c r="L105" s="9">
        <v>2</v>
      </c>
      <c r="M105" t="s" s="8">
        <v>39</v>
      </c>
      <c r="N105" s="7"/>
      <c r="O105" s="7"/>
      <c r="P105" s="7"/>
      <c r="Q105" s="7"/>
      <c r="R105" s="7"/>
      <c r="S105" s="7"/>
      <c r="T105" s="7"/>
    </row>
    <row r="106" ht="13.55" customHeight="1">
      <c r="A106" s="29"/>
      <c r="B106" s="18">
        <v>7</v>
      </c>
      <c r="C106" s="16"/>
      <c r="D106" s="16"/>
      <c r="E106" s="30">
        <v>3</v>
      </c>
      <c r="F106" s="9">
        <v>137</v>
      </c>
      <c r="G106" t="s" s="8">
        <v>134</v>
      </c>
      <c r="H106" s="10">
        <v>1.016215277777778</v>
      </c>
      <c r="I106" t="s" s="8">
        <v>16</v>
      </c>
      <c r="J106" s="9">
        <v>1</v>
      </c>
      <c r="K106" t="s" s="8">
        <v>47</v>
      </c>
      <c r="L106" s="9">
        <v>3</v>
      </c>
      <c r="M106" t="s" s="8">
        <v>31</v>
      </c>
      <c r="N106" s="7"/>
      <c r="O106" s="7"/>
      <c r="P106" s="7"/>
      <c r="Q106" s="7"/>
      <c r="R106" s="7"/>
      <c r="S106" s="7"/>
      <c r="T106" s="7"/>
    </row>
    <row r="107" ht="13.55" customHeight="1">
      <c r="A107" s="29"/>
      <c r="B107" s="16"/>
      <c r="C107" s="18">
        <v>6</v>
      </c>
      <c r="D107" s="16"/>
      <c r="E107" s="30">
        <v>4</v>
      </c>
      <c r="F107" s="9">
        <v>236</v>
      </c>
      <c r="G107" t="s" s="8">
        <v>135</v>
      </c>
      <c r="H107" s="10">
        <v>1.016238425925926</v>
      </c>
      <c r="I107" t="s" s="8">
        <v>12</v>
      </c>
      <c r="J107" s="9">
        <v>1</v>
      </c>
      <c r="K107" t="s" s="8">
        <v>47</v>
      </c>
      <c r="L107" s="9">
        <v>4</v>
      </c>
      <c r="M107" t="s" s="8">
        <v>56</v>
      </c>
      <c r="N107" s="7"/>
      <c r="O107" s="7"/>
      <c r="P107" s="7"/>
      <c r="Q107" s="7"/>
      <c r="R107" s="7"/>
      <c r="S107" s="7"/>
      <c r="T107" s="7"/>
    </row>
    <row r="108" ht="13.55" customHeight="1">
      <c r="A108" s="36"/>
      <c r="B108" s="37"/>
      <c r="C108" s="18">
        <v>5</v>
      </c>
      <c r="D108" s="16"/>
      <c r="E108" s="30">
        <v>5</v>
      </c>
      <c r="F108" s="9">
        <v>239</v>
      </c>
      <c r="G108" t="s" s="8">
        <v>136</v>
      </c>
      <c r="H108" s="10">
        <v>1.016539351851852</v>
      </c>
      <c r="I108" t="s" s="8">
        <v>12</v>
      </c>
      <c r="J108" s="9">
        <v>2</v>
      </c>
      <c r="K108" t="s" s="8">
        <v>47</v>
      </c>
      <c r="L108" s="9">
        <v>5</v>
      </c>
      <c r="M108" t="s" s="8">
        <v>56</v>
      </c>
      <c r="N108" s="7"/>
      <c r="O108" s="7"/>
      <c r="P108" s="7"/>
      <c r="Q108" s="7"/>
      <c r="R108" s="7"/>
      <c r="S108" s="7"/>
      <c r="T108" s="7"/>
    </row>
    <row r="109" ht="13.55" customHeight="1">
      <c r="A109" s="21"/>
      <c r="B109" s="21"/>
      <c r="C109" s="21"/>
      <c r="D109" s="22">
        <v>4</v>
      </c>
      <c r="E109" s="9">
        <v>6</v>
      </c>
      <c r="F109" s="9">
        <v>357</v>
      </c>
      <c r="G109" t="s" s="8">
        <v>137</v>
      </c>
      <c r="H109" s="10">
        <v>1.016643518518519</v>
      </c>
      <c r="I109" t="s" s="8">
        <v>21</v>
      </c>
      <c r="J109" s="9">
        <v>3</v>
      </c>
      <c r="K109" t="s" s="8">
        <v>47</v>
      </c>
      <c r="L109" s="9">
        <v>6</v>
      </c>
      <c r="M109" t="s" s="8">
        <v>39</v>
      </c>
      <c r="N109" s="7"/>
      <c r="O109" s="7"/>
      <c r="P109" s="7"/>
      <c r="Q109" s="7"/>
      <c r="R109" s="7"/>
      <c r="S109" s="7"/>
      <c r="T109" s="7"/>
    </row>
    <row r="110" ht="13.55" customHeight="1">
      <c r="A110" s="7"/>
      <c r="B110" s="7"/>
      <c r="C110" s="7"/>
      <c r="D110" s="7"/>
      <c r="E110" s="9">
        <v>9</v>
      </c>
      <c r="F110" s="9">
        <v>344</v>
      </c>
      <c r="G110" t="s" s="8">
        <v>138</v>
      </c>
      <c r="H110" s="10">
        <v>1.017083333333333</v>
      </c>
      <c r="I110" t="s" s="8">
        <v>21</v>
      </c>
      <c r="J110" s="9">
        <v>4</v>
      </c>
      <c r="K110" t="s" s="8">
        <v>47</v>
      </c>
      <c r="L110" s="9">
        <v>7</v>
      </c>
      <c r="M110" t="s" s="8">
        <v>29</v>
      </c>
      <c r="N110" s="7"/>
      <c r="O110" s="7"/>
      <c r="P110" s="7"/>
      <c r="Q110" s="7"/>
      <c r="R110" s="7"/>
      <c r="S110" s="7"/>
      <c r="T110" s="7"/>
    </row>
    <row r="111" ht="13.55" customHeight="1">
      <c r="A111" s="7"/>
      <c r="B111" s="7"/>
      <c r="C111" s="9">
        <v>3</v>
      </c>
      <c r="D111" s="7"/>
      <c r="E111" s="9">
        <v>10</v>
      </c>
      <c r="F111" s="9">
        <v>240</v>
      </c>
      <c r="G111" t="s" s="8">
        <v>139</v>
      </c>
      <c r="H111" s="10">
        <v>1.017175925925926</v>
      </c>
      <c r="I111" t="s" s="8">
        <v>12</v>
      </c>
      <c r="J111" s="9">
        <v>3</v>
      </c>
      <c r="K111" t="s" s="8">
        <v>47</v>
      </c>
      <c r="L111" s="9">
        <v>8</v>
      </c>
      <c r="M111" t="s" s="8">
        <v>25</v>
      </c>
      <c r="N111" s="7"/>
      <c r="O111" s="7"/>
      <c r="P111" s="7"/>
      <c r="Q111" s="7"/>
      <c r="R111" s="7"/>
      <c r="S111" s="7"/>
      <c r="T111" s="7"/>
    </row>
    <row r="112" ht="13.55" customHeight="1">
      <c r="A112" s="7"/>
      <c r="B112" s="7"/>
      <c r="C112" s="7"/>
      <c r="D112" s="7"/>
      <c r="E112" s="9">
        <v>11</v>
      </c>
      <c r="F112" s="9">
        <v>351</v>
      </c>
      <c r="G112" t="s" s="8">
        <v>140</v>
      </c>
      <c r="H112" s="10">
        <v>1.017372685185185</v>
      </c>
      <c r="I112" t="s" s="8">
        <v>21</v>
      </c>
      <c r="J112" s="9">
        <v>5</v>
      </c>
      <c r="K112" t="s" s="8">
        <v>47</v>
      </c>
      <c r="L112" s="9">
        <v>9</v>
      </c>
      <c r="M112" s="7"/>
      <c r="N112" s="7"/>
      <c r="O112" s="7"/>
      <c r="P112" s="7"/>
      <c r="Q112" s="7"/>
      <c r="R112" s="7"/>
      <c r="S112" s="7"/>
      <c r="T112" s="7"/>
    </row>
    <row r="113" ht="13.55" customHeight="1">
      <c r="A113" s="7"/>
      <c r="B113" s="7"/>
      <c r="C113" s="7"/>
      <c r="D113" s="7"/>
      <c r="E113" s="9">
        <v>16</v>
      </c>
      <c r="F113" s="9">
        <v>359</v>
      </c>
      <c r="G113" t="s" s="8">
        <v>141</v>
      </c>
      <c r="H113" s="10">
        <v>1.018229166666667</v>
      </c>
      <c r="I113" t="s" s="8">
        <v>21</v>
      </c>
      <c r="J113" s="9">
        <v>6</v>
      </c>
      <c r="K113" t="s" s="8">
        <v>47</v>
      </c>
      <c r="L113" s="9">
        <v>10</v>
      </c>
      <c r="M113" t="s" s="8">
        <v>65</v>
      </c>
      <c r="N113" s="7"/>
      <c r="O113" s="7"/>
      <c r="P113" s="7"/>
      <c r="Q113" s="7"/>
      <c r="R113" s="7"/>
      <c r="S113" s="7"/>
      <c r="T113" s="7"/>
    </row>
    <row r="114" ht="13.55" customHeight="1">
      <c r="A114" s="7"/>
      <c r="B114" s="7"/>
      <c r="C114" s="7"/>
      <c r="D114" s="7"/>
      <c r="E114" s="9">
        <v>17</v>
      </c>
      <c r="F114" s="9">
        <v>233</v>
      </c>
      <c r="G114" t="s" s="8">
        <v>142</v>
      </c>
      <c r="H114" s="10">
        <v>1.018587962962963</v>
      </c>
      <c r="I114" t="s" s="8">
        <v>12</v>
      </c>
      <c r="J114" s="9">
        <v>4</v>
      </c>
      <c r="K114" t="s" s="8">
        <v>47</v>
      </c>
      <c r="L114" s="9">
        <v>11</v>
      </c>
      <c r="M114" t="s" s="8">
        <v>48</v>
      </c>
      <c r="N114" s="7"/>
      <c r="O114" s="7"/>
      <c r="P114" s="7"/>
      <c r="Q114" s="7"/>
      <c r="R114" s="7"/>
      <c r="S114" s="7"/>
      <c r="T114" s="7"/>
    </row>
    <row r="115" ht="13.55" customHeight="1">
      <c r="A115" s="7"/>
      <c r="B115" s="26">
        <v>2</v>
      </c>
      <c r="C115" s="25"/>
      <c r="D115" s="25"/>
      <c r="E115" s="9">
        <v>23</v>
      </c>
      <c r="F115" s="9">
        <v>144</v>
      </c>
      <c r="G115" t="s" s="8">
        <v>143</v>
      </c>
      <c r="H115" s="10">
        <v>1.020196759259259</v>
      </c>
      <c r="I115" t="s" s="8">
        <v>16</v>
      </c>
      <c r="J115" s="9">
        <v>2</v>
      </c>
      <c r="K115" t="s" s="8">
        <v>47</v>
      </c>
      <c r="L115" s="9">
        <v>12</v>
      </c>
      <c r="M115" t="s" s="8">
        <v>33</v>
      </c>
      <c r="N115" s="7"/>
      <c r="O115" s="7"/>
      <c r="P115" s="7"/>
      <c r="Q115" s="7"/>
      <c r="R115" s="7"/>
      <c r="S115" s="7"/>
      <c r="T115" s="7"/>
    </row>
    <row r="116" ht="13.55" customHeight="1">
      <c r="A116" t="s" s="8">
        <v>35</v>
      </c>
      <c r="B116" s="27">
        <f>SUM(B104:B115)</f>
        <v>9</v>
      </c>
      <c r="C116" s="27">
        <f>SUM(C104:C115)</f>
        <v>14</v>
      </c>
      <c r="D116" s="27">
        <f>SUM(D104:D115)</f>
        <v>21</v>
      </c>
      <c r="E116" s="9">
        <v>25</v>
      </c>
      <c r="F116" s="9">
        <v>356</v>
      </c>
      <c r="G116" t="s" s="8">
        <v>144</v>
      </c>
      <c r="H116" s="10">
        <v>1.020405092592592</v>
      </c>
      <c r="I116" t="s" s="8">
        <v>21</v>
      </c>
      <c r="J116" s="9">
        <v>7</v>
      </c>
      <c r="K116" t="s" s="8">
        <v>47</v>
      </c>
      <c r="L116" s="9">
        <v>13</v>
      </c>
      <c r="M116" t="s" s="8">
        <v>65</v>
      </c>
      <c r="N116" s="7"/>
      <c r="O116" s="7"/>
      <c r="P116" s="7"/>
      <c r="Q116" s="7"/>
      <c r="R116" s="7"/>
      <c r="S116" s="7"/>
      <c r="T116" s="7"/>
    </row>
    <row r="117" ht="15.5" customHeight="1">
      <c r="A117" t="s" s="8">
        <v>37</v>
      </c>
      <c r="B117" s="27">
        <f>B97+B116</f>
        <v>77</v>
      </c>
      <c r="C117" s="27">
        <f>C97+C116</f>
        <v>89</v>
      </c>
      <c r="D117" s="27">
        <f>D97+D116</f>
        <v>102</v>
      </c>
      <c r="E117" s="9">
        <v>29</v>
      </c>
      <c r="F117" s="9">
        <v>350</v>
      </c>
      <c r="G117" t="s" s="8">
        <v>145</v>
      </c>
      <c r="H117" s="10">
        <v>1.021909722222222</v>
      </c>
      <c r="I117" t="s" s="8">
        <v>21</v>
      </c>
      <c r="J117" s="9">
        <v>8</v>
      </c>
      <c r="K117" t="s" s="8">
        <v>47</v>
      </c>
      <c r="L117" s="9">
        <v>14</v>
      </c>
      <c r="M117" t="s" s="8">
        <v>69</v>
      </c>
      <c r="N117" s="7"/>
      <c r="O117" s="7"/>
      <c r="P117" s="7"/>
      <c r="Q117" s="7"/>
      <c r="R117" s="7"/>
      <c r="S117" s="7"/>
      <c r="T117" s="7"/>
    </row>
    <row r="118" ht="15.5" customHeight="1">
      <c r="A118" s="7"/>
      <c r="B118" s="28"/>
      <c r="C118" s="28"/>
      <c r="D118" s="28"/>
      <c r="E118" s="9">
        <v>237</v>
      </c>
      <c r="F118" t="s" s="8">
        <v>146</v>
      </c>
      <c r="G118" t="s" s="8">
        <v>45</v>
      </c>
      <c r="H118" t="s" s="8">
        <v>12</v>
      </c>
      <c r="I118" s="7"/>
      <c r="J118" t="s" s="8">
        <v>47</v>
      </c>
      <c r="K118" s="7"/>
      <c r="L118" t="s" s="8">
        <v>25</v>
      </c>
      <c r="M118" s="10">
        <v>1.003715277777778</v>
      </c>
      <c r="N118" s="7"/>
      <c r="O118" s="7"/>
      <c r="P118" s="7"/>
      <c r="Q118" s="7"/>
      <c r="R118" s="7"/>
      <c r="S118" s="7"/>
      <c r="T118" s="7"/>
    </row>
    <row r="119" ht="13.55" customHeight="1">
      <c r="A119" s="7"/>
      <c r="B119" s="7"/>
      <c r="C119" s="7"/>
      <c r="D119" s="9">
        <f>D116+C116+B116</f>
        <v>44</v>
      </c>
      <c r="E119" s="9">
        <v>363</v>
      </c>
      <c r="F119" t="s" s="8">
        <v>147</v>
      </c>
      <c r="G119" t="s" s="8">
        <v>45</v>
      </c>
      <c r="H119" t="s" s="8">
        <v>21</v>
      </c>
      <c r="I119" s="7"/>
      <c r="J119" t="s" s="8">
        <v>47</v>
      </c>
      <c r="K119" s="7"/>
      <c r="L119" s="7"/>
      <c r="M119" s="10">
        <v>1.003738425925926</v>
      </c>
      <c r="N119" s="7"/>
      <c r="O119" s="7"/>
      <c r="P119" s="7"/>
      <c r="Q119" s="7"/>
      <c r="R119" s="7"/>
      <c r="S119" s="7"/>
      <c r="T119" s="7"/>
    </row>
    <row r="120" ht="13.55" customHeight="1">
      <c r="A120" s="7"/>
      <c r="B120" s="7"/>
      <c r="C120" s="7"/>
      <c r="D120" s="7"/>
      <c r="E120" s="7"/>
      <c r="F120" s="7"/>
      <c r="G120" s="7"/>
      <c r="H120" s="7"/>
      <c r="I120" s="7"/>
      <c r="J120" s="7"/>
      <c r="K120" s="7"/>
      <c r="L120" s="7"/>
      <c r="M120" s="7"/>
      <c r="N120" s="7"/>
      <c r="O120" s="7"/>
      <c r="P120" s="7"/>
      <c r="Q120" s="7"/>
      <c r="R120" s="7"/>
      <c r="S120" s="7"/>
      <c r="T120" s="7"/>
    </row>
    <row r="121" ht="13.55" customHeight="1">
      <c r="A121" s="7"/>
      <c r="B121" s="7"/>
      <c r="C121" s="7"/>
      <c r="D121" s="7"/>
      <c r="E121" s="7"/>
      <c r="F121" s="7"/>
      <c r="G121" s="7"/>
      <c r="H121" s="7"/>
      <c r="I121" s="7"/>
      <c r="J121" s="7"/>
      <c r="K121" s="7"/>
      <c r="L121" s="7"/>
      <c r="M121" s="7"/>
      <c r="N121" s="7"/>
      <c r="O121" s="7"/>
      <c r="P121" s="7"/>
      <c r="Q121" s="7"/>
      <c r="R121" s="7"/>
      <c r="S121" s="7"/>
      <c r="T121" s="7"/>
    </row>
    <row r="122" ht="18.5" customHeight="1">
      <c r="A122" t="s" s="8">
        <v>7</v>
      </c>
      <c r="B122" t="s" s="8">
        <v>8</v>
      </c>
      <c r="C122" t="s" s="8">
        <v>9</v>
      </c>
      <c r="D122" t="s" s="8">
        <v>10</v>
      </c>
      <c r="E122" t="s" s="39">
        <v>148</v>
      </c>
      <c r="F122" s="7"/>
      <c r="G122" s="7"/>
      <c r="H122" s="7"/>
      <c r="I122" s="7"/>
      <c r="J122" s="7"/>
      <c r="K122" s="7"/>
      <c r="L122" s="7"/>
      <c r="M122" s="7"/>
      <c r="N122" s="7"/>
      <c r="O122" s="7"/>
      <c r="P122" s="7"/>
      <c r="Q122" s="7"/>
      <c r="R122" s="7"/>
      <c r="S122" s="7"/>
      <c r="T122" s="7"/>
    </row>
    <row r="123" ht="13.55" customHeight="1">
      <c r="A123" s="11"/>
      <c r="B123" s="11"/>
      <c r="C123" s="11"/>
      <c r="D123" s="12">
        <v>9</v>
      </c>
      <c r="E123" s="9">
        <v>8</v>
      </c>
      <c r="F123" s="9">
        <v>374</v>
      </c>
      <c r="G123" t="s" s="8">
        <v>149</v>
      </c>
      <c r="H123" s="10">
        <v>1.024652777777778</v>
      </c>
      <c r="I123" t="s" s="8">
        <v>21</v>
      </c>
      <c r="J123" s="9">
        <v>1</v>
      </c>
      <c r="K123" t="s" s="8">
        <v>13</v>
      </c>
      <c r="L123" s="9">
        <v>1</v>
      </c>
      <c r="M123" s="7"/>
      <c r="N123" s="7"/>
      <c r="O123" s="7"/>
      <c r="P123" s="7"/>
      <c r="Q123" s="7"/>
      <c r="R123" s="7"/>
      <c r="S123" s="7"/>
      <c r="T123" s="7"/>
    </row>
    <row r="124" ht="13.55" customHeight="1">
      <c r="A124" s="29"/>
      <c r="B124" s="16"/>
      <c r="C124" s="18">
        <v>8</v>
      </c>
      <c r="D124" s="16"/>
      <c r="E124" s="30">
        <v>10</v>
      </c>
      <c r="F124" s="9">
        <v>242</v>
      </c>
      <c r="G124" t="s" s="8">
        <v>150</v>
      </c>
      <c r="H124" s="10">
        <v>1.025949074074074</v>
      </c>
      <c r="I124" t="s" s="8">
        <v>12</v>
      </c>
      <c r="J124" s="9">
        <v>1</v>
      </c>
      <c r="K124" t="s" s="8">
        <v>13</v>
      </c>
      <c r="L124" s="9">
        <v>2</v>
      </c>
      <c r="M124" t="s" s="8">
        <v>78</v>
      </c>
      <c r="N124" s="7"/>
      <c r="O124" s="7"/>
      <c r="P124" s="7"/>
      <c r="Q124" s="7"/>
      <c r="R124" s="7"/>
      <c r="S124" s="7"/>
      <c r="T124" s="7"/>
    </row>
    <row r="125" ht="13.55" customHeight="1">
      <c r="A125" s="29"/>
      <c r="B125" s="16"/>
      <c r="C125" s="18">
        <v>7</v>
      </c>
      <c r="D125" s="16"/>
      <c r="E125" s="30">
        <v>11</v>
      </c>
      <c r="F125" s="9">
        <v>247</v>
      </c>
      <c r="G125" t="s" s="8">
        <v>151</v>
      </c>
      <c r="H125" s="10">
        <v>1.027268518518518</v>
      </c>
      <c r="I125" t="s" s="8">
        <v>12</v>
      </c>
      <c r="J125" s="9">
        <v>2</v>
      </c>
      <c r="K125" t="s" s="8">
        <v>13</v>
      </c>
      <c r="L125" s="9">
        <v>3</v>
      </c>
      <c r="M125" s="7"/>
      <c r="N125" s="7"/>
      <c r="O125" s="7"/>
      <c r="P125" s="7"/>
      <c r="Q125" s="7"/>
      <c r="R125" s="7"/>
      <c r="S125" s="7"/>
      <c r="T125" s="7"/>
    </row>
    <row r="126" ht="13.55" customHeight="1">
      <c r="A126" s="29"/>
      <c r="B126" s="18">
        <v>6</v>
      </c>
      <c r="C126" s="16"/>
      <c r="D126" s="16"/>
      <c r="E126" s="30">
        <v>12</v>
      </c>
      <c r="F126" s="9">
        <v>148</v>
      </c>
      <c r="G126" t="s" s="8">
        <v>152</v>
      </c>
      <c r="H126" s="10">
        <v>1.027986111111111</v>
      </c>
      <c r="I126" t="s" s="8">
        <v>16</v>
      </c>
      <c r="J126" s="9">
        <v>1</v>
      </c>
      <c r="K126" t="s" s="8">
        <v>13</v>
      </c>
      <c r="L126" s="9">
        <v>4</v>
      </c>
      <c r="M126" t="s" s="8">
        <v>31</v>
      </c>
      <c r="N126" s="7"/>
      <c r="O126" s="7"/>
      <c r="P126" s="7"/>
      <c r="Q126" s="7"/>
      <c r="R126" s="7"/>
      <c r="S126" s="7"/>
      <c r="T126" s="7"/>
    </row>
    <row r="127" ht="13.55" customHeight="1">
      <c r="A127" s="36"/>
      <c r="B127" s="37"/>
      <c r="C127" s="16"/>
      <c r="D127" s="18">
        <v>5</v>
      </c>
      <c r="E127" s="30">
        <v>14</v>
      </c>
      <c r="F127" s="9">
        <v>370</v>
      </c>
      <c r="G127" t="s" s="8">
        <v>153</v>
      </c>
      <c r="H127" s="10">
        <v>1.029861111111111</v>
      </c>
      <c r="I127" t="s" s="8">
        <v>21</v>
      </c>
      <c r="J127" s="9">
        <v>2</v>
      </c>
      <c r="K127" t="s" s="8">
        <v>13</v>
      </c>
      <c r="L127" s="9">
        <v>5</v>
      </c>
      <c r="M127" t="s" s="8">
        <v>65</v>
      </c>
      <c r="N127" s="7"/>
      <c r="O127" s="7"/>
      <c r="P127" s="7"/>
      <c r="Q127" s="7"/>
      <c r="R127" s="7"/>
      <c r="S127" s="7"/>
      <c r="T127" s="7"/>
    </row>
    <row r="128" ht="13.55" customHeight="1">
      <c r="A128" s="21"/>
      <c r="B128" s="40"/>
      <c r="C128" s="40"/>
      <c r="D128" s="40"/>
      <c r="E128" s="7"/>
      <c r="F128" s="7"/>
      <c r="G128" s="7"/>
      <c r="H128" s="7"/>
      <c r="I128" s="7"/>
      <c r="J128" s="7"/>
      <c r="K128" s="7"/>
      <c r="L128" s="7"/>
      <c r="M128" s="7"/>
      <c r="N128" s="7"/>
      <c r="O128" s="7"/>
      <c r="P128" s="7"/>
      <c r="Q128" s="7"/>
      <c r="R128" s="7"/>
      <c r="S128" s="7"/>
      <c r="T128" s="7"/>
    </row>
    <row r="129" ht="13.55" customHeight="1">
      <c r="A129" t="s" s="8">
        <v>35</v>
      </c>
      <c r="B129" s="27">
        <f>SUM(B123:B128)</f>
        <v>6</v>
      </c>
      <c r="C129" s="27">
        <f>SUM(C123:C128)</f>
        <v>15</v>
      </c>
      <c r="D129" s="27">
        <f>SUM(D123:D128)</f>
        <v>14</v>
      </c>
      <c r="E129" s="7"/>
      <c r="F129" s="7"/>
      <c r="G129" s="7"/>
      <c r="H129" s="7"/>
      <c r="I129" s="7"/>
      <c r="J129" s="7"/>
      <c r="K129" s="7"/>
      <c r="L129" s="7"/>
      <c r="M129" s="7"/>
      <c r="N129" s="7"/>
      <c r="O129" s="7"/>
      <c r="P129" s="7"/>
      <c r="Q129" s="7"/>
      <c r="R129" s="7"/>
      <c r="S129" s="7"/>
      <c r="T129" s="7"/>
    </row>
    <row r="130" ht="15.5" customHeight="1">
      <c r="A130" t="s" s="8">
        <v>37</v>
      </c>
      <c r="B130" s="27">
        <f>B129+B117</f>
        <v>83</v>
      </c>
      <c r="C130" s="27">
        <f>C129+C117</f>
        <v>104</v>
      </c>
      <c r="D130" s="27">
        <f>D129+D117</f>
        <v>116</v>
      </c>
      <c r="E130" s="7"/>
      <c r="F130" s="7"/>
      <c r="G130" s="7"/>
      <c r="H130" s="7"/>
      <c r="I130" s="7"/>
      <c r="J130" s="7"/>
      <c r="K130" s="7"/>
      <c r="L130" s="7"/>
      <c r="M130" s="7"/>
      <c r="N130" s="7"/>
      <c r="O130" s="7"/>
      <c r="P130" s="7"/>
      <c r="Q130" s="7"/>
      <c r="R130" s="7"/>
      <c r="S130" s="7"/>
      <c r="T130" s="7"/>
    </row>
    <row r="131" ht="15.5" customHeight="1">
      <c r="A131" s="7"/>
      <c r="B131" s="28"/>
      <c r="C131" s="28"/>
      <c r="D131" s="28"/>
      <c r="E131" s="7"/>
      <c r="F131" s="7"/>
      <c r="G131" s="7"/>
      <c r="H131" s="7"/>
      <c r="I131" s="7"/>
      <c r="J131" s="7"/>
      <c r="K131" s="7"/>
      <c r="L131" s="7"/>
      <c r="M131" s="7"/>
      <c r="N131" s="7"/>
      <c r="O131" s="7"/>
      <c r="P131" s="7"/>
      <c r="Q131" s="7"/>
      <c r="R131" s="7"/>
      <c r="S131" s="7"/>
      <c r="T131" s="7"/>
    </row>
    <row r="132" ht="13.55" customHeight="1">
      <c r="A132" s="7"/>
      <c r="B132" s="7"/>
      <c r="C132" s="7"/>
      <c r="D132" s="9">
        <f>D129+C129+B129</f>
        <v>35</v>
      </c>
      <c r="E132" s="7"/>
      <c r="F132" s="7"/>
      <c r="G132" s="7"/>
      <c r="H132" s="7"/>
      <c r="I132" s="7"/>
      <c r="J132" s="7"/>
      <c r="K132" s="7"/>
      <c r="L132" s="7"/>
      <c r="M132" s="7"/>
      <c r="N132" s="7"/>
      <c r="O132" s="7"/>
      <c r="P132" s="7"/>
      <c r="Q132" s="7"/>
      <c r="R132" s="7"/>
      <c r="S132" s="7"/>
      <c r="T132" s="7"/>
    </row>
    <row r="133" ht="13.55" customHeight="1">
      <c r="A133" t="s" s="8">
        <v>7</v>
      </c>
      <c r="B133" t="s" s="8">
        <v>8</v>
      </c>
      <c r="C133" t="s" s="8">
        <v>9</v>
      </c>
      <c r="D133" t="s" s="8">
        <v>10</v>
      </c>
      <c r="E133" s="7"/>
      <c r="F133" s="7"/>
      <c r="G133" s="7"/>
      <c r="H133" s="7"/>
      <c r="I133" s="7"/>
      <c r="J133" s="7"/>
      <c r="K133" s="7"/>
      <c r="L133" s="7"/>
      <c r="M133" s="7"/>
      <c r="N133" s="7"/>
      <c r="O133" s="7"/>
      <c r="P133" s="7"/>
      <c r="Q133" s="7"/>
      <c r="R133" s="7"/>
      <c r="S133" s="7"/>
      <c r="T133" s="7"/>
    </row>
    <row r="134" ht="13.55" customHeight="1">
      <c r="A134" s="7"/>
      <c r="B134" s="7"/>
      <c r="C134" s="9">
        <v>9</v>
      </c>
      <c r="D134" s="7"/>
      <c r="E134" s="9">
        <v>1</v>
      </c>
      <c r="F134" s="9">
        <v>245</v>
      </c>
      <c r="G134" t="s" s="8">
        <v>154</v>
      </c>
      <c r="H134" s="10">
        <v>1.021875</v>
      </c>
      <c r="I134" t="s" s="8">
        <v>12</v>
      </c>
      <c r="J134" s="9">
        <v>1</v>
      </c>
      <c r="K134" t="s" s="8">
        <v>47</v>
      </c>
      <c r="L134" s="9">
        <v>1</v>
      </c>
      <c r="M134" t="s" s="8">
        <v>48</v>
      </c>
      <c r="N134" s="7"/>
      <c r="O134" s="7"/>
      <c r="P134" s="7"/>
      <c r="Q134" s="7"/>
      <c r="R134" s="7"/>
      <c r="S134" s="7"/>
      <c r="T134" s="7"/>
    </row>
    <row r="135" ht="13.55" customHeight="1">
      <c r="A135" s="11"/>
      <c r="B135" s="11"/>
      <c r="C135" s="12">
        <v>8</v>
      </c>
      <c r="D135" s="11"/>
      <c r="E135" s="9">
        <v>2</v>
      </c>
      <c r="F135" s="9">
        <v>244</v>
      </c>
      <c r="G135" t="s" s="8">
        <v>155</v>
      </c>
      <c r="H135" s="10">
        <v>1.022453703703704</v>
      </c>
      <c r="I135" t="s" s="8">
        <v>12</v>
      </c>
      <c r="J135" s="9">
        <v>2</v>
      </c>
      <c r="K135" t="s" s="8">
        <v>47</v>
      </c>
      <c r="L135" s="9">
        <v>2</v>
      </c>
      <c r="M135" t="s" s="8">
        <v>48</v>
      </c>
      <c r="N135" s="7"/>
      <c r="O135" s="7"/>
      <c r="P135" s="7"/>
      <c r="Q135" s="7"/>
      <c r="R135" s="7"/>
      <c r="S135" s="7"/>
      <c r="T135" s="7"/>
    </row>
    <row r="136" ht="13.55" customHeight="1">
      <c r="A136" s="29"/>
      <c r="B136" s="18">
        <v>7</v>
      </c>
      <c r="C136" s="16"/>
      <c r="D136" s="16"/>
      <c r="E136" s="35">
        <v>3</v>
      </c>
      <c r="F136" s="12">
        <v>146</v>
      </c>
      <c r="G136" t="s" s="13">
        <v>156</v>
      </c>
      <c r="H136" s="14">
        <v>1.022511574074074</v>
      </c>
      <c r="I136" t="s" s="13">
        <v>16</v>
      </c>
      <c r="J136" s="12">
        <v>1</v>
      </c>
      <c r="K136" t="s" s="13">
        <v>47</v>
      </c>
      <c r="L136" s="12">
        <v>3</v>
      </c>
      <c r="M136" t="s" s="13">
        <v>31</v>
      </c>
      <c r="N136" s="11"/>
      <c r="O136" s="11"/>
      <c r="P136" s="11"/>
      <c r="Q136" s="11"/>
      <c r="R136" s="11"/>
      <c r="S136" s="11"/>
      <c r="T136" s="11"/>
    </row>
    <row r="137" ht="13.55" customHeight="1">
      <c r="A137" t="s" s="15">
        <v>12</v>
      </c>
      <c r="B137" s="16"/>
      <c r="C137" s="18">
        <v>6</v>
      </c>
      <c r="D137" s="16"/>
      <c r="E137" s="18">
        <v>4</v>
      </c>
      <c r="F137" s="18">
        <v>318</v>
      </c>
      <c r="G137" t="s" s="17">
        <v>157</v>
      </c>
      <c r="H137" s="19">
        <v>1.022766203703704</v>
      </c>
      <c r="I137" t="s" s="17">
        <v>21</v>
      </c>
      <c r="J137" s="18">
        <v>1</v>
      </c>
      <c r="K137" t="s" s="17">
        <v>47</v>
      </c>
      <c r="L137" s="18">
        <v>4</v>
      </c>
      <c r="M137" s="16"/>
      <c r="N137" s="16"/>
      <c r="O137" s="16"/>
      <c r="P137" s="16"/>
      <c r="Q137" s="16"/>
      <c r="R137" s="16"/>
      <c r="S137" s="16"/>
      <c r="T137" s="33"/>
    </row>
    <row r="138" ht="13.55" customHeight="1">
      <c r="A138" s="29"/>
      <c r="B138" s="16"/>
      <c r="C138" s="16"/>
      <c r="D138" s="16"/>
      <c r="E138" s="38">
        <v>5</v>
      </c>
      <c r="F138" s="22">
        <v>243</v>
      </c>
      <c r="G138" t="s" s="23">
        <v>158</v>
      </c>
      <c r="H138" s="24">
        <v>1.023055555555556</v>
      </c>
      <c r="I138" t="s" s="23">
        <v>12</v>
      </c>
      <c r="J138" s="22">
        <v>3</v>
      </c>
      <c r="K138" t="s" s="23">
        <v>47</v>
      </c>
      <c r="L138" s="22">
        <v>5</v>
      </c>
      <c r="M138" t="s" s="23">
        <v>78</v>
      </c>
      <c r="N138" s="21"/>
      <c r="O138" s="21"/>
      <c r="P138" s="21"/>
      <c r="Q138" s="21"/>
      <c r="R138" s="21"/>
      <c r="S138" s="21"/>
      <c r="T138" s="21"/>
    </row>
    <row r="139" ht="13.55" customHeight="1">
      <c r="A139" s="36"/>
      <c r="B139" s="37"/>
      <c r="C139" s="16"/>
      <c r="D139" s="16"/>
      <c r="E139" s="30">
        <v>6</v>
      </c>
      <c r="F139" s="9">
        <v>248</v>
      </c>
      <c r="G139" t="s" s="8">
        <v>159</v>
      </c>
      <c r="H139" s="10">
        <v>1.02369212962963</v>
      </c>
      <c r="I139" t="s" s="8">
        <v>12</v>
      </c>
      <c r="J139" s="9">
        <v>4</v>
      </c>
      <c r="K139" t="s" s="8">
        <v>47</v>
      </c>
      <c r="L139" s="9">
        <v>6</v>
      </c>
      <c r="M139" t="s" s="8">
        <v>78</v>
      </c>
      <c r="N139" s="7"/>
      <c r="O139" s="7"/>
      <c r="P139" s="7"/>
      <c r="Q139" s="7"/>
      <c r="R139" s="7"/>
      <c r="S139" s="7"/>
      <c r="T139" s="7"/>
    </row>
    <row r="140" ht="13.55" customHeight="1">
      <c r="A140" s="21"/>
      <c r="B140" s="21"/>
      <c r="C140" s="21"/>
      <c r="D140" s="21"/>
      <c r="E140" s="9">
        <v>7</v>
      </c>
      <c r="F140" s="9">
        <v>241</v>
      </c>
      <c r="G140" t="s" s="8">
        <v>160</v>
      </c>
      <c r="H140" s="10">
        <v>1.023726851851852</v>
      </c>
      <c r="I140" t="s" s="8">
        <v>12</v>
      </c>
      <c r="J140" s="9">
        <v>5</v>
      </c>
      <c r="K140" t="s" s="8">
        <v>47</v>
      </c>
      <c r="L140" s="9">
        <v>7</v>
      </c>
      <c r="M140" t="s" s="8">
        <v>48</v>
      </c>
      <c r="N140" s="7"/>
      <c r="O140" s="7"/>
      <c r="P140" s="7"/>
      <c r="Q140" s="7"/>
      <c r="R140" s="7"/>
      <c r="S140" s="7"/>
      <c r="T140" s="7"/>
    </row>
    <row r="141" ht="13.55" customHeight="1">
      <c r="A141" s="7"/>
      <c r="B141" s="7"/>
      <c r="C141" s="7"/>
      <c r="D141" s="9">
        <v>5</v>
      </c>
      <c r="E141" s="9">
        <v>9</v>
      </c>
      <c r="F141" s="9">
        <v>372</v>
      </c>
      <c r="G141" t="s" s="8">
        <v>161</v>
      </c>
      <c r="H141" s="10">
        <v>1.025706018518519</v>
      </c>
      <c r="I141" t="s" s="8">
        <v>21</v>
      </c>
      <c r="J141" s="9">
        <v>2</v>
      </c>
      <c r="K141" t="s" s="8">
        <v>47</v>
      </c>
      <c r="L141" s="9">
        <v>8</v>
      </c>
      <c r="M141" s="7"/>
      <c r="N141" s="7"/>
      <c r="O141" s="7"/>
      <c r="P141" s="7"/>
      <c r="Q141" s="7"/>
      <c r="R141" s="7"/>
      <c r="S141" s="7"/>
      <c r="T141" s="7"/>
    </row>
    <row r="142" ht="13.55" customHeight="1">
      <c r="A142" s="11"/>
      <c r="B142" s="11"/>
      <c r="C142" s="11"/>
      <c r="D142" s="11"/>
      <c r="E142" s="12">
        <v>13</v>
      </c>
      <c r="F142" s="12">
        <v>376</v>
      </c>
      <c r="G142" t="s" s="13">
        <v>162</v>
      </c>
      <c r="H142" s="14">
        <v>1.029016203703704</v>
      </c>
      <c r="I142" t="s" s="13">
        <v>21</v>
      </c>
      <c r="J142" s="12">
        <v>3</v>
      </c>
      <c r="K142" t="s" s="13">
        <v>47</v>
      </c>
      <c r="L142" s="12">
        <v>9</v>
      </c>
      <c r="M142" s="11"/>
      <c r="N142" s="11"/>
      <c r="O142" s="11"/>
      <c r="P142" s="11"/>
      <c r="Q142" s="11"/>
      <c r="R142" s="11"/>
      <c r="S142" s="11"/>
      <c r="T142" s="11"/>
    </row>
    <row r="143" ht="13.55" customHeight="1">
      <c r="A143" t="s" s="15">
        <v>163</v>
      </c>
      <c r="B143" s="41"/>
      <c r="C143" s="41"/>
      <c r="D143" s="41"/>
      <c r="E143" s="16"/>
      <c r="F143" s="18">
        <v>375</v>
      </c>
      <c r="G143" t="s" s="17">
        <v>164</v>
      </c>
      <c r="H143" t="s" s="17">
        <v>112</v>
      </c>
      <c r="I143" t="s" s="17">
        <v>21</v>
      </c>
      <c r="J143" s="16"/>
      <c r="K143" t="s" s="17">
        <v>47</v>
      </c>
      <c r="L143" s="16"/>
      <c r="M143" s="16"/>
      <c r="N143" s="16"/>
      <c r="O143" s="16"/>
      <c r="P143" s="16"/>
      <c r="Q143" s="16"/>
      <c r="R143" s="16"/>
      <c r="S143" s="16"/>
      <c r="T143" s="33"/>
    </row>
    <row r="144" ht="13.55" customHeight="1">
      <c r="A144" t="s" s="23">
        <v>35</v>
      </c>
      <c r="B144" s="27">
        <f>SUM(B134:B143)</f>
        <v>7</v>
      </c>
      <c r="C144" s="27">
        <f>SUM(C134:C143)</f>
        <v>23</v>
      </c>
      <c r="D144" s="27">
        <f>SUM(D134:D143)</f>
        <v>5</v>
      </c>
      <c r="E144" s="21"/>
      <c r="F144" s="21"/>
      <c r="G144" s="21"/>
      <c r="H144" s="21"/>
      <c r="I144" s="21"/>
      <c r="J144" s="21"/>
      <c r="K144" s="21"/>
      <c r="L144" s="21"/>
      <c r="M144" s="21"/>
      <c r="N144" s="21"/>
      <c r="O144" s="21"/>
      <c r="P144" s="21"/>
      <c r="Q144" s="21"/>
      <c r="R144" s="21"/>
      <c r="S144" s="21"/>
      <c r="T144" s="21"/>
    </row>
    <row r="145" ht="15.5" customHeight="1">
      <c r="A145" t="s" s="42">
        <v>165</v>
      </c>
      <c r="B145" s="43">
        <f>B130+B144</f>
        <v>90</v>
      </c>
      <c r="C145" s="43">
        <f>C130+C144</f>
        <v>127</v>
      </c>
      <c r="D145" s="43">
        <f>D130+D144</f>
        <v>121</v>
      </c>
      <c r="E145" s="7"/>
      <c r="F145" s="7"/>
      <c r="G145" s="7"/>
      <c r="H145" s="7"/>
      <c r="I145" s="7"/>
      <c r="J145" s="7"/>
      <c r="K145" s="7"/>
      <c r="L145" s="7"/>
      <c r="M145" s="7"/>
      <c r="N145" s="7"/>
      <c r="O145" s="7"/>
      <c r="P145" s="7"/>
      <c r="Q145" s="7"/>
      <c r="R145" s="7"/>
      <c r="S145" s="7"/>
      <c r="T145" s="7"/>
    </row>
    <row r="146" ht="15.5" customHeight="1">
      <c r="A146" s="7"/>
      <c r="B146" s="28"/>
      <c r="C146" s="28"/>
      <c r="D146" s="28"/>
      <c r="E146" s="7"/>
      <c r="F146" s="7"/>
      <c r="G146" s="7"/>
      <c r="H146" s="7"/>
      <c r="I146" s="7"/>
      <c r="J146" s="7"/>
      <c r="K146" s="7"/>
      <c r="L146" s="7"/>
      <c r="M146" s="7"/>
      <c r="N146" s="7"/>
      <c r="O146" s="7"/>
      <c r="P146" s="7"/>
      <c r="Q146" s="7"/>
      <c r="R146" s="7"/>
      <c r="S146" s="7"/>
      <c r="T146" s="7"/>
    </row>
    <row r="147" ht="13.55" customHeight="1">
      <c r="A147" s="7"/>
      <c r="B147" s="7"/>
      <c r="C147" s="7"/>
      <c r="D147" s="9">
        <f>D144+C144+B144</f>
        <v>35</v>
      </c>
      <c r="E147" s="7"/>
      <c r="F147" s="7"/>
      <c r="G147" s="7"/>
      <c r="H147" s="7"/>
      <c r="I147" s="7"/>
      <c r="J147" s="7"/>
      <c r="K147" s="7"/>
      <c r="L147" s="7"/>
      <c r="M147" s="7"/>
      <c r="N147" s="7"/>
      <c r="O147" s="7"/>
      <c r="P147" s="7"/>
      <c r="Q147" s="7"/>
      <c r="R147" s="7"/>
      <c r="S147" s="7"/>
      <c r="T147" s="7"/>
    </row>
    <row r="148" ht="13.55" customHeight="1">
      <c r="A148" s="7"/>
      <c r="B148" s="7"/>
      <c r="C148" s="7"/>
      <c r="D148" s="7"/>
      <c r="E148" s="7"/>
      <c r="F148" s="7"/>
      <c r="G148" s="7"/>
      <c r="H148" s="7"/>
      <c r="I148" s="7"/>
      <c r="J148" s="7"/>
      <c r="K148" s="7"/>
      <c r="L148" s="7"/>
      <c r="M148" s="7"/>
      <c r="N148" s="7"/>
      <c r="O148" s="7"/>
      <c r="P148" s="7"/>
      <c r="Q148" s="7"/>
      <c r="R148" s="7"/>
      <c r="S148" s="7"/>
      <c r="T148" s="7"/>
    </row>
    <row r="149" ht="13.55" customHeight="1">
      <c r="A149" s="7"/>
      <c r="B149" s="9">
        <f>8*45</f>
        <v>360</v>
      </c>
      <c r="C149" s="9">
        <v>22</v>
      </c>
      <c r="D149" s="7"/>
      <c r="E149" s="7"/>
      <c r="F149" s="7"/>
      <c r="G149" s="7"/>
      <c r="H149" s="7"/>
      <c r="I149" s="7"/>
      <c r="J149" s="7"/>
      <c r="K149" s="7"/>
      <c r="L149" s="7"/>
      <c r="M149" s="7"/>
      <c r="N149" s="7"/>
      <c r="O149" s="7"/>
      <c r="P149" s="7"/>
      <c r="Q149" s="7"/>
      <c r="R149" s="7"/>
      <c r="S149" s="7"/>
      <c r="T149" s="7"/>
    </row>
    <row r="150" ht="13.55" customHeight="1">
      <c r="A150" s="7"/>
      <c r="B150" s="9">
        <f>B145+C145+D145</f>
        <v>338</v>
      </c>
      <c r="C150" s="7"/>
      <c r="D150" s="7"/>
      <c r="E150" s="7"/>
      <c r="F150" s="7"/>
      <c r="G150" s="7"/>
      <c r="H150" s="7"/>
      <c r="I150" s="7"/>
      <c r="J150" s="7"/>
      <c r="K150" s="7"/>
      <c r="L150" s="7"/>
      <c r="M150" s="7"/>
      <c r="N150" s="7"/>
      <c r="O150" s="7"/>
      <c r="P150" s="7"/>
      <c r="Q150" s="7"/>
      <c r="R150" s="7"/>
      <c r="S150" s="7"/>
      <c r="T150"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U40"/>
  <sheetViews>
    <sheetView workbookViewId="0" showGridLines="0" defaultGridColor="1"/>
  </sheetViews>
  <sheetFormatPr defaultColWidth="8.83333" defaultRowHeight="14.75" customHeight="1" outlineLevelRow="0" outlineLevelCol="0"/>
  <cols>
    <col min="1" max="1" width="13" style="44" customWidth="1"/>
    <col min="2" max="2" width="15" style="44" customWidth="1"/>
    <col min="3" max="3" width="13.1719" style="44" customWidth="1"/>
    <col min="4" max="4" width="13" style="44" customWidth="1"/>
    <col min="5" max="6" width="8.85156" style="44" customWidth="1"/>
    <col min="7" max="7" width="15.5" style="44" customWidth="1"/>
    <col min="8" max="8" width="15.3516" style="44" customWidth="1"/>
    <col min="9" max="9" width="21.5" style="44" customWidth="1"/>
    <col min="10" max="11" width="8.85156" style="44" customWidth="1"/>
    <col min="12" max="12" width="15.1719" style="44" customWidth="1"/>
    <col min="13" max="13" width="22.5" style="44" customWidth="1"/>
    <col min="14" max="21" width="8.85156" style="44" customWidth="1"/>
    <col min="22" max="16384" width="8.85156" style="44" customWidth="1"/>
  </cols>
  <sheetData>
    <row r="1" ht="13.55" customHeight="1">
      <c r="A1" s="7"/>
      <c r="B1" s="7"/>
      <c r="C1" s="7"/>
      <c r="D1" s="7"/>
      <c r="E1" s="7"/>
      <c r="F1" s="7"/>
      <c r="G1" s="7"/>
      <c r="H1" s="7"/>
      <c r="I1" s="7"/>
      <c r="J1" s="7"/>
      <c r="K1" s="7"/>
      <c r="L1" s="7"/>
      <c r="M1" s="7"/>
      <c r="N1" s="7"/>
      <c r="O1" s="7"/>
      <c r="P1" s="7"/>
      <c r="Q1" s="7"/>
      <c r="R1" s="7"/>
      <c r="S1" s="7"/>
      <c r="T1" s="7"/>
      <c r="U1" s="7"/>
    </row>
    <row r="2" ht="13.55" customHeight="1">
      <c r="A2" s="7"/>
      <c r="B2" s="7"/>
      <c r="C2" s="7"/>
      <c r="D2" s="7"/>
      <c r="E2" s="7"/>
      <c r="F2" t="s" s="8">
        <v>6</v>
      </c>
      <c r="G2" s="7"/>
      <c r="H2" s="7"/>
      <c r="I2" s="7"/>
      <c r="J2" s="7"/>
      <c r="K2" s="7"/>
      <c r="L2" s="7"/>
      <c r="M2" s="7"/>
      <c r="N2" s="7"/>
      <c r="O2" s="7"/>
      <c r="P2" s="7"/>
      <c r="Q2" s="7"/>
      <c r="R2" s="7"/>
      <c r="S2" s="7"/>
      <c r="T2" s="7"/>
      <c r="U2" s="7"/>
    </row>
    <row r="3" ht="13.55" customHeight="1">
      <c r="A3" t="s" s="8">
        <v>7</v>
      </c>
      <c r="B3" t="s" s="8">
        <v>8</v>
      </c>
      <c r="C3" t="s" s="8">
        <v>9</v>
      </c>
      <c r="D3" t="s" s="8">
        <v>10</v>
      </c>
      <c r="E3" s="7"/>
      <c r="F3" s="7"/>
      <c r="G3" s="7"/>
      <c r="H3" s="7"/>
      <c r="I3" s="7"/>
      <c r="J3" s="7"/>
      <c r="K3" s="7"/>
      <c r="L3" s="7"/>
      <c r="M3" s="7"/>
      <c r="N3" s="7"/>
      <c r="O3" s="7"/>
      <c r="P3" s="7"/>
      <c r="Q3" s="7"/>
      <c r="R3" s="7"/>
      <c r="S3" s="7"/>
      <c r="T3" s="7"/>
      <c r="U3" s="7"/>
    </row>
    <row r="4" ht="13.55" customHeight="1">
      <c r="A4" s="7"/>
      <c r="B4" s="7"/>
      <c r="C4" s="9">
        <v>9</v>
      </c>
      <c r="D4" s="7"/>
      <c r="E4" s="9">
        <v>4</v>
      </c>
      <c r="F4" s="9">
        <v>218</v>
      </c>
      <c r="G4" t="s" s="8">
        <v>11</v>
      </c>
      <c r="H4" s="10">
        <v>1.009282407407407</v>
      </c>
      <c r="I4" t="s" s="8">
        <v>12</v>
      </c>
      <c r="J4" s="9">
        <v>1</v>
      </c>
      <c r="K4" t="s" s="8">
        <v>13</v>
      </c>
      <c r="L4" s="9">
        <v>1</v>
      </c>
      <c r="M4" t="s" s="8">
        <v>14</v>
      </c>
      <c r="N4" s="10">
        <v>1.002893518518519</v>
      </c>
      <c r="O4" s="10">
        <v>1.00025462962963</v>
      </c>
      <c r="P4" s="10">
        <v>1.004861111111111</v>
      </c>
      <c r="Q4" s="10">
        <v>1.000219907407407</v>
      </c>
      <c r="R4" s="10">
        <v>1.001030092592593</v>
      </c>
      <c r="S4" s="7"/>
      <c r="T4" s="9">
        <v>9</v>
      </c>
      <c r="U4" s="7"/>
    </row>
    <row r="5" ht="13.55" customHeight="1">
      <c r="A5" s="11"/>
      <c r="B5" s="12">
        <v>8</v>
      </c>
      <c r="C5" s="11"/>
      <c r="D5" s="11"/>
      <c r="E5" s="12">
        <v>8</v>
      </c>
      <c r="F5" s="12">
        <v>117</v>
      </c>
      <c r="G5" t="s" s="13">
        <v>15</v>
      </c>
      <c r="H5" s="14">
        <v>1.009444444444444</v>
      </c>
      <c r="I5" t="s" s="13">
        <v>16</v>
      </c>
      <c r="J5" s="12">
        <v>1</v>
      </c>
      <c r="K5" t="s" s="13">
        <v>13</v>
      </c>
      <c r="L5" s="12">
        <v>3</v>
      </c>
      <c r="M5" t="s" s="13">
        <v>17</v>
      </c>
      <c r="N5" s="14">
        <v>1.003148148148148</v>
      </c>
      <c r="O5" s="14">
        <v>1.000266203703704</v>
      </c>
      <c r="P5" s="14">
        <v>1.0046875</v>
      </c>
      <c r="Q5" s="14">
        <v>1.000208333333333</v>
      </c>
      <c r="R5" s="14">
        <v>1.001122685185185</v>
      </c>
      <c r="S5" s="11"/>
      <c r="T5" s="12">
        <v>8</v>
      </c>
      <c r="U5" s="11"/>
    </row>
    <row r="6" ht="13.55" customHeight="1">
      <c r="A6" s="29"/>
      <c r="B6" s="16"/>
      <c r="C6" s="16"/>
      <c r="D6" s="16"/>
      <c r="E6" t="s" s="17">
        <v>19</v>
      </c>
      <c r="F6" s="18">
        <v>324</v>
      </c>
      <c r="G6" t="s" s="17">
        <v>20</v>
      </c>
      <c r="H6" t="s" s="17">
        <v>19</v>
      </c>
      <c r="I6" t="s" s="17">
        <v>21</v>
      </c>
      <c r="J6" s="18">
        <v>1</v>
      </c>
      <c r="K6" t="s" s="17">
        <v>13</v>
      </c>
      <c r="L6" s="18">
        <v>2</v>
      </c>
      <c r="M6" s="16"/>
      <c r="N6" s="19">
        <v>1.003333333333333</v>
      </c>
      <c r="O6" s="19">
        <v>1.0003125</v>
      </c>
      <c r="P6" s="19">
        <v>1.004421296296296</v>
      </c>
      <c r="Q6" s="19">
        <v>1.000266203703704</v>
      </c>
      <c r="R6" s="19">
        <v>1.001099537037037</v>
      </c>
      <c r="S6" s="16"/>
      <c r="T6" s="18">
        <v>7</v>
      </c>
      <c r="U6" s="33"/>
    </row>
    <row r="7" ht="13.55" customHeight="1">
      <c r="A7" s="21"/>
      <c r="B7" s="21"/>
      <c r="C7" s="22">
        <v>7</v>
      </c>
      <c r="D7" s="21"/>
      <c r="E7" s="22">
        <v>9</v>
      </c>
      <c r="F7" s="22">
        <v>214</v>
      </c>
      <c r="G7" t="s" s="23">
        <v>22</v>
      </c>
      <c r="H7" s="24">
        <v>1.00962962962963</v>
      </c>
      <c r="I7" t="s" s="23">
        <v>12</v>
      </c>
      <c r="J7" s="22">
        <v>2</v>
      </c>
      <c r="K7" t="s" s="23">
        <v>13</v>
      </c>
      <c r="L7" s="22">
        <v>4</v>
      </c>
      <c r="M7" t="s" s="23">
        <v>23</v>
      </c>
      <c r="N7" s="24">
        <v>1.003159722222222</v>
      </c>
      <c r="O7" s="24">
        <v>1.000277777777778</v>
      </c>
      <c r="P7" s="24">
        <v>1.004733796296296</v>
      </c>
      <c r="Q7" s="24">
        <v>1.000243055555555</v>
      </c>
      <c r="R7" s="24">
        <v>1.00119212962963</v>
      </c>
      <c r="S7" s="21"/>
      <c r="T7" s="22">
        <v>6</v>
      </c>
      <c r="U7" s="21"/>
    </row>
    <row r="8" ht="13.55" customHeight="1">
      <c r="A8" s="7"/>
      <c r="B8" s="7"/>
      <c r="C8" s="9">
        <v>6</v>
      </c>
      <c r="D8" s="7"/>
      <c r="E8" s="9">
        <v>14</v>
      </c>
      <c r="F8" s="9">
        <v>212</v>
      </c>
      <c r="G8" t="s" s="8">
        <v>24</v>
      </c>
      <c r="H8" s="10">
        <v>1.009976851851852</v>
      </c>
      <c r="I8" t="s" s="8">
        <v>12</v>
      </c>
      <c r="J8" s="9">
        <v>3</v>
      </c>
      <c r="K8" t="s" s="8">
        <v>13</v>
      </c>
      <c r="L8" s="9">
        <v>5</v>
      </c>
      <c r="M8" t="s" s="8">
        <v>25</v>
      </c>
      <c r="N8" s="10">
        <v>1.003368055555556</v>
      </c>
      <c r="O8" s="10">
        <v>1.000347222222222</v>
      </c>
      <c r="P8" s="10">
        <v>1.004884259259259</v>
      </c>
      <c r="Q8" s="10">
        <v>1.000231481481481</v>
      </c>
      <c r="R8" s="10">
        <v>1.001134259259259</v>
      </c>
      <c r="S8" s="7"/>
      <c r="T8" s="9">
        <v>5</v>
      </c>
      <c r="U8" s="7"/>
    </row>
    <row r="9" ht="13.55" customHeight="1">
      <c r="A9" s="7"/>
      <c r="B9" s="7"/>
      <c r="C9" s="7"/>
      <c r="D9" s="7"/>
      <c r="E9" s="9">
        <v>15</v>
      </c>
      <c r="F9" s="9">
        <v>367</v>
      </c>
      <c r="G9" t="s" s="8">
        <v>26</v>
      </c>
      <c r="H9" s="10">
        <v>1.009988425925926</v>
      </c>
      <c r="I9" t="s" s="8">
        <v>12</v>
      </c>
      <c r="J9" s="9">
        <v>4</v>
      </c>
      <c r="K9" t="s" s="8">
        <v>13</v>
      </c>
      <c r="L9" s="9">
        <v>6</v>
      </c>
      <c r="M9" s="7"/>
      <c r="N9" s="10">
        <v>1.00337962962963</v>
      </c>
      <c r="O9" s="10">
        <v>1.000289351851852</v>
      </c>
      <c r="P9" s="10">
        <v>1.00494212962963</v>
      </c>
      <c r="Q9" s="10">
        <v>1.000208333333333</v>
      </c>
      <c r="R9" s="10">
        <v>1.001145833333333</v>
      </c>
      <c r="S9" s="7"/>
      <c r="T9" s="9">
        <v>4</v>
      </c>
      <c r="U9" s="7"/>
    </row>
    <row r="10" ht="13.55" customHeight="1">
      <c r="A10" s="7"/>
      <c r="B10" s="7"/>
      <c r="C10" s="7"/>
      <c r="D10" s="9">
        <v>5</v>
      </c>
      <c r="E10" s="9">
        <v>17</v>
      </c>
      <c r="F10" s="9">
        <v>319</v>
      </c>
      <c r="G10" t="s" s="8">
        <v>27</v>
      </c>
      <c r="H10" s="10">
        <v>1.010138888888889</v>
      </c>
      <c r="I10" t="s" s="8">
        <v>21</v>
      </c>
      <c r="J10" s="9">
        <v>2</v>
      </c>
      <c r="K10" t="s" s="8">
        <v>13</v>
      </c>
      <c r="L10" s="9">
        <v>7</v>
      </c>
      <c r="M10" s="7"/>
      <c r="N10" s="10">
        <v>1.003310185185185</v>
      </c>
      <c r="O10" s="10">
        <v>1.0003125</v>
      </c>
      <c r="P10" s="10">
        <v>1.005</v>
      </c>
      <c r="Q10" s="10">
        <v>1.000266203703704</v>
      </c>
      <c r="R10" s="10">
        <v>1.001226851851852</v>
      </c>
      <c r="S10" s="7"/>
      <c r="T10" s="9">
        <v>3</v>
      </c>
      <c r="U10" s="7"/>
    </row>
    <row r="11" ht="13.55" customHeight="1">
      <c r="A11" s="7"/>
      <c r="B11" s="7"/>
      <c r="C11" s="7"/>
      <c r="D11" s="9">
        <v>4</v>
      </c>
      <c r="E11" s="9">
        <v>22</v>
      </c>
      <c r="F11" s="9">
        <v>312</v>
      </c>
      <c r="G11" t="s" s="8">
        <v>28</v>
      </c>
      <c r="H11" s="10">
        <v>1.010636574074074</v>
      </c>
      <c r="I11" t="s" s="8">
        <v>21</v>
      </c>
      <c r="J11" s="9">
        <v>3</v>
      </c>
      <c r="K11" t="s" s="8">
        <v>13</v>
      </c>
      <c r="L11" s="9">
        <v>8</v>
      </c>
      <c r="M11" t="s" s="8">
        <v>29</v>
      </c>
      <c r="N11" s="10">
        <v>1.003611111111111</v>
      </c>
      <c r="O11" s="10">
        <v>1.000324074074074</v>
      </c>
      <c r="P11" s="10">
        <v>1.005127314814815</v>
      </c>
      <c r="Q11" s="10">
        <v>1.000219907407407</v>
      </c>
      <c r="R11" s="10">
        <v>1.001331018518518</v>
      </c>
      <c r="S11" s="7"/>
      <c r="T11" s="9">
        <v>2</v>
      </c>
      <c r="U11" s="7"/>
    </row>
    <row r="12" ht="13.55" customHeight="1">
      <c r="A12" s="7"/>
      <c r="B12" s="9">
        <v>3</v>
      </c>
      <c r="C12" s="7"/>
      <c r="D12" s="7"/>
      <c r="E12" s="9">
        <v>23</v>
      </c>
      <c r="F12" s="9">
        <v>116</v>
      </c>
      <c r="G12" t="s" s="8">
        <v>30</v>
      </c>
      <c r="H12" s="10">
        <v>1.010671296296296</v>
      </c>
      <c r="I12" t="s" s="8">
        <v>16</v>
      </c>
      <c r="J12" s="9">
        <v>2</v>
      </c>
      <c r="K12" t="s" s="8">
        <v>13</v>
      </c>
      <c r="L12" s="9">
        <v>9</v>
      </c>
      <c r="M12" t="s" s="8">
        <v>31</v>
      </c>
      <c r="N12" s="10">
        <v>1.003148148148148</v>
      </c>
      <c r="O12" s="10">
        <v>1.000324074074074</v>
      </c>
      <c r="P12" s="10">
        <v>1.005763888888889</v>
      </c>
      <c r="Q12" s="10">
        <v>1.000231481481481</v>
      </c>
      <c r="R12" s="10">
        <v>1.001168981481481</v>
      </c>
      <c r="S12" s="7"/>
      <c r="T12" s="9">
        <v>1</v>
      </c>
      <c r="U12" s="7"/>
    </row>
    <row r="13" ht="13.55" customHeight="1">
      <c r="A13" s="7"/>
      <c r="B13" s="9">
        <v>2</v>
      </c>
      <c r="C13" s="7"/>
      <c r="D13" s="7"/>
      <c r="E13" s="9">
        <v>24</v>
      </c>
      <c r="F13" s="9">
        <v>111</v>
      </c>
      <c r="G13" t="s" s="8">
        <v>32</v>
      </c>
      <c r="H13" s="10">
        <v>1.010752314814815</v>
      </c>
      <c r="I13" t="s" s="8">
        <v>16</v>
      </c>
      <c r="J13" s="9">
        <v>3</v>
      </c>
      <c r="K13" t="s" s="8">
        <v>13</v>
      </c>
      <c r="L13" s="9">
        <v>10</v>
      </c>
      <c r="M13" t="s" s="8">
        <v>33</v>
      </c>
      <c r="N13" s="10">
        <v>1.003506944444444</v>
      </c>
      <c r="O13" s="10">
        <v>1.000266203703704</v>
      </c>
      <c r="P13" s="10">
        <v>1.005451388888889</v>
      </c>
      <c r="Q13" s="10">
        <v>1.000266203703704</v>
      </c>
      <c r="R13" s="10">
        <v>1.00125</v>
      </c>
      <c r="S13" s="7"/>
      <c r="T13" s="9">
        <f>SUM(T4:T12)</f>
        <v>45</v>
      </c>
      <c r="U13" s="7"/>
    </row>
    <row r="14" ht="13.55" customHeight="1">
      <c r="A14" s="7"/>
      <c r="B14" s="25"/>
      <c r="C14" s="25"/>
      <c r="D14" s="26">
        <v>1</v>
      </c>
      <c r="E14" s="9">
        <v>25</v>
      </c>
      <c r="F14" s="9">
        <v>316</v>
      </c>
      <c r="G14" t="s" s="8">
        <v>34</v>
      </c>
      <c r="H14" s="10">
        <v>1.011041666666667</v>
      </c>
      <c r="I14" t="s" s="8">
        <v>21</v>
      </c>
      <c r="J14" s="9">
        <v>4</v>
      </c>
      <c r="K14" t="s" s="8">
        <v>13</v>
      </c>
      <c r="L14" s="9">
        <v>11</v>
      </c>
      <c r="M14" t="s" s="8">
        <v>29</v>
      </c>
      <c r="N14" s="10">
        <v>1.003599537037037</v>
      </c>
      <c r="O14" s="10">
        <v>1.000335648148148</v>
      </c>
      <c r="P14" s="10">
        <v>1.005208333333333</v>
      </c>
      <c r="Q14" s="10">
        <v>1.000416666666667</v>
      </c>
      <c r="R14" s="10">
        <v>1.001458333333333</v>
      </c>
      <c r="S14" s="7"/>
      <c r="T14" s="7"/>
      <c r="U14" s="7"/>
    </row>
    <row r="15" ht="13.55" customHeight="1">
      <c r="A15" t="s" s="8">
        <v>35</v>
      </c>
      <c r="B15" s="27">
        <f>SUM(B4:B14)</f>
        <v>13</v>
      </c>
      <c r="C15" s="27">
        <f>SUM(C4:C14)</f>
        <v>22</v>
      </c>
      <c r="D15" s="27">
        <f>SUM(D4:D14)</f>
        <v>10</v>
      </c>
      <c r="E15" s="9">
        <v>28</v>
      </c>
      <c r="F15" s="9">
        <v>120</v>
      </c>
      <c r="G15" t="s" s="8">
        <v>36</v>
      </c>
      <c r="H15" s="10">
        <v>1.011412037037037</v>
      </c>
      <c r="I15" t="s" s="8">
        <v>16</v>
      </c>
      <c r="J15" s="9">
        <v>4</v>
      </c>
      <c r="K15" t="s" s="8">
        <v>13</v>
      </c>
      <c r="L15" s="9">
        <v>12</v>
      </c>
      <c r="M15" t="s" s="8">
        <v>31</v>
      </c>
      <c r="N15" s="10">
        <v>1.003483796296296</v>
      </c>
      <c r="O15" s="10">
        <v>1.0003125</v>
      </c>
      <c r="P15" s="10">
        <v>1.006018518518518</v>
      </c>
      <c r="Q15" s="10">
        <v>1.000277777777778</v>
      </c>
      <c r="R15" s="10">
        <v>1.001296296296296</v>
      </c>
      <c r="S15" s="7"/>
      <c r="T15" s="7"/>
      <c r="U15" s="7"/>
    </row>
    <row r="16" ht="15.5" customHeight="1">
      <c r="A16" t="s" s="8">
        <v>37</v>
      </c>
      <c r="B16" s="27">
        <f>B15</f>
        <v>13</v>
      </c>
      <c r="C16" s="27">
        <f>C15</f>
        <v>22</v>
      </c>
      <c r="D16" s="27">
        <f>D15</f>
        <v>10</v>
      </c>
      <c r="E16" s="9">
        <v>29</v>
      </c>
      <c r="F16" s="9">
        <v>328</v>
      </c>
      <c r="G16" t="s" s="8">
        <v>38</v>
      </c>
      <c r="H16" s="10">
        <v>1.011574074074074</v>
      </c>
      <c r="I16" t="s" s="8">
        <v>21</v>
      </c>
      <c r="J16" s="9">
        <v>5</v>
      </c>
      <c r="K16" t="s" s="8">
        <v>13</v>
      </c>
      <c r="L16" s="9">
        <v>13</v>
      </c>
      <c r="M16" t="s" s="8">
        <v>39</v>
      </c>
      <c r="N16" s="10">
        <v>1.003483796296296</v>
      </c>
      <c r="O16" s="10">
        <v>1.000381944444444</v>
      </c>
      <c r="P16" s="10">
        <v>1.005914351851852</v>
      </c>
      <c r="Q16" s="10">
        <v>1.000347222222222</v>
      </c>
      <c r="R16" s="10">
        <v>1.001435185185185</v>
      </c>
      <c r="S16" s="7"/>
      <c r="T16" s="7"/>
      <c r="U16" s="7"/>
    </row>
    <row r="17" ht="15.5" customHeight="1">
      <c r="A17" s="7"/>
      <c r="B17" s="28"/>
      <c r="C17" s="28"/>
      <c r="D17" s="28"/>
      <c r="E17" s="9">
        <v>30</v>
      </c>
      <c r="F17" s="9">
        <v>325</v>
      </c>
      <c r="G17" t="s" s="8">
        <v>40</v>
      </c>
      <c r="H17" s="10">
        <v>1.011597222222222</v>
      </c>
      <c r="I17" t="s" s="8">
        <v>21</v>
      </c>
      <c r="J17" s="9">
        <v>6</v>
      </c>
      <c r="K17" t="s" s="8">
        <v>13</v>
      </c>
      <c r="L17" s="9">
        <v>14</v>
      </c>
      <c r="M17" t="s" s="8">
        <v>41</v>
      </c>
      <c r="N17" s="10">
        <v>1.003599537037037</v>
      </c>
      <c r="O17" s="10">
        <v>1.00037037037037</v>
      </c>
      <c r="P17" s="10">
        <v>1.005949074074074</v>
      </c>
      <c r="Q17" s="10">
        <v>1.000277777777778</v>
      </c>
      <c r="R17" s="10">
        <v>1.001388888888889</v>
      </c>
      <c r="S17" s="7"/>
      <c r="T17" s="7"/>
      <c r="U17" s="7"/>
    </row>
    <row r="18" ht="13.55" customHeight="1">
      <c r="A18" s="7"/>
      <c r="B18" s="7"/>
      <c r="C18" s="7"/>
      <c r="D18" s="7"/>
      <c r="E18" s="9">
        <v>32</v>
      </c>
      <c r="F18" s="9">
        <v>326</v>
      </c>
      <c r="G18" t="s" s="8">
        <v>42</v>
      </c>
      <c r="H18" s="10">
        <v>1.011898148148148</v>
      </c>
      <c r="I18" t="s" s="8">
        <v>21</v>
      </c>
      <c r="J18" s="9">
        <v>7</v>
      </c>
      <c r="K18" t="s" s="8">
        <v>13</v>
      </c>
      <c r="L18" s="9">
        <v>15</v>
      </c>
      <c r="M18" s="7"/>
      <c r="N18" s="10">
        <v>1.003935185185185</v>
      </c>
      <c r="O18" s="10">
        <v>1.000358796296296</v>
      </c>
      <c r="P18" s="10">
        <v>1.005740740740741</v>
      </c>
      <c r="Q18" s="10">
        <v>1.000266203703704</v>
      </c>
      <c r="R18" s="10">
        <v>1.001574074074074</v>
      </c>
      <c r="S18" s="7"/>
      <c r="T18" s="7"/>
      <c r="U18" s="7"/>
    </row>
    <row r="19" ht="13.55" customHeight="1">
      <c r="A19" s="7"/>
      <c r="B19" s="7"/>
      <c r="C19" s="7"/>
      <c r="D19" s="7"/>
      <c r="E19" s="9">
        <v>33</v>
      </c>
      <c r="F19" s="9">
        <v>121</v>
      </c>
      <c r="G19" t="s" s="8">
        <v>43</v>
      </c>
      <c r="H19" s="10">
        <v>1.011979166666667</v>
      </c>
      <c r="I19" t="s" s="8">
        <v>16</v>
      </c>
      <c r="J19" s="9">
        <v>5</v>
      </c>
      <c r="K19" t="s" s="8">
        <v>13</v>
      </c>
      <c r="L19" s="9">
        <v>16</v>
      </c>
      <c r="M19" t="s" s="8">
        <v>31</v>
      </c>
      <c r="N19" s="10">
        <v>1.003946759259259</v>
      </c>
      <c r="O19" s="10">
        <v>1.000347222222222</v>
      </c>
      <c r="P19" s="10">
        <v>1.006076388888889</v>
      </c>
      <c r="Q19" s="10">
        <v>1.000277777777778</v>
      </c>
      <c r="R19" s="10">
        <v>1.00130787037037</v>
      </c>
      <c r="S19" s="7"/>
      <c r="T19" s="7"/>
      <c r="U19" s="7"/>
    </row>
    <row r="20" ht="13.55" customHeight="1">
      <c r="A20" s="7"/>
      <c r="B20" s="7"/>
      <c r="C20" s="7"/>
      <c r="D20" s="7"/>
      <c r="E20" s="7"/>
      <c r="F20" s="7"/>
      <c r="G20" s="7"/>
      <c r="H20" s="7"/>
      <c r="I20" s="7"/>
      <c r="J20" s="7"/>
      <c r="K20" s="7"/>
      <c r="L20" s="7"/>
      <c r="M20" s="7"/>
      <c r="N20" s="7"/>
      <c r="O20" s="7"/>
      <c r="P20" s="7"/>
      <c r="Q20" s="7"/>
      <c r="R20" s="7"/>
      <c r="S20" s="7"/>
      <c r="T20" s="7"/>
      <c r="U20" s="7"/>
    </row>
    <row r="21" ht="13.55" customHeight="1">
      <c r="A21" s="7"/>
      <c r="B21" s="7"/>
      <c r="C21" s="7"/>
      <c r="D21" s="7"/>
      <c r="E21" s="7"/>
      <c r="F21" s="9">
        <v>114</v>
      </c>
      <c r="G21" t="s" s="8">
        <v>44</v>
      </c>
      <c r="H21" t="s" s="8">
        <v>45</v>
      </c>
      <c r="I21" t="s" s="8">
        <v>16</v>
      </c>
      <c r="J21" s="7"/>
      <c r="K21" t="s" s="8">
        <v>13</v>
      </c>
      <c r="L21" s="7"/>
      <c r="M21" t="s" s="8">
        <v>33</v>
      </c>
      <c r="N21" s="10">
        <v>1.003530092592593</v>
      </c>
      <c r="O21" s="10">
        <v>1.000416666666667</v>
      </c>
      <c r="P21" s="10">
        <v>1.006284722222222</v>
      </c>
      <c r="Q21" s="10">
        <v>1.00025462962963</v>
      </c>
      <c r="R21" s="7"/>
      <c r="S21" s="7"/>
      <c r="T21" s="7"/>
      <c r="U21" s="7"/>
    </row>
    <row r="22" ht="13.55" customHeight="1">
      <c r="A22" s="7"/>
      <c r="B22" s="7"/>
      <c r="C22" s="7"/>
      <c r="D22" s="7"/>
      <c r="E22" s="7"/>
      <c r="F22" s="7"/>
      <c r="G22" s="7"/>
      <c r="H22" s="7"/>
      <c r="I22" s="7"/>
      <c r="J22" s="7"/>
      <c r="K22" s="7"/>
      <c r="L22" s="7"/>
      <c r="M22" s="7"/>
      <c r="N22" s="10"/>
      <c r="O22" s="10"/>
      <c r="P22" s="10"/>
      <c r="Q22" s="10"/>
      <c r="R22" s="7"/>
      <c r="S22" s="7"/>
      <c r="T22" s="7"/>
      <c r="U22" s="7"/>
    </row>
    <row r="23" ht="13.55" customHeight="1">
      <c r="A23" t="s" s="8">
        <v>7</v>
      </c>
      <c r="B23" t="s" s="8">
        <v>8</v>
      </c>
      <c r="C23" t="s" s="8">
        <v>9</v>
      </c>
      <c r="D23" t="s" s="8">
        <v>10</v>
      </c>
      <c r="E23" s="7"/>
      <c r="F23" s="7"/>
      <c r="G23" s="7"/>
      <c r="H23" s="7"/>
      <c r="I23" s="7"/>
      <c r="J23" s="7"/>
      <c r="K23" s="7"/>
      <c r="L23" s="7"/>
      <c r="M23" s="7"/>
      <c r="N23" s="10"/>
      <c r="O23" s="10"/>
      <c r="P23" s="10"/>
      <c r="Q23" s="10"/>
      <c r="R23" s="7"/>
      <c r="S23" s="7"/>
      <c r="T23" s="7"/>
      <c r="U23" s="7"/>
    </row>
    <row r="24" ht="13.55" customHeight="1">
      <c r="A24" s="7"/>
      <c r="B24" s="7"/>
      <c r="C24" s="9">
        <v>9</v>
      </c>
      <c r="D24" s="7"/>
      <c r="E24" s="9">
        <v>1</v>
      </c>
      <c r="F24" s="9">
        <v>211</v>
      </c>
      <c r="G24" t="s" s="8">
        <v>46</v>
      </c>
      <c r="H24" s="10">
        <v>1.008599537037037</v>
      </c>
      <c r="I24" t="s" s="8">
        <v>12</v>
      </c>
      <c r="J24" s="9">
        <v>1</v>
      </c>
      <c r="K24" t="s" s="8">
        <v>47</v>
      </c>
      <c r="L24" s="9">
        <v>1</v>
      </c>
      <c r="M24" t="s" s="8">
        <v>48</v>
      </c>
      <c r="N24" s="10">
        <v>1.00275462962963</v>
      </c>
      <c r="O24" s="10">
        <v>1.000208333333333</v>
      </c>
      <c r="P24" s="10">
        <v>1.004363425925926</v>
      </c>
      <c r="Q24" s="10">
        <v>1.000173611111111</v>
      </c>
      <c r="R24" s="10">
        <v>1.001064814814815</v>
      </c>
      <c r="S24" s="7"/>
      <c r="T24" s="7"/>
      <c r="U24" s="7"/>
    </row>
    <row r="25" ht="13.55" customHeight="1">
      <c r="A25" s="7"/>
      <c r="B25" s="9">
        <v>8</v>
      </c>
      <c r="C25" s="7"/>
      <c r="D25" s="7"/>
      <c r="E25" s="9">
        <v>2</v>
      </c>
      <c r="F25" s="9">
        <v>110</v>
      </c>
      <c r="G25" t="s" s="8">
        <v>49</v>
      </c>
      <c r="H25" s="10">
        <v>1.008773148148148</v>
      </c>
      <c r="I25" t="s" s="8">
        <v>16</v>
      </c>
      <c r="J25" s="9">
        <v>1</v>
      </c>
      <c r="K25" t="s" s="8">
        <v>47</v>
      </c>
      <c r="L25" s="9">
        <v>2</v>
      </c>
      <c r="M25" s="7"/>
      <c r="N25" s="10">
        <v>1.00275462962963</v>
      </c>
      <c r="O25" s="10">
        <v>1.000219907407407</v>
      </c>
      <c r="P25" s="10">
        <v>1.004363425925926</v>
      </c>
      <c r="Q25" s="10">
        <v>1.000196759259259</v>
      </c>
      <c r="R25" s="10">
        <v>1.001215277777778</v>
      </c>
      <c r="S25" s="7"/>
      <c r="T25" s="7"/>
      <c r="U25" s="7"/>
    </row>
    <row r="26" ht="13.55" customHeight="1">
      <c r="A26" s="11"/>
      <c r="B26" s="11"/>
      <c r="C26" s="11"/>
      <c r="D26" s="12">
        <v>6</v>
      </c>
      <c r="E26" s="9">
        <v>5</v>
      </c>
      <c r="F26" s="9">
        <v>315</v>
      </c>
      <c r="G26" t="s" s="8">
        <v>51</v>
      </c>
      <c r="H26" s="10">
        <v>1.009293981481481</v>
      </c>
      <c r="I26" t="s" s="8">
        <v>21</v>
      </c>
      <c r="J26" s="9">
        <v>2</v>
      </c>
      <c r="K26" t="s" s="8">
        <v>47</v>
      </c>
      <c r="L26" s="9">
        <v>3</v>
      </c>
      <c r="M26" t="s" s="8">
        <v>39</v>
      </c>
      <c r="N26" s="10">
        <v>1.002916666666667</v>
      </c>
      <c r="O26" s="10">
        <v>1.000266203703704</v>
      </c>
      <c r="P26" s="10">
        <v>1.004814814814815</v>
      </c>
      <c r="Q26" s="10">
        <v>1.000219907407407</v>
      </c>
      <c r="R26" s="10">
        <v>1.001041666666667</v>
      </c>
      <c r="S26" s="7"/>
      <c r="T26" s="7"/>
      <c r="U26" s="7"/>
    </row>
    <row r="27" ht="13.55" customHeight="1">
      <c r="A27" s="29"/>
      <c r="B27" s="16"/>
      <c r="C27" s="16"/>
      <c r="D27" s="18">
        <v>7</v>
      </c>
      <c r="E27" s="30">
        <v>3</v>
      </c>
      <c r="F27" s="9">
        <v>321</v>
      </c>
      <c r="G27" t="s" s="8">
        <v>50</v>
      </c>
      <c r="H27" s="10">
        <v>1.009224537037037</v>
      </c>
      <c r="I27" t="s" s="8">
        <v>21</v>
      </c>
      <c r="J27" s="9">
        <v>1</v>
      </c>
      <c r="K27" t="s" s="8">
        <v>47</v>
      </c>
      <c r="L27" s="9">
        <v>4</v>
      </c>
      <c r="M27" t="s" s="8">
        <v>39</v>
      </c>
      <c r="N27" s="10">
        <v>1.002986111111111</v>
      </c>
      <c r="O27" s="10">
        <v>1.00037037037037</v>
      </c>
      <c r="P27" s="10">
        <v>1.004467592592593</v>
      </c>
      <c r="Q27" s="10">
        <v>1.000277777777778</v>
      </c>
      <c r="R27" s="10">
        <v>1.001099537037037</v>
      </c>
      <c r="S27" s="7"/>
      <c r="T27" s="7"/>
      <c r="U27" s="11"/>
    </row>
    <row r="28" ht="13.55" customHeight="1">
      <c r="A28" s="45"/>
      <c r="B28" s="45"/>
      <c r="C28" s="45"/>
      <c r="D28" s="46">
        <v>3</v>
      </c>
      <c r="E28" s="47">
        <v>13</v>
      </c>
      <c r="F28" s="47">
        <v>313</v>
      </c>
      <c r="G28" t="s" s="48">
        <v>59</v>
      </c>
      <c r="H28" s="49">
        <v>1.009976851851852</v>
      </c>
      <c r="I28" t="s" s="48">
        <v>21</v>
      </c>
      <c r="J28" s="47">
        <v>4</v>
      </c>
      <c r="K28" t="s" s="48">
        <v>47</v>
      </c>
      <c r="L28" s="47">
        <v>5</v>
      </c>
      <c r="M28" s="50"/>
      <c r="N28" s="49">
        <v>1.003043981481482</v>
      </c>
      <c r="O28" s="49">
        <v>1.00037037037037</v>
      </c>
      <c r="P28" s="49">
        <v>1.005</v>
      </c>
      <c r="Q28" s="49">
        <v>1.000335648148148</v>
      </c>
      <c r="R28" s="49">
        <v>1.001203703703704</v>
      </c>
      <c r="S28" s="50"/>
      <c r="T28" s="51"/>
      <c r="U28" s="33"/>
    </row>
    <row r="29" ht="13.55" customHeight="1">
      <c r="A29" s="7"/>
      <c r="B29" s="7"/>
      <c r="C29" s="9">
        <v>5</v>
      </c>
      <c r="D29" s="7"/>
      <c r="E29" s="9">
        <v>10</v>
      </c>
      <c r="F29" s="9">
        <v>215</v>
      </c>
      <c r="G29" t="s" s="8">
        <v>55</v>
      </c>
      <c r="H29" s="10">
        <v>1.00974537037037</v>
      </c>
      <c r="I29" t="s" s="8">
        <v>12</v>
      </c>
      <c r="J29" s="9">
        <v>2</v>
      </c>
      <c r="K29" t="s" s="8">
        <v>47</v>
      </c>
      <c r="L29" s="9">
        <v>6</v>
      </c>
      <c r="M29" t="s" s="8">
        <v>56</v>
      </c>
      <c r="N29" s="10">
        <v>1.003055555555556</v>
      </c>
      <c r="O29" s="10">
        <v>1.000324074074074</v>
      </c>
      <c r="P29" s="10">
        <v>1.005</v>
      </c>
      <c r="Q29" s="10">
        <v>1.000231481481481</v>
      </c>
      <c r="R29" s="10">
        <v>1.001099537037037</v>
      </c>
      <c r="S29" s="7"/>
      <c r="T29" s="7"/>
      <c r="U29" s="21"/>
    </row>
    <row r="30" ht="13.55" customHeight="1">
      <c r="A30" s="7"/>
      <c r="B30" s="9">
        <v>1</v>
      </c>
      <c r="C30" s="7"/>
      <c r="D30" s="7"/>
      <c r="E30" s="9">
        <v>19</v>
      </c>
      <c r="F30" s="9">
        <v>113</v>
      </c>
      <c r="G30" t="s" s="8">
        <v>62</v>
      </c>
      <c r="H30" s="10">
        <v>1.010393518518518</v>
      </c>
      <c r="I30" t="s" s="8">
        <v>16</v>
      </c>
      <c r="J30" s="9">
        <v>3</v>
      </c>
      <c r="K30" t="s" s="8">
        <v>47</v>
      </c>
      <c r="L30" s="9">
        <v>7</v>
      </c>
      <c r="M30" t="s" s="8">
        <v>31</v>
      </c>
      <c r="N30" s="10">
        <v>1.003113425925926</v>
      </c>
      <c r="O30" s="10">
        <v>1.000219907407407</v>
      </c>
      <c r="P30" s="10">
        <v>1.005613425925926</v>
      </c>
      <c r="Q30" s="10">
        <v>1.00025462962963</v>
      </c>
      <c r="R30" s="10">
        <v>1.001168981481481</v>
      </c>
      <c r="S30" s="7"/>
      <c r="T30" s="7"/>
      <c r="U30" s="7"/>
    </row>
    <row r="31" ht="13.55" customHeight="1">
      <c r="A31" s="7"/>
      <c r="B31" s="9">
        <v>2</v>
      </c>
      <c r="C31" s="7"/>
      <c r="D31" s="7"/>
      <c r="E31" s="9">
        <v>18</v>
      </c>
      <c r="F31" s="9">
        <v>118</v>
      </c>
      <c r="G31" t="s" s="8">
        <v>61</v>
      </c>
      <c r="H31" s="10">
        <v>1.010231481481481</v>
      </c>
      <c r="I31" t="s" s="8">
        <v>16</v>
      </c>
      <c r="J31" s="9">
        <v>2</v>
      </c>
      <c r="K31" t="s" s="8">
        <v>47</v>
      </c>
      <c r="L31" s="9">
        <v>8</v>
      </c>
      <c r="M31" t="s" s="8">
        <v>31</v>
      </c>
      <c r="N31" s="10">
        <v>1.003136574074074</v>
      </c>
      <c r="O31" s="10">
        <v>1.000300925925926</v>
      </c>
      <c r="P31" s="10">
        <v>1.005289351851852</v>
      </c>
      <c r="Q31" s="10">
        <v>1.000231481481481</v>
      </c>
      <c r="R31" s="10">
        <v>1.001261574074074</v>
      </c>
      <c r="S31" s="7"/>
      <c r="T31" s="7"/>
      <c r="U31" s="7"/>
    </row>
    <row r="32" ht="13.55" customHeight="1">
      <c r="A32" s="7"/>
      <c r="B32" s="7"/>
      <c r="C32" s="9">
        <v>4</v>
      </c>
      <c r="D32" s="7"/>
      <c r="E32" s="9">
        <v>11</v>
      </c>
      <c r="F32" s="9">
        <v>213</v>
      </c>
      <c r="G32" t="s" s="8">
        <v>57</v>
      </c>
      <c r="H32" s="10">
        <v>1.009895833333333</v>
      </c>
      <c r="I32" t="s" s="8">
        <v>12</v>
      </c>
      <c r="J32" s="9">
        <v>3</v>
      </c>
      <c r="K32" t="s" s="8">
        <v>47</v>
      </c>
      <c r="L32" s="9">
        <v>9</v>
      </c>
      <c r="M32" t="s" s="8">
        <v>48</v>
      </c>
      <c r="N32" s="10">
        <v>1.003148148148148</v>
      </c>
      <c r="O32" s="10">
        <v>1.000300925925926</v>
      </c>
      <c r="P32" s="10">
        <v>1.004930555555556</v>
      </c>
      <c r="Q32" s="10">
        <v>1.000219907407407</v>
      </c>
      <c r="R32" s="10">
        <v>1.001284722222222</v>
      </c>
      <c r="S32" s="7"/>
      <c r="T32" s="7"/>
      <c r="U32" s="7"/>
    </row>
    <row r="33" ht="13.55" customHeight="1">
      <c r="A33" t="s" s="8">
        <v>37</v>
      </c>
      <c r="B33" s="9">
        <f>B12+B32</f>
        <v>3</v>
      </c>
      <c r="C33" s="9">
        <f>C12+C32</f>
        <v>4</v>
      </c>
      <c r="D33" s="9">
        <f>D12+D32</f>
        <v>0</v>
      </c>
      <c r="E33" s="9">
        <v>21</v>
      </c>
      <c r="F33" s="9">
        <v>323</v>
      </c>
      <c r="G33" t="s" s="8">
        <v>64</v>
      </c>
      <c r="H33" s="10">
        <v>1.010601851851852</v>
      </c>
      <c r="I33" t="s" s="8">
        <v>21</v>
      </c>
      <c r="J33" s="9">
        <v>7</v>
      </c>
      <c r="K33" t="s" s="8">
        <v>47</v>
      </c>
      <c r="L33" s="9">
        <v>10</v>
      </c>
      <c r="M33" t="s" s="8">
        <v>65</v>
      </c>
      <c r="N33" s="10">
        <v>1.003171296296296</v>
      </c>
      <c r="O33" s="10">
        <v>1.00037037037037</v>
      </c>
      <c r="P33" s="10">
        <v>1.005625</v>
      </c>
      <c r="Q33" s="10">
        <v>1.000266203703704</v>
      </c>
      <c r="R33" s="10">
        <v>1.001145833333333</v>
      </c>
      <c r="S33" s="7"/>
      <c r="T33" s="7"/>
      <c r="U33" s="7"/>
    </row>
    <row r="34" ht="13.55" customHeight="1">
      <c r="A34" s="7"/>
      <c r="B34" s="7"/>
      <c r="C34" s="7"/>
      <c r="D34" s="7"/>
      <c r="E34" s="9">
        <v>12</v>
      </c>
      <c r="F34" s="9">
        <v>216</v>
      </c>
      <c r="G34" t="s" s="8">
        <v>58</v>
      </c>
      <c r="H34" s="10">
        <v>1.00994212962963</v>
      </c>
      <c r="I34" t="s" s="8">
        <v>12</v>
      </c>
      <c r="J34" s="9">
        <v>4</v>
      </c>
      <c r="K34" t="s" s="8">
        <v>47</v>
      </c>
      <c r="L34" s="9">
        <v>11</v>
      </c>
      <c r="M34" t="s" s="8">
        <v>48</v>
      </c>
      <c r="N34" s="10">
        <v>1.00318287037037</v>
      </c>
      <c r="O34" s="10">
        <v>1.000324074074074</v>
      </c>
      <c r="P34" s="10">
        <v>1.004849537037037</v>
      </c>
      <c r="Q34" s="10">
        <v>1.000219907407407</v>
      </c>
      <c r="R34" s="10">
        <v>1.001342592592593</v>
      </c>
      <c r="S34" s="7"/>
      <c r="T34" s="7"/>
      <c r="U34" s="7"/>
    </row>
    <row r="35" ht="13.55" customHeight="1">
      <c r="A35" s="11"/>
      <c r="B35" s="25"/>
      <c r="C35" s="25"/>
      <c r="D35" s="25"/>
      <c r="E35" s="12">
        <v>16</v>
      </c>
      <c r="F35" s="12">
        <v>314</v>
      </c>
      <c r="G35" t="s" s="13">
        <v>60</v>
      </c>
      <c r="H35" s="14">
        <v>1.010081018518519</v>
      </c>
      <c r="I35" t="s" s="13">
        <v>21</v>
      </c>
      <c r="J35" s="12">
        <v>5</v>
      </c>
      <c r="K35" t="s" s="13">
        <v>47</v>
      </c>
      <c r="L35" s="9">
        <v>12</v>
      </c>
      <c r="M35" t="s" s="13">
        <v>39</v>
      </c>
      <c r="N35" s="14">
        <v>1.003217592592593</v>
      </c>
      <c r="O35" s="14">
        <v>1.000277777777778</v>
      </c>
      <c r="P35" s="14">
        <v>1.00505787037037</v>
      </c>
      <c r="Q35" s="14">
        <v>1.000277777777778</v>
      </c>
      <c r="R35" s="14">
        <v>1.001226851851852</v>
      </c>
      <c r="S35" s="11"/>
      <c r="T35" s="11"/>
      <c r="U35" s="7"/>
    </row>
    <row r="36" ht="13.55" customHeight="1">
      <c r="A36" s="52"/>
      <c r="B36" s="53"/>
      <c r="C36" s="53"/>
      <c r="D36" s="53"/>
      <c r="E36" s="54">
        <v>7</v>
      </c>
      <c r="F36" s="54">
        <v>327</v>
      </c>
      <c r="G36" t="s" s="55">
        <v>53</v>
      </c>
      <c r="H36" s="56">
        <v>1.009444444444444</v>
      </c>
      <c r="I36" t="s" s="55">
        <v>21</v>
      </c>
      <c r="J36" s="54">
        <v>3</v>
      </c>
      <c r="K36" t="s" s="55">
        <v>47</v>
      </c>
      <c r="L36" s="57">
        <v>13</v>
      </c>
      <c r="M36" t="s" s="55">
        <v>54</v>
      </c>
      <c r="N36" s="56">
        <v>1.003287037037037</v>
      </c>
      <c r="O36" s="56">
        <v>1.000439814814815</v>
      </c>
      <c r="P36" s="56">
        <v>1.004305555555556</v>
      </c>
      <c r="Q36" s="56">
        <v>1.000266203703704</v>
      </c>
      <c r="R36" s="56">
        <v>1.001134259259259</v>
      </c>
      <c r="S36" s="58"/>
      <c r="T36" s="56">
        <f>P36/3</f>
      </c>
      <c r="U36" s="59">
        <f>P36+T36</f>
      </c>
    </row>
    <row r="37" ht="15.5" customHeight="1">
      <c r="A37" s="21"/>
      <c r="B37" s="60"/>
      <c r="C37" s="60"/>
      <c r="D37" s="60"/>
      <c r="E37" s="22">
        <v>27</v>
      </c>
      <c r="F37" s="22">
        <v>320</v>
      </c>
      <c r="G37" t="s" s="23">
        <v>68</v>
      </c>
      <c r="H37" s="24">
        <v>1.01130787037037</v>
      </c>
      <c r="I37" t="s" s="23">
        <v>21</v>
      </c>
      <c r="J37" s="22">
        <v>8</v>
      </c>
      <c r="K37" t="s" s="23">
        <v>47</v>
      </c>
      <c r="L37" s="9">
        <v>14</v>
      </c>
      <c r="M37" t="s" s="23">
        <v>69</v>
      </c>
      <c r="N37" s="24">
        <v>1.003460648148148</v>
      </c>
      <c r="O37" s="24">
        <v>1.000416666666667</v>
      </c>
      <c r="P37" s="24">
        <v>1.005763888888889</v>
      </c>
      <c r="Q37" s="24">
        <v>1.000347222222222</v>
      </c>
      <c r="R37" s="24">
        <v>1.00130787037037</v>
      </c>
      <c r="S37" s="21"/>
      <c r="T37" s="21"/>
      <c r="U37" s="7"/>
    </row>
    <row r="38" ht="15.5" customHeight="1">
      <c r="A38" s="7"/>
      <c r="B38" s="28"/>
      <c r="C38" s="28"/>
      <c r="D38" s="28"/>
      <c r="E38" s="9">
        <v>31</v>
      </c>
      <c r="F38" s="9">
        <v>311</v>
      </c>
      <c r="G38" t="s" s="8">
        <v>70</v>
      </c>
      <c r="H38" s="10">
        <v>1.011701388888889</v>
      </c>
      <c r="I38" t="s" s="8">
        <v>21</v>
      </c>
      <c r="J38" s="9">
        <v>9</v>
      </c>
      <c r="K38" t="s" s="8">
        <v>47</v>
      </c>
      <c r="L38" s="9">
        <v>15</v>
      </c>
      <c r="M38" s="7"/>
      <c r="N38" s="10">
        <v>1.00349537037037</v>
      </c>
      <c r="O38" s="10">
        <v>1.000335648148148</v>
      </c>
      <c r="P38" s="10">
        <v>1.006041666666667</v>
      </c>
      <c r="Q38" s="10">
        <v>1.000266203703704</v>
      </c>
      <c r="R38" s="10">
        <v>1.001539351851852</v>
      </c>
      <c r="S38" s="7"/>
      <c r="T38" s="7"/>
      <c r="U38" s="7"/>
    </row>
    <row r="39" ht="13.55" customHeight="1">
      <c r="A39" t="s" s="8">
        <v>35</v>
      </c>
      <c r="B39" s="9">
        <f>SUM(B27:B38)</f>
        <v>6</v>
      </c>
      <c r="C39" s="9">
        <f>SUM(C27:C38)</f>
        <v>13</v>
      </c>
      <c r="D39" s="9">
        <f>SUM(D27:D38)</f>
        <v>10</v>
      </c>
      <c r="E39" s="9">
        <v>20</v>
      </c>
      <c r="F39" s="9">
        <v>322</v>
      </c>
      <c r="G39" t="s" s="8">
        <v>63</v>
      </c>
      <c r="H39" s="10">
        <v>1.010474537037037</v>
      </c>
      <c r="I39" t="s" s="8">
        <v>21</v>
      </c>
      <c r="J39" s="9">
        <v>6</v>
      </c>
      <c r="K39" t="s" s="8">
        <v>47</v>
      </c>
      <c r="L39" s="9">
        <v>16</v>
      </c>
      <c r="M39" t="s" s="8">
        <v>29</v>
      </c>
      <c r="N39" s="10">
        <v>1.003506944444444</v>
      </c>
      <c r="O39" s="10">
        <v>1.00037037037037</v>
      </c>
      <c r="P39" s="10">
        <v>1.005034722222222</v>
      </c>
      <c r="Q39" s="10">
        <v>1.000289351851852</v>
      </c>
      <c r="R39" s="10">
        <v>1.001261574074074</v>
      </c>
      <c r="S39" s="7"/>
      <c r="T39" s="7"/>
      <c r="U39" s="7"/>
    </row>
    <row r="40" ht="13.55" customHeight="1">
      <c r="A40" s="7"/>
      <c r="B40" s="7"/>
      <c r="C40" s="7"/>
      <c r="D40" s="7"/>
      <c r="E40" s="9">
        <v>26</v>
      </c>
      <c r="F40" s="9">
        <v>220</v>
      </c>
      <c r="G40" t="s" s="8">
        <v>66</v>
      </c>
      <c r="H40" s="10">
        <v>1.011215277777778</v>
      </c>
      <c r="I40" t="s" s="8">
        <v>12</v>
      </c>
      <c r="J40" s="9">
        <v>5</v>
      </c>
      <c r="K40" t="s" s="8">
        <v>47</v>
      </c>
      <c r="L40" s="9">
        <v>17</v>
      </c>
      <c r="M40" t="s" s="8">
        <v>67</v>
      </c>
      <c r="N40" s="10">
        <v>1.003622685185185</v>
      </c>
      <c r="O40" s="10">
        <v>1.000347222222222</v>
      </c>
      <c r="P40" s="10">
        <v>1.005659722222222</v>
      </c>
      <c r="Q40" s="10">
        <v>1.00025462962963</v>
      </c>
      <c r="R40" s="10">
        <v>1.001319444444444</v>
      </c>
      <c r="S40" s="7"/>
      <c r="T40" s="7"/>
      <c r="U40"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N38"/>
  <sheetViews>
    <sheetView workbookViewId="0" showGridLines="0" defaultGridColor="1"/>
  </sheetViews>
  <sheetFormatPr defaultColWidth="8.83333" defaultRowHeight="14.75" customHeight="1" outlineLevelRow="0" outlineLevelCol="0"/>
  <cols>
    <col min="1" max="2" width="8.85156" style="61" customWidth="1"/>
    <col min="3" max="3" width="19.3516" style="61" customWidth="1"/>
    <col min="4" max="8" width="8.85156" style="61" customWidth="1"/>
    <col min="9" max="9" width="23.5" style="61" customWidth="1"/>
    <col min="10" max="14" width="8.85156" style="61" customWidth="1"/>
    <col min="15" max="16384" width="8.85156" style="61" customWidth="1"/>
  </cols>
  <sheetData>
    <row r="1" ht="13.55" customHeight="1">
      <c r="A1" t="s" s="8">
        <v>71</v>
      </c>
      <c r="B1" s="7"/>
      <c r="C1" s="7"/>
      <c r="D1" s="7"/>
      <c r="E1" s="7"/>
      <c r="F1" s="7"/>
      <c r="G1" s="7"/>
      <c r="H1" s="7"/>
      <c r="I1" s="7"/>
      <c r="J1" s="7"/>
      <c r="K1" s="7"/>
      <c r="L1" s="7"/>
      <c r="M1" s="7"/>
      <c r="N1" s="7"/>
    </row>
    <row r="2" ht="13.55" customHeight="1">
      <c r="A2" s="9">
        <v>3</v>
      </c>
      <c r="B2" s="9">
        <v>333</v>
      </c>
      <c r="C2" t="s" s="8">
        <v>72</v>
      </c>
      <c r="D2" s="10">
        <v>1.012916666666667</v>
      </c>
      <c r="E2" t="s" s="8">
        <v>21</v>
      </c>
      <c r="F2" s="9">
        <v>1</v>
      </c>
      <c r="G2" t="s" s="8">
        <v>13</v>
      </c>
      <c r="H2" s="9">
        <v>1</v>
      </c>
      <c r="I2" t="s" s="8">
        <v>65</v>
      </c>
      <c r="J2" s="10">
        <v>1.002650462962963</v>
      </c>
      <c r="K2" s="10">
        <v>1.000243055555555</v>
      </c>
      <c r="L2" s="10">
        <v>1.007997685185185</v>
      </c>
      <c r="M2" s="10">
        <v>1.000185185185185</v>
      </c>
      <c r="N2" s="10">
        <v>1.00193287037037</v>
      </c>
    </row>
    <row r="3" ht="13.55" customHeight="1">
      <c r="A3" s="9">
        <v>5</v>
      </c>
      <c r="B3" s="9">
        <v>331</v>
      </c>
      <c r="C3" t="s" s="8">
        <v>73</v>
      </c>
      <c r="D3" s="10">
        <v>1.012962962962963</v>
      </c>
      <c r="E3" t="s" s="8">
        <v>21</v>
      </c>
      <c r="F3" s="9">
        <v>2</v>
      </c>
      <c r="G3" t="s" s="8">
        <v>13</v>
      </c>
      <c r="H3" s="9">
        <v>2</v>
      </c>
      <c r="I3" t="s" s="8">
        <v>29</v>
      </c>
      <c r="J3" s="10">
        <v>1.002847222222222</v>
      </c>
      <c r="K3" s="10">
        <v>1.00025462962963</v>
      </c>
      <c r="L3" s="10">
        <v>1.00775462962963</v>
      </c>
      <c r="M3" s="10">
        <v>1.000185185185185</v>
      </c>
      <c r="N3" s="10">
        <v>1.002002314814815</v>
      </c>
    </row>
    <row r="4" ht="13.55" customHeight="1">
      <c r="A4" s="9">
        <v>12</v>
      </c>
      <c r="B4" s="9">
        <v>126</v>
      </c>
      <c r="C4" t="s" s="8">
        <v>74</v>
      </c>
      <c r="D4" s="10">
        <v>1.014027777777778</v>
      </c>
      <c r="E4" t="s" s="8">
        <v>16</v>
      </c>
      <c r="F4" s="9">
        <v>1</v>
      </c>
      <c r="G4" t="s" s="8">
        <v>13</v>
      </c>
      <c r="H4" s="9">
        <v>3</v>
      </c>
      <c r="I4" t="s" s="8">
        <v>17</v>
      </c>
      <c r="J4" s="10">
        <v>1.002916666666667</v>
      </c>
      <c r="K4" s="10">
        <v>1.000277777777778</v>
      </c>
      <c r="L4" s="10">
        <v>1.008541666666667</v>
      </c>
      <c r="M4" s="10">
        <v>1.00025462962963</v>
      </c>
      <c r="N4" s="10">
        <v>1.002106481481482</v>
      </c>
    </row>
    <row r="5" ht="13.55" customHeight="1">
      <c r="A5" s="9">
        <v>13</v>
      </c>
      <c r="B5" s="9">
        <v>334</v>
      </c>
      <c r="C5" t="s" s="8">
        <v>76</v>
      </c>
      <c r="D5" s="10">
        <v>1.01412037037037</v>
      </c>
      <c r="E5" t="s" s="8">
        <v>21</v>
      </c>
      <c r="F5" s="9">
        <v>3</v>
      </c>
      <c r="G5" t="s" s="8">
        <v>13</v>
      </c>
      <c r="H5" s="9">
        <v>4</v>
      </c>
      <c r="I5" t="s" s="8">
        <v>56</v>
      </c>
      <c r="J5" s="10">
        <v>1.002916666666667</v>
      </c>
      <c r="K5" s="10">
        <v>1.000347222222222</v>
      </c>
      <c r="L5" s="10">
        <v>1.0084375</v>
      </c>
      <c r="M5" s="10">
        <v>1.000208333333333</v>
      </c>
      <c r="N5" s="10">
        <v>1.002280092592593</v>
      </c>
    </row>
    <row r="6" ht="13.55" customHeight="1">
      <c r="A6" s="9">
        <v>14</v>
      </c>
      <c r="B6" s="9">
        <v>224</v>
      </c>
      <c r="C6" t="s" s="8">
        <v>77</v>
      </c>
      <c r="D6" s="10">
        <v>1.014178240740741</v>
      </c>
      <c r="E6" t="s" s="8">
        <v>12</v>
      </c>
      <c r="F6" s="9">
        <v>1</v>
      </c>
      <c r="G6" t="s" s="8">
        <v>13</v>
      </c>
      <c r="H6" s="9">
        <v>5</v>
      </c>
      <c r="I6" t="s" s="8">
        <v>78</v>
      </c>
      <c r="J6" s="10">
        <v>1.003043981481482</v>
      </c>
      <c r="K6" s="10">
        <v>1.000243055555555</v>
      </c>
      <c r="L6" s="10">
        <v>1.008506944444445</v>
      </c>
      <c r="M6" s="10">
        <v>1.000185185185185</v>
      </c>
      <c r="N6" s="10">
        <v>1.002280092592593</v>
      </c>
    </row>
    <row r="7" ht="13.55" customHeight="1">
      <c r="A7" s="9">
        <v>16</v>
      </c>
      <c r="B7" s="9">
        <v>221</v>
      </c>
      <c r="C7" t="s" s="8">
        <v>79</v>
      </c>
      <c r="D7" s="10">
        <v>1.014363425925926</v>
      </c>
      <c r="E7" t="s" s="8">
        <v>12</v>
      </c>
      <c r="F7" s="9">
        <v>2</v>
      </c>
      <c r="G7" t="s" s="8">
        <v>13</v>
      </c>
      <c r="H7" s="9">
        <v>6</v>
      </c>
      <c r="I7" t="s" s="8">
        <v>56</v>
      </c>
      <c r="J7" s="10">
        <v>1.002905092592593</v>
      </c>
      <c r="K7" s="10">
        <v>1.000266203703704</v>
      </c>
      <c r="L7" s="10">
        <v>1.008634259259259</v>
      </c>
      <c r="M7" s="10">
        <v>1.000208333333333</v>
      </c>
      <c r="N7" s="10">
        <v>1.002418981481481</v>
      </c>
    </row>
    <row r="8" ht="13.55" customHeight="1">
      <c r="A8" s="9">
        <v>18</v>
      </c>
      <c r="B8" s="9">
        <v>227</v>
      </c>
      <c r="C8" t="s" s="8">
        <v>80</v>
      </c>
      <c r="D8" s="10">
        <v>1.014467592592593</v>
      </c>
      <c r="E8" t="s" s="8">
        <v>12</v>
      </c>
      <c r="F8" s="9">
        <v>3</v>
      </c>
      <c r="G8" t="s" s="8">
        <v>13</v>
      </c>
      <c r="H8" s="9">
        <v>7</v>
      </c>
      <c r="I8" t="s" s="8">
        <v>56</v>
      </c>
      <c r="J8" s="10">
        <v>1.002974537037037</v>
      </c>
      <c r="K8" s="10">
        <v>1.000300925925926</v>
      </c>
      <c r="L8" s="10">
        <v>1.008865740740741</v>
      </c>
      <c r="M8" s="10">
        <v>1.000243055555555</v>
      </c>
      <c r="N8" s="10">
        <v>1.002175925925926</v>
      </c>
    </row>
    <row r="9" ht="13.55" customHeight="1">
      <c r="A9" s="9">
        <v>19</v>
      </c>
      <c r="B9" s="9">
        <v>335</v>
      </c>
      <c r="C9" t="s" s="8">
        <v>81</v>
      </c>
      <c r="D9" s="10">
        <v>1.014560185185185</v>
      </c>
      <c r="E9" t="s" s="8">
        <v>21</v>
      </c>
      <c r="F9" s="9">
        <v>4</v>
      </c>
      <c r="G9" t="s" s="8">
        <v>13</v>
      </c>
      <c r="H9" s="9">
        <v>8</v>
      </c>
      <c r="I9" s="7"/>
      <c r="J9" s="10">
        <v>1.003171296296296</v>
      </c>
      <c r="K9" s="10">
        <v>1.000277777777778</v>
      </c>
      <c r="L9" s="10">
        <v>1.00875</v>
      </c>
      <c r="M9" s="10">
        <v>1.000208333333333</v>
      </c>
      <c r="N9" s="10">
        <v>1.00224537037037</v>
      </c>
    </row>
    <row r="10" ht="13.55" customHeight="1">
      <c r="A10" s="9">
        <v>20</v>
      </c>
      <c r="B10" s="9">
        <v>131</v>
      </c>
      <c r="C10" t="s" s="8">
        <v>82</v>
      </c>
      <c r="D10" s="10">
        <v>1.014664351851852</v>
      </c>
      <c r="E10" t="s" s="8">
        <v>16</v>
      </c>
      <c r="F10" s="9">
        <v>2</v>
      </c>
      <c r="G10" t="s" s="8">
        <v>13</v>
      </c>
      <c r="H10" s="9">
        <v>9</v>
      </c>
      <c r="I10" t="s" s="8">
        <v>31</v>
      </c>
      <c r="J10" s="10">
        <v>1.002974537037037</v>
      </c>
      <c r="K10" s="10">
        <v>1.0003125</v>
      </c>
      <c r="L10" s="10">
        <v>1.008900462962963</v>
      </c>
      <c r="M10" s="10">
        <v>1.000300925925926</v>
      </c>
      <c r="N10" s="10">
        <v>1.002268518518519</v>
      </c>
    </row>
    <row r="11" ht="13.55" customHeight="1">
      <c r="A11" s="9">
        <v>21</v>
      </c>
      <c r="B11" s="9">
        <v>222</v>
      </c>
      <c r="C11" t="s" s="8">
        <v>83</v>
      </c>
      <c r="D11" s="10">
        <v>1.014710648148148</v>
      </c>
      <c r="E11" t="s" s="8">
        <v>12</v>
      </c>
      <c r="F11" s="9">
        <v>4</v>
      </c>
      <c r="G11" t="s" s="8">
        <v>13</v>
      </c>
      <c r="H11" s="9">
        <v>10</v>
      </c>
      <c r="I11" t="s" s="8">
        <v>23</v>
      </c>
      <c r="J11" s="10">
        <v>1.002905092592593</v>
      </c>
      <c r="K11" s="10">
        <v>1.000277777777778</v>
      </c>
      <c r="L11" s="10">
        <v>1.009270833333333</v>
      </c>
      <c r="M11" s="10">
        <v>1.000219907407407</v>
      </c>
      <c r="N11" s="10">
        <v>1.00212962962963</v>
      </c>
    </row>
    <row r="12" ht="13.55" customHeight="1">
      <c r="A12" s="9">
        <v>23</v>
      </c>
      <c r="B12" s="9">
        <v>128</v>
      </c>
      <c r="C12" t="s" s="8">
        <v>84</v>
      </c>
      <c r="D12" s="10">
        <v>1.014884259259259</v>
      </c>
      <c r="E12" t="s" s="8">
        <v>16</v>
      </c>
      <c r="F12" s="9">
        <v>3</v>
      </c>
      <c r="G12" t="s" s="8">
        <v>13</v>
      </c>
      <c r="H12" s="9">
        <v>11</v>
      </c>
      <c r="I12" t="s" s="8">
        <v>31</v>
      </c>
      <c r="J12" s="10">
        <v>1.003125</v>
      </c>
      <c r="K12" s="10">
        <v>1.000277777777778</v>
      </c>
      <c r="L12" s="10">
        <v>1.008773148148148</v>
      </c>
      <c r="M12" s="10">
        <v>1.000300925925926</v>
      </c>
      <c r="N12" s="10">
        <v>1.002488425925926</v>
      </c>
    </row>
    <row r="13" ht="13.55" customHeight="1">
      <c r="A13" s="9">
        <v>28</v>
      </c>
      <c r="B13" s="9">
        <v>135</v>
      </c>
      <c r="C13" t="s" s="8">
        <v>85</v>
      </c>
      <c r="D13" s="10">
        <v>1.016458333333333</v>
      </c>
      <c r="E13" t="s" s="8">
        <v>16</v>
      </c>
      <c r="F13" s="9">
        <v>4</v>
      </c>
      <c r="G13" t="s" s="8">
        <v>13</v>
      </c>
      <c r="H13" s="9">
        <v>12</v>
      </c>
      <c r="I13" t="s" s="8">
        <v>31</v>
      </c>
      <c r="J13" s="10">
        <v>1.003194444444444</v>
      </c>
      <c r="K13" s="10">
        <v>1.000289351851852</v>
      </c>
      <c r="L13" s="10">
        <v>1.010115740740741</v>
      </c>
      <c r="M13" s="10">
        <v>1.000300925925926</v>
      </c>
      <c r="N13" s="10">
        <v>1.002638888888889</v>
      </c>
    </row>
    <row r="14" ht="13.55" customHeight="1">
      <c r="A14" s="9">
        <v>29</v>
      </c>
      <c r="B14" s="9">
        <v>129</v>
      </c>
      <c r="C14" t="s" s="8">
        <v>86</v>
      </c>
      <c r="D14" s="10">
        <v>1.016516203703704</v>
      </c>
      <c r="E14" t="s" s="8">
        <v>16</v>
      </c>
      <c r="F14" s="9">
        <v>5</v>
      </c>
      <c r="G14" t="s" s="8">
        <v>13</v>
      </c>
      <c r="H14" s="9">
        <v>13</v>
      </c>
      <c r="I14" t="s" s="8">
        <v>31</v>
      </c>
      <c r="J14" s="10">
        <v>1.0034375</v>
      </c>
      <c r="K14" s="10">
        <v>1.0003125</v>
      </c>
      <c r="L14" s="10">
        <v>1.009837962962963</v>
      </c>
      <c r="M14" s="10">
        <v>1.000300925925926</v>
      </c>
      <c r="N14" s="10">
        <v>1.002708333333333</v>
      </c>
    </row>
    <row r="15" ht="13.55" customHeight="1">
      <c r="A15" s="9">
        <v>30</v>
      </c>
      <c r="B15" s="9">
        <v>330</v>
      </c>
      <c r="C15" t="s" s="8">
        <v>87</v>
      </c>
      <c r="D15" s="10">
        <v>1.016631944444444</v>
      </c>
      <c r="E15" t="s" s="8">
        <v>21</v>
      </c>
      <c r="F15" s="9">
        <v>5</v>
      </c>
      <c r="G15" t="s" s="8">
        <v>13</v>
      </c>
      <c r="H15" s="9">
        <v>14</v>
      </c>
      <c r="I15" s="7"/>
      <c r="J15" s="10">
        <v>1.003298611111111</v>
      </c>
      <c r="K15" s="10">
        <v>1.000324074074074</v>
      </c>
      <c r="L15" s="10">
        <v>1.010428240740741</v>
      </c>
      <c r="M15" s="10">
        <v>1.000277777777778</v>
      </c>
      <c r="N15" s="10">
        <v>1.002384259259259</v>
      </c>
    </row>
    <row r="16" ht="13.55" customHeight="1">
      <c r="A16" s="9">
        <v>31</v>
      </c>
      <c r="B16" s="9">
        <v>342</v>
      </c>
      <c r="C16" t="s" s="8">
        <v>88</v>
      </c>
      <c r="D16" s="10">
        <v>1.016678240740741</v>
      </c>
      <c r="E16" t="s" s="8">
        <v>21</v>
      </c>
      <c r="F16" s="9">
        <v>6</v>
      </c>
      <c r="G16" t="s" s="8">
        <v>13</v>
      </c>
      <c r="H16" s="9">
        <v>15</v>
      </c>
      <c r="I16" t="s" s="8">
        <v>65</v>
      </c>
      <c r="J16" s="10">
        <v>1.003449074074074</v>
      </c>
      <c r="K16" s="10">
        <v>1.000300925925926</v>
      </c>
      <c r="L16" s="10">
        <v>1.010335648148148</v>
      </c>
      <c r="M16" s="10">
        <v>1.000266203703704</v>
      </c>
      <c r="N16" s="10">
        <v>1.002407407407407</v>
      </c>
    </row>
    <row r="17" ht="13.55" customHeight="1">
      <c r="A17" s="9">
        <v>32</v>
      </c>
      <c r="B17" s="9">
        <v>231</v>
      </c>
      <c r="C17" t="s" s="8">
        <v>89</v>
      </c>
      <c r="D17" s="10">
        <v>1.017314814814815</v>
      </c>
      <c r="E17" t="s" s="8">
        <v>12</v>
      </c>
      <c r="F17" s="9">
        <v>5</v>
      </c>
      <c r="G17" t="s" s="8">
        <v>13</v>
      </c>
      <c r="H17" s="9">
        <v>16</v>
      </c>
      <c r="I17" t="s" s="8">
        <v>67</v>
      </c>
      <c r="J17" s="10">
        <v>1.003460648148148</v>
      </c>
      <c r="K17" s="10">
        <v>1.000277777777778</v>
      </c>
      <c r="L17" s="10">
        <v>1.0103125</v>
      </c>
      <c r="M17" s="10">
        <v>1.000277777777778</v>
      </c>
      <c r="N17" s="10">
        <v>1.00306712962963</v>
      </c>
    </row>
    <row r="18" ht="13.55" customHeight="1">
      <c r="A18" s="9">
        <v>34</v>
      </c>
      <c r="B18" s="9">
        <v>341</v>
      </c>
      <c r="C18" t="s" s="8">
        <v>90</v>
      </c>
      <c r="D18" s="10">
        <v>1.018090277777778</v>
      </c>
      <c r="E18" t="s" s="8">
        <v>21</v>
      </c>
      <c r="F18" s="9">
        <v>7</v>
      </c>
      <c r="G18" t="s" s="8">
        <v>13</v>
      </c>
      <c r="H18" s="9">
        <v>17</v>
      </c>
      <c r="I18" t="s" s="8">
        <v>29</v>
      </c>
      <c r="J18" s="10">
        <v>1.003726851851852</v>
      </c>
      <c r="K18" s="10">
        <v>1.000277777777778</v>
      </c>
      <c r="L18" s="10">
        <v>1.010729166666667</v>
      </c>
      <c r="M18" s="10">
        <v>1.000277777777778</v>
      </c>
      <c r="N18" s="10">
        <v>1.003101851851852</v>
      </c>
    </row>
    <row r="19" ht="13.55" customHeight="1">
      <c r="A19" s="9">
        <v>35</v>
      </c>
      <c r="B19" s="9">
        <v>336</v>
      </c>
      <c r="C19" t="s" s="8">
        <v>91</v>
      </c>
      <c r="D19" s="10">
        <v>1.018564814814815</v>
      </c>
      <c r="E19" t="s" s="8">
        <v>21</v>
      </c>
      <c r="F19" s="9">
        <v>8</v>
      </c>
      <c r="G19" t="s" s="8">
        <v>13</v>
      </c>
      <c r="H19" s="9">
        <v>18</v>
      </c>
      <c r="I19" t="s" s="8">
        <v>29</v>
      </c>
      <c r="J19" s="10">
        <v>1.00255787037037</v>
      </c>
      <c r="K19" s="10">
        <v>1.0015625</v>
      </c>
      <c r="L19" s="10">
        <v>1.011018518518519</v>
      </c>
      <c r="M19" s="10">
        <v>1.0003125</v>
      </c>
      <c r="N19" s="10">
        <v>1.003206018518519</v>
      </c>
    </row>
    <row r="20" ht="13.55" customHeight="1">
      <c r="A20" s="9">
        <v>1</v>
      </c>
      <c r="B20" s="9">
        <v>329</v>
      </c>
      <c r="C20" t="s" s="8">
        <v>92</v>
      </c>
      <c r="D20" s="10">
        <v>1.012581018518518</v>
      </c>
      <c r="E20" t="s" s="8">
        <v>21</v>
      </c>
      <c r="F20" s="9">
        <v>1</v>
      </c>
      <c r="G20" t="s" s="8">
        <v>47</v>
      </c>
      <c r="H20" s="9">
        <v>1</v>
      </c>
      <c r="I20" t="s" s="8">
        <v>29</v>
      </c>
      <c r="J20" s="10">
        <v>1.002615740740741</v>
      </c>
      <c r="K20" s="10">
        <v>1.00025462962963</v>
      </c>
      <c r="L20" s="10">
        <v>1.007453703703704</v>
      </c>
      <c r="M20" s="10">
        <v>1.000266203703704</v>
      </c>
      <c r="N20" s="10">
        <v>1.001990740740741</v>
      </c>
    </row>
    <row r="21" ht="13.55" customHeight="1">
      <c r="A21" s="9">
        <v>2</v>
      </c>
      <c r="B21" s="9">
        <v>125</v>
      </c>
      <c r="C21" t="s" s="8">
        <v>93</v>
      </c>
      <c r="D21" s="10">
        <v>1.012824074074074</v>
      </c>
      <c r="E21" t="s" s="8">
        <v>16</v>
      </c>
      <c r="F21" s="9">
        <v>1</v>
      </c>
      <c r="G21" t="s" s="8">
        <v>47</v>
      </c>
      <c r="H21" s="9">
        <v>2</v>
      </c>
      <c r="I21" t="s" s="8">
        <v>31</v>
      </c>
      <c r="J21" s="10">
        <v>1.00244212962963</v>
      </c>
      <c r="K21" s="10">
        <v>1.0003125</v>
      </c>
      <c r="L21" s="10">
        <v>1.00787037037037</v>
      </c>
      <c r="M21" s="10">
        <v>1.000243055555555</v>
      </c>
      <c r="N21" s="10">
        <v>1.001979166666667</v>
      </c>
    </row>
    <row r="22" ht="13.55" customHeight="1">
      <c r="A22" s="9">
        <v>4</v>
      </c>
      <c r="B22" s="9">
        <v>375</v>
      </c>
      <c r="C22" t="s" s="8">
        <v>94</v>
      </c>
      <c r="D22" s="10">
        <v>1.012962962962963</v>
      </c>
      <c r="E22" t="s" s="8">
        <v>12</v>
      </c>
      <c r="F22" s="9">
        <v>1</v>
      </c>
      <c r="G22" t="s" s="8">
        <v>47</v>
      </c>
      <c r="H22" s="9">
        <v>3</v>
      </c>
      <c r="I22" s="7"/>
      <c r="J22" s="10">
        <v>1.002708333333333</v>
      </c>
      <c r="K22" s="10">
        <v>1.000219907407407</v>
      </c>
      <c r="L22" s="10">
        <v>1.007650462962963</v>
      </c>
      <c r="M22" s="10">
        <v>1.000162037037037</v>
      </c>
      <c r="N22" s="10">
        <v>1.00224537037037</v>
      </c>
    </row>
    <row r="23" ht="13.55" customHeight="1">
      <c r="A23" s="9">
        <v>6</v>
      </c>
      <c r="B23" s="9">
        <v>123</v>
      </c>
      <c r="C23" t="s" s="8">
        <v>95</v>
      </c>
      <c r="D23" s="10">
        <v>1.013287037037037</v>
      </c>
      <c r="E23" t="s" s="8">
        <v>16</v>
      </c>
      <c r="F23" s="9">
        <v>2</v>
      </c>
      <c r="G23" t="s" s="8">
        <v>47</v>
      </c>
      <c r="H23" s="9">
        <v>4</v>
      </c>
      <c r="I23" t="s" s="8">
        <v>31</v>
      </c>
      <c r="J23" s="10">
        <v>1.002696759259259</v>
      </c>
      <c r="K23" s="10">
        <v>1.000243055555555</v>
      </c>
      <c r="L23" s="10">
        <v>1.008101851851852</v>
      </c>
      <c r="M23" s="10">
        <v>1.00025462962963</v>
      </c>
      <c r="N23" s="10">
        <v>1.002002314814815</v>
      </c>
    </row>
    <row r="24" ht="13.55" customHeight="1">
      <c r="A24" s="9">
        <v>7</v>
      </c>
      <c r="B24" s="9">
        <v>228</v>
      </c>
      <c r="C24" t="s" s="8">
        <v>96</v>
      </c>
      <c r="D24" s="10">
        <v>1.013298611111111</v>
      </c>
      <c r="E24" t="s" s="8">
        <v>12</v>
      </c>
      <c r="F24" s="9">
        <v>2</v>
      </c>
      <c r="G24" t="s" s="8">
        <v>47</v>
      </c>
      <c r="H24" s="9">
        <v>5</v>
      </c>
      <c r="I24" t="s" s="8">
        <v>56</v>
      </c>
      <c r="J24" s="10">
        <v>1.00255787037037</v>
      </c>
      <c r="K24" s="10">
        <v>1.000266203703704</v>
      </c>
      <c r="L24" s="10">
        <v>1.0084375</v>
      </c>
      <c r="M24" s="10">
        <v>1.000196759259259</v>
      </c>
      <c r="N24" s="10">
        <v>1.001863425925926</v>
      </c>
    </row>
    <row r="25" ht="13.55" customHeight="1">
      <c r="A25" s="9">
        <v>8</v>
      </c>
      <c r="B25" s="9">
        <v>127</v>
      </c>
      <c r="C25" t="s" s="8">
        <v>97</v>
      </c>
      <c r="D25" s="10">
        <v>1.013356481481481</v>
      </c>
      <c r="E25" t="s" s="8">
        <v>16</v>
      </c>
      <c r="F25" s="9">
        <v>3</v>
      </c>
      <c r="G25" t="s" s="8">
        <v>47</v>
      </c>
      <c r="H25" s="9">
        <v>6</v>
      </c>
      <c r="I25" t="s" s="8">
        <v>31</v>
      </c>
      <c r="J25" s="10">
        <v>1.002685185185185</v>
      </c>
      <c r="K25" s="10">
        <v>1.000266203703704</v>
      </c>
      <c r="L25" s="10">
        <v>1.008159722222222</v>
      </c>
      <c r="M25" s="10">
        <v>1.000231481481481</v>
      </c>
      <c r="N25" s="10">
        <v>1.002025462962963</v>
      </c>
    </row>
    <row r="26" ht="13.55" customHeight="1">
      <c r="A26" s="9">
        <v>9</v>
      </c>
      <c r="B26" s="9">
        <v>340</v>
      </c>
      <c r="C26" t="s" s="8">
        <v>98</v>
      </c>
      <c r="D26" s="10">
        <v>1.013425925925926</v>
      </c>
      <c r="E26" t="s" s="8">
        <v>21</v>
      </c>
      <c r="F26" s="9">
        <v>2</v>
      </c>
      <c r="G26" t="s" s="8">
        <v>47</v>
      </c>
      <c r="H26" s="9">
        <v>7</v>
      </c>
      <c r="I26" t="s" s="8">
        <v>39</v>
      </c>
      <c r="J26" s="10">
        <v>1.002766203703704</v>
      </c>
      <c r="K26" s="10">
        <v>1.000231481481481</v>
      </c>
      <c r="L26" s="10">
        <v>1.008078703703704</v>
      </c>
      <c r="M26" s="10">
        <v>1.000208333333333</v>
      </c>
      <c r="N26" s="10">
        <v>1.00212962962963</v>
      </c>
    </row>
    <row r="27" ht="13.55" customHeight="1">
      <c r="A27" s="9">
        <v>10</v>
      </c>
      <c r="B27" s="9">
        <v>134</v>
      </c>
      <c r="C27" t="s" s="8">
        <v>99</v>
      </c>
      <c r="D27" s="10">
        <v>1.013460648148148</v>
      </c>
      <c r="E27" t="s" s="8">
        <v>16</v>
      </c>
      <c r="F27" s="9">
        <v>4</v>
      </c>
      <c r="G27" t="s" s="8">
        <v>47</v>
      </c>
      <c r="H27" s="9">
        <v>8</v>
      </c>
      <c r="I27" t="s" s="8">
        <v>100</v>
      </c>
      <c r="J27" s="10">
        <v>1.002685185185185</v>
      </c>
      <c r="K27" s="10">
        <v>1.000266203703704</v>
      </c>
      <c r="L27" s="10">
        <v>1.008171296296296</v>
      </c>
      <c r="M27" s="10">
        <v>1.000243055555555</v>
      </c>
      <c r="N27" s="10">
        <v>1.002118055555556</v>
      </c>
    </row>
    <row r="28" ht="13.55" customHeight="1">
      <c r="A28" s="9">
        <v>11</v>
      </c>
      <c r="B28" s="9">
        <v>332</v>
      </c>
      <c r="C28" t="s" s="8">
        <v>101</v>
      </c>
      <c r="D28" s="10">
        <v>1.013506944444444</v>
      </c>
      <c r="E28" t="s" s="8">
        <v>21</v>
      </c>
      <c r="F28" s="9">
        <v>3</v>
      </c>
      <c r="G28" t="s" s="8">
        <v>47</v>
      </c>
      <c r="H28" s="9">
        <v>9</v>
      </c>
      <c r="I28" t="s" s="8">
        <v>65</v>
      </c>
      <c r="J28" s="10">
        <v>1.002800925925926</v>
      </c>
      <c r="K28" s="10">
        <v>1.000289351851852</v>
      </c>
      <c r="L28" s="10">
        <v>1.008009259259259</v>
      </c>
      <c r="M28" s="10">
        <v>1.000208333333333</v>
      </c>
      <c r="N28" s="10">
        <v>1.002199074074074</v>
      </c>
    </row>
    <row r="29" ht="13.55" customHeight="1">
      <c r="A29" s="9">
        <v>15</v>
      </c>
      <c r="B29" s="9">
        <v>136</v>
      </c>
      <c r="C29" t="s" s="8">
        <v>102</v>
      </c>
      <c r="D29" s="10">
        <v>1.014293981481482</v>
      </c>
      <c r="E29" t="s" s="8">
        <v>16</v>
      </c>
      <c r="F29" s="9">
        <v>5</v>
      </c>
      <c r="G29" t="s" s="8">
        <v>47</v>
      </c>
      <c r="H29" s="9">
        <v>10</v>
      </c>
      <c r="I29" t="s" s="8">
        <v>100</v>
      </c>
      <c r="J29" s="10">
        <v>1.002835648148148</v>
      </c>
      <c r="K29" s="10">
        <v>1.000289351851852</v>
      </c>
      <c r="L29" s="10">
        <v>1.008796296296296</v>
      </c>
      <c r="M29" s="10">
        <v>1.000219907407407</v>
      </c>
      <c r="N29" s="10">
        <v>1.002164351851852</v>
      </c>
    </row>
    <row r="30" ht="13.55" customHeight="1">
      <c r="A30" s="9">
        <v>17</v>
      </c>
      <c r="B30" s="9">
        <v>133</v>
      </c>
      <c r="C30" t="s" s="8">
        <v>103</v>
      </c>
      <c r="D30" s="10">
        <v>1.014467592592593</v>
      </c>
      <c r="E30" t="s" s="8">
        <v>16</v>
      </c>
      <c r="F30" s="9">
        <v>6</v>
      </c>
      <c r="G30" t="s" s="8">
        <v>47</v>
      </c>
      <c r="H30" s="9">
        <v>11</v>
      </c>
      <c r="I30" t="s" s="8">
        <v>31</v>
      </c>
      <c r="J30" s="10">
        <v>1.002881944444444</v>
      </c>
      <c r="K30" s="10">
        <v>1.000277777777778</v>
      </c>
      <c r="L30" s="10">
        <v>1.008576388888889</v>
      </c>
      <c r="M30" s="10">
        <v>1.000266203703704</v>
      </c>
      <c r="N30" s="10">
        <v>1.002465277777778</v>
      </c>
    </row>
    <row r="31" ht="13.55" customHeight="1">
      <c r="A31" s="9">
        <v>22</v>
      </c>
      <c r="B31" s="9">
        <v>226</v>
      </c>
      <c r="C31" t="s" s="8">
        <v>104</v>
      </c>
      <c r="D31" s="10">
        <v>1.014780092592592</v>
      </c>
      <c r="E31" t="s" s="8">
        <v>12</v>
      </c>
      <c r="F31" s="9">
        <v>3</v>
      </c>
      <c r="G31" t="s" s="8">
        <v>47</v>
      </c>
      <c r="H31" s="9">
        <v>12</v>
      </c>
      <c r="I31" t="s" s="8">
        <v>25</v>
      </c>
      <c r="J31" s="10">
        <v>1.002789351851852</v>
      </c>
      <c r="K31" s="10">
        <v>1.000289351851852</v>
      </c>
      <c r="L31" s="10">
        <v>1.009189814814815</v>
      </c>
      <c r="M31" s="10">
        <v>1.00025462962963</v>
      </c>
      <c r="N31" s="10">
        <v>1.002268518518519</v>
      </c>
    </row>
    <row r="32" ht="13.55" customHeight="1">
      <c r="A32" s="9">
        <v>24</v>
      </c>
      <c r="B32" s="9">
        <v>229</v>
      </c>
      <c r="C32" t="s" s="8">
        <v>105</v>
      </c>
      <c r="D32" s="10">
        <v>1.015138888888889</v>
      </c>
      <c r="E32" t="s" s="8">
        <v>12</v>
      </c>
      <c r="F32" s="9">
        <v>4</v>
      </c>
      <c r="G32" t="s" s="8">
        <v>47</v>
      </c>
      <c r="H32" s="9">
        <v>13</v>
      </c>
      <c r="I32" t="s" s="8">
        <v>56</v>
      </c>
      <c r="J32" s="10">
        <v>1.002766203703704</v>
      </c>
      <c r="K32" s="10">
        <v>1.000277777777778</v>
      </c>
      <c r="L32" s="10">
        <v>1.009606481481482</v>
      </c>
      <c r="M32" s="10">
        <v>1.000219907407407</v>
      </c>
      <c r="N32" s="10">
        <v>1.002280092592593</v>
      </c>
    </row>
    <row r="33" ht="13.55" customHeight="1">
      <c r="A33" s="9">
        <v>25</v>
      </c>
      <c r="B33" s="9">
        <v>337</v>
      </c>
      <c r="C33" t="s" s="8">
        <v>106</v>
      </c>
      <c r="D33" s="10">
        <v>1.015208333333333</v>
      </c>
      <c r="E33" t="s" s="8">
        <v>21</v>
      </c>
      <c r="F33" s="9">
        <v>4</v>
      </c>
      <c r="G33" t="s" s="8">
        <v>47</v>
      </c>
      <c r="H33" s="9">
        <v>14</v>
      </c>
      <c r="I33" t="s" s="8">
        <v>29</v>
      </c>
      <c r="J33" s="10">
        <v>1.003252314814815</v>
      </c>
      <c r="K33" s="10">
        <v>1.000324074074074</v>
      </c>
      <c r="L33" s="10">
        <v>1.0090625</v>
      </c>
      <c r="M33" s="10">
        <v>1.000208333333333</v>
      </c>
      <c r="N33" s="10">
        <v>1.002372685185185</v>
      </c>
    </row>
    <row r="34" ht="13.55" customHeight="1">
      <c r="A34" s="9">
        <v>26</v>
      </c>
      <c r="B34" s="9">
        <v>225</v>
      </c>
      <c r="C34" t="s" s="8">
        <v>107</v>
      </c>
      <c r="D34" s="10">
        <v>1.015451388888889</v>
      </c>
      <c r="E34" t="s" s="8">
        <v>12</v>
      </c>
      <c r="F34" s="9">
        <v>5</v>
      </c>
      <c r="G34" t="s" s="8">
        <v>47</v>
      </c>
      <c r="H34" s="9">
        <v>15</v>
      </c>
      <c r="I34" t="s" s="8">
        <v>78</v>
      </c>
      <c r="J34" s="10">
        <v>1.00349537037037</v>
      </c>
      <c r="K34" s="10">
        <v>1.000335648148148</v>
      </c>
      <c r="L34" s="10">
        <v>1.008726851851852</v>
      </c>
      <c r="M34" s="10">
        <v>1.000277777777778</v>
      </c>
      <c r="N34" s="10">
        <v>1.002627314814815</v>
      </c>
    </row>
    <row r="35" ht="13.55" customHeight="1">
      <c r="A35" s="9">
        <v>27</v>
      </c>
      <c r="B35" s="9">
        <v>339</v>
      </c>
      <c r="C35" t="s" s="8">
        <v>108</v>
      </c>
      <c r="D35" s="10">
        <v>1.015960648148148</v>
      </c>
      <c r="E35" t="s" s="8">
        <v>21</v>
      </c>
      <c r="F35" s="9">
        <v>5</v>
      </c>
      <c r="G35" t="s" s="8">
        <v>47</v>
      </c>
      <c r="H35" s="9">
        <v>16</v>
      </c>
      <c r="I35" s="7"/>
      <c r="J35" s="10">
        <v>1.002835648148148</v>
      </c>
      <c r="K35" s="10">
        <v>1.000393518518518</v>
      </c>
      <c r="L35" s="10">
        <v>1.010231481481481</v>
      </c>
      <c r="M35" s="10">
        <v>1.000231481481481</v>
      </c>
      <c r="N35" s="10">
        <v>1.002280092592593</v>
      </c>
    </row>
    <row r="36" ht="13.55" customHeight="1">
      <c r="A36" s="9">
        <v>33</v>
      </c>
      <c r="B36" s="9">
        <v>122</v>
      </c>
      <c r="C36" t="s" s="8">
        <v>109</v>
      </c>
      <c r="D36" s="10">
        <v>1.01787037037037</v>
      </c>
      <c r="E36" t="s" s="8">
        <v>16</v>
      </c>
      <c r="F36" s="9">
        <v>7</v>
      </c>
      <c r="G36" t="s" s="8">
        <v>47</v>
      </c>
      <c r="H36" s="9">
        <v>17</v>
      </c>
      <c r="I36" s="7"/>
      <c r="J36" s="10">
        <v>1.003333333333333</v>
      </c>
      <c r="K36" s="10">
        <v>1.000335648148148</v>
      </c>
      <c r="L36" s="10">
        <v>1.011400462962963</v>
      </c>
      <c r="M36" s="10">
        <v>1.00025462962963</v>
      </c>
      <c r="N36" s="10">
        <v>1.00255787037037</v>
      </c>
    </row>
    <row r="37" ht="13.55" customHeight="1">
      <c r="A37" s="9">
        <v>230</v>
      </c>
      <c r="B37" t="s" s="8">
        <v>110</v>
      </c>
      <c r="C37" t="s" s="8">
        <v>19</v>
      </c>
      <c r="D37" t="s" s="8">
        <v>12</v>
      </c>
      <c r="E37" s="7"/>
      <c r="F37" t="s" s="8">
        <v>47</v>
      </c>
      <c r="G37" s="7"/>
      <c r="H37" t="s" s="8">
        <v>23</v>
      </c>
      <c r="I37" s="10">
        <v>1.00244212962963</v>
      </c>
      <c r="J37" s="10">
        <v>1.000266203703704</v>
      </c>
      <c r="K37" s="10">
        <v>1.007939814814815</v>
      </c>
      <c r="L37" s="10">
        <v>1.000173611111111</v>
      </c>
      <c r="M37" s="10">
        <v>1.001909722222222</v>
      </c>
      <c r="N37" s="7"/>
    </row>
    <row r="38" ht="13.55" customHeight="1">
      <c r="A38" s="9">
        <v>338</v>
      </c>
      <c r="B38" t="s" s="8">
        <v>111</v>
      </c>
      <c r="C38" t="s" s="8">
        <v>112</v>
      </c>
      <c r="D38" t="s" s="8">
        <v>21</v>
      </c>
      <c r="E38" s="7"/>
      <c r="F38" t="s" s="8">
        <v>47</v>
      </c>
      <c r="G38" s="7"/>
      <c r="H38" t="s" s="8">
        <v>69</v>
      </c>
      <c r="I38" s="10">
        <v>1.003368055555556</v>
      </c>
      <c r="J38" s="10">
        <v>1.000405092592593</v>
      </c>
      <c r="K38" s="7"/>
      <c r="L38" s="7"/>
      <c r="M38" s="7"/>
      <c r="N38"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N34"/>
  <sheetViews>
    <sheetView workbookViewId="0" showGridLines="0" defaultGridColor="1"/>
  </sheetViews>
  <sheetFormatPr defaultColWidth="8.83333" defaultRowHeight="14.75" customHeight="1" outlineLevelRow="0" outlineLevelCol="0"/>
  <cols>
    <col min="1" max="2" width="8.85156" style="62" customWidth="1"/>
    <col min="3" max="3" width="34" style="62" customWidth="1"/>
    <col min="4" max="14" width="8.85156" style="62" customWidth="1"/>
    <col min="15" max="16384" width="8.85156" style="62" customWidth="1"/>
  </cols>
  <sheetData>
    <row r="1" ht="13.55" customHeight="1">
      <c r="A1" s="9">
        <v>7</v>
      </c>
      <c r="B1" s="9">
        <v>355</v>
      </c>
      <c r="C1" t="s" s="8">
        <v>114</v>
      </c>
      <c r="D1" s="10">
        <v>1.016886574074074</v>
      </c>
      <c r="E1" t="s" s="8">
        <v>21</v>
      </c>
      <c r="F1" s="9">
        <v>1</v>
      </c>
      <c r="G1" t="s" s="8">
        <v>13</v>
      </c>
      <c r="H1" s="9">
        <v>1</v>
      </c>
      <c r="I1" t="s" s="8">
        <v>29</v>
      </c>
      <c r="J1" s="7"/>
      <c r="K1" s="7"/>
      <c r="L1" s="7"/>
      <c r="M1" s="7"/>
      <c r="N1" s="7"/>
    </row>
    <row r="2" ht="13.55" customHeight="1">
      <c r="A2" s="9">
        <v>8</v>
      </c>
      <c r="B2" s="9">
        <v>142</v>
      </c>
      <c r="C2" t="s" s="8">
        <v>115</v>
      </c>
      <c r="D2" s="10">
        <v>1.017002314814815</v>
      </c>
      <c r="E2" t="s" s="8">
        <v>16</v>
      </c>
      <c r="F2" s="9">
        <v>1</v>
      </c>
      <c r="G2" t="s" s="8">
        <v>13</v>
      </c>
      <c r="H2" s="9">
        <v>2</v>
      </c>
      <c r="I2" s="7"/>
      <c r="J2" s="10">
        <v>1.003217592592593</v>
      </c>
      <c r="K2" s="10">
        <v>1.000347222222222</v>
      </c>
      <c r="L2" s="10">
        <v>1.009259259259259</v>
      </c>
      <c r="M2" s="10">
        <v>1.000266203703704</v>
      </c>
      <c r="N2" s="10">
        <v>1.002743055555556</v>
      </c>
    </row>
    <row r="3" ht="13.55" customHeight="1">
      <c r="A3" s="9">
        <v>12</v>
      </c>
      <c r="B3" s="9">
        <v>141</v>
      </c>
      <c r="C3" t="s" s="8">
        <v>116</v>
      </c>
      <c r="D3" s="10">
        <v>1.017407407407407</v>
      </c>
      <c r="E3" t="s" s="8">
        <v>16</v>
      </c>
      <c r="F3" s="9">
        <v>2</v>
      </c>
      <c r="G3" t="s" s="8">
        <v>13</v>
      </c>
      <c r="H3" s="9">
        <v>3</v>
      </c>
      <c r="I3" t="s" s="8">
        <v>31</v>
      </c>
      <c r="J3" s="10">
        <v>1.003333333333333</v>
      </c>
      <c r="K3" s="10">
        <v>1.0003125</v>
      </c>
      <c r="L3" s="10">
        <v>1.009224537037037</v>
      </c>
      <c r="M3" s="10">
        <v>1.000243055555555</v>
      </c>
      <c r="N3" s="10">
        <v>1.002800925925926</v>
      </c>
    </row>
    <row r="4" ht="13.55" customHeight="1">
      <c r="A4" s="9">
        <v>13</v>
      </c>
      <c r="B4" s="9">
        <v>358</v>
      </c>
      <c r="C4" t="s" s="8">
        <v>117</v>
      </c>
      <c r="D4" s="10">
        <v>1.017615740740741</v>
      </c>
      <c r="E4" t="s" s="8">
        <v>21</v>
      </c>
      <c r="F4" s="9">
        <v>2</v>
      </c>
      <c r="G4" t="s" s="8">
        <v>13</v>
      </c>
      <c r="H4" s="9">
        <v>4</v>
      </c>
      <c r="I4" t="s" s="8">
        <v>65</v>
      </c>
      <c r="J4" s="10">
        <v>1.00318287037037</v>
      </c>
      <c r="K4" s="10">
        <v>1.000393518518518</v>
      </c>
      <c r="L4" s="10">
        <v>1.009641203703704</v>
      </c>
      <c r="M4" s="10">
        <v>1.000231481481481</v>
      </c>
      <c r="N4" s="10">
        <v>1.00275462962963</v>
      </c>
    </row>
    <row r="5" ht="13.55" customHeight="1">
      <c r="A5" s="9">
        <v>14</v>
      </c>
      <c r="B5" s="9">
        <v>360</v>
      </c>
      <c r="C5" t="s" s="8">
        <v>118</v>
      </c>
      <c r="D5" s="10">
        <v>1.017847222222222</v>
      </c>
      <c r="E5" t="s" s="8">
        <v>21</v>
      </c>
      <c r="F5" s="9">
        <v>3</v>
      </c>
      <c r="G5" t="s" s="8">
        <v>13</v>
      </c>
      <c r="H5" s="9">
        <v>5</v>
      </c>
      <c r="I5" t="s" s="8">
        <v>29</v>
      </c>
      <c r="J5" s="10">
        <v>1.003449074074074</v>
      </c>
      <c r="K5" s="10">
        <v>1.000405092592593</v>
      </c>
      <c r="L5" s="10">
        <v>1.009293981481481</v>
      </c>
      <c r="M5" s="10">
        <v>1.00025462962963</v>
      </c>
      <c r="N5" s="10">
        <v>1.002835648148148</v>
      </c>
    </row>
    <row r="6" ht="13.55" customHeight="1">
      <c r="A6" s="9">
        <v>15</v>
      </c>
      <c r="B6" s="9">
        <v>138</v>
      </c>
      <c r="C6" t="s" s="8">
        <v>119</v>
      </c>
      <c r="D6" s="10">
        <v>1.018032407407407</v>
      </c>
      <c r="E6" t="s" s="8">
        <v>16</v>
      </c>
      <c r="F6" s="9">
        <v>3</v>
      </c>
      <c r="G6" t="s" s="8">
        <v>13</v>
      </c>
      <c r="H6" s="9">
        <v>6</v>
      </c>
      <c r="I6" t="s" s="8">
        <v>31</v>
      </c>
      <c r="J6" s="10">
        <v>1.003425925925926</v>
      </c>
      <c r="K6" s="10">
        <v>1.000300925925926</v>
      </c>
      <c r="L6" s="10">
        <v>1.009710648148148</v>
      </c>
      <c r="M6" s="10">
        <v>1.00025462962963</v>
      </c>
      <c r="N6" s="10">
        <v>1.002824074074074</v>
      </c>
    </row>
    <row r="7" ht="13.55" customHeight="1">
      <c r="A7" s="9">
        <v>18</v>
      </c>
      <c r="B7" s="9">
        <v>139</v>
      </c>
      <c r="C7" t="s" s="8">
        <v>120</v>
      </c>
      <c r="D7" s="10">
        <v>1.018587962962963</v>
      </c>
      <c r="E7" t="s" s="8">
        <v>16</v>
      </c>
      <c r="F7" s="9">
        <v>4</v>
      </c>
      <c r="G7" t="s" s="8">
        <v>13</v>
      </c>
      <c r="H7" s="9">
        <v>7</v>
      </c>
      <c r="I7" t="s" s="8">
        <v>31</v>
      </c>
      <c r="J7" s="10">
        <v>1.0034375</v>
      </c>
      <c r="K7" s="10">
        <v>1.000451388888889</v>
      </c>
      <c r="L7" s="10">
        <v>1.009502314814815</v>
      </c>
      <c r="M7" s="10">
        <v>1.000358796296296</v>
      </c>
      <c r="N7" s="10">
        <v>1.00287037037037</v>
      </c>
    </row>
    <row r="8" ht="13.55" customHeight="1">
      <c r="A8" s="9">
        <v>19</v>
      </c>
      <c r="B8" s="9">
        <v>234</v>
      </c>
      <c r="C8" t="s" s="8">
        <v>121</v>
      </c>
      <c r="D8" s="10">
        <v>1.018622685185185</v>
      </c>
      <c r="E8" t="s" s="8">
        <v>12</v>
      </c>
      <c r="F8" s="9">
        <v>1</v>
      </c>
      <c r="G8" t="s" s="8">
        <v>13</v>
      </c>
      <c r="H8" s="9">
        <v>8</v>
      </c>
      <c r="I8" t="s" s="8">
        <v>78</v>
      </c>
      <c r="J8" s="10">
        <v>1.003680555555555</v>
      </c>
      <c r="K8" s="10">
        <v>1.000300925925926</v>
      </c>
      <c r="L8" s="10">
        <v>1.0096875</v>
      </c>
      <c r="M8" s="10">
        <v>1.000173611111111</v>
      </c>
      <c r="N8" s="10">
        <v>1.003101851851852</v>
      </c>
    </row>
    <row r="9" ht="13.55" customHeight="1">
      <c r="A9" s="9">
        <v>20</v>
      </c>
      <c r="B9" s="9">
        <v>354</v>
      </c>
      <c r="C9" t="s" s="8">
        <v>122</v>
      </c>
      <c r="D9" s="10">
        <v>1.018715277777778</v>
      </c>
      <c r="E9" t="s" s="8">
        <v>21</v>
      </c>
      <c r="F9" s="9">
        <v>4</v>
      </c>
      <c r="G9" t="s" s="8">
        <v>13</v>
      </c>
      <c r="H9" s="9">
        <v>9</v>
      </c>
      <c r="I9" t="s" s="8">
        <v>29</v>
      </c>
      <c r="J9" s="10">
        <v>1.003703703703704</v>
      </c>
      <c r="K9" s="10">
        <v>1.000335648148148</v>
      </c>
      <c r="L9" s="10">
        <v>1.009571759259259</v>
      </c>
      <c r="M9" s="10">
        <v>1.000277777777778</v>
      </c>
      <c r="N9" s="10">
        <v>1.00318287037037</v>
      </c>
    </row>
    <row r="10" ht="13.55" customHeight="1">
      <c r="A10" s="9">
        <v>21</v>
      </c>
      <c r="B10" s="9">
        <v>235</v>
      </c>
      <c r="C10" t="s" s="8">
        <v>123</v>
      </c>
      <c r="D10" s="10">
        <v>1.019236111111111</v>
      </c>
      <c r="E10" t="s" s="8">
        <v>12</v>
      </c>
      <c r="F10" s="9">
        <v>2</v>
      </c>
      <c r="G10" t="s" s="8">
        <v>13</v>
      </c>
      <c r="H10" s="9">
        <v>10</v>
      </c>
      <c r="I10" t="s" s="8">
        <v>78</v>
      </c>
      <c r="J10" s="10">
        <v>1.003344907407407</v>
      </c>
      <c r="K10" s="10">
        <v>1.00056712962963</v>
      </c>
      <c r="L10" s="10">
        <v>1.010196759259259</v>
      </c>
      <c r="M10" s="10">
        <v>1.000196759259259</v>
      </c>
      <c r="N10" s="10">
        <v>1.002766203703704</v>
      </c>
    </row>
    <row r="11" ht="13.55" customHeight="1">
      <c r="A11" s="9">
        <v>22</v>
      </c>
      <c r="B11" s="9">
        <v>349</v>
      </c>
      <c r="C11" t="s" s="8">
        <v>124</v>
      </c>
      <c r="D11" s="10">
        <v>1.020196759259259</v>
      </c>
      <c r="E11" t="s" s="8">
        <v>21</v>
      </c>
      <c r="F11" s="9">
        <v>5</v>
      </c>
      <c r="G11" t="s" s="8">
        <v>13</v>
      </c>
      <c r="H11" s="9">
        <v>11</v>
      </c>
      <c r="I11" t="s" s="8">
        <v>29</v>
      </c>
      <c r="J11" s="10">
        <v>1.00349537037037</v>
      </c>
      <c r="K11" s="10">
        <v>1.000347222222222</v>
      </c>
      <c r="L11" s="10">
        <v>1.010173611111111</v>
      </c>
      <c r="M11" s="10">
        <v>1.000185185185185</v>
      </c>
      <c r="N11" s="10">
        <v>1.002974537037037</v>
      </c>
    </row>
    <row r="12" ht="13.55" customHeight="1">
      <c r="A12" s="9">
        <v>24</v>
      </c>
      <c r="B12" s="9">
        <v>361</v>
      </c>
      <c r="C12" t="s" s="8">
        <v>125</v>
      </c>
      <c r="D12" s="10">
        <v>1.020358796296296</v>
      </c>
      <c r="E12" t="s" s="8">
        <v>21</v>
      </c>
      <c r="F12" s="9">
        <v>6</v>
      </c>
      <c r="G12" t="s" s="8">
        <v>13</v>
      </c>
      <c r="H12" s="9">
        <v>12</v>
      </c>
      <c r="I12" t="s" s="8">
        <v>65</v>
      </c>
      <c r="J12" s="10">
        <v>1.003530092592593</v>
      </c>
      <c r="K12" s="10">
        <v>1.000358796296296</v>
      </c>
      <c r="L12" s="10">
        <v>1.010243055555555</v>
      </c>
      <c r="M12" s="10">
        <v>1.000219907407407</v>
      </c>
      <c r="N12" s="10">
        <v>1.003009259259259</v>
      </c>
    </row>
    <row r="13" ht="13.55" customHeight="1">
      <c r="A13" s="9">
        <v>26</v>
      </c>
      <c r="B13" s="9">
        <v>362</v>
      </c>
      <c r="C13" t="s" s="8">
        <v>126</v>
      </c>
      <c r="D13" s="10">
        <v>1.021157407407407</v>
      </c>
      <c r="E13" t="s" s="8">
        <v>21</v>
      </c>
      <c r="F13" s="9">
        <v>7</v>
      </c>
      <c r="G13" t="s" s="8">
        <v>13</v>
      </c>
      <c r="H13" s="9">
        <v>13</v>
      </c>
      <c r="I13" t="s" s="8">
        <v>127</v>
      </c>
      <c r="J13" s="10">
        <v>1.003715277777778</v>
      </c>
      <c r="K13" s="10">
        <v>1.000324074074074</v>
      </c>
      <c r="L13" s="10">
        <v>1.010011574074074</v>
      </c>
      <c r="M13" s="10">
        <v>1.000243055555555</v>
      </c>
      <c r="N13" s="10">
        <v>1.003171296296296</v>
      </c>
    </row>
    <row r="14" ht="13.55" customHeight="1">
      <c r="A14" s="9">
        <v>27</v>
      </c>
      <c r="B14" s="9">
        <v>353</v>
      </c>
      <c r="C14" t="s" s="8">
        <v>128</v>
      </c>
      <c r="D14" s="10">
        <v>1.021377314814815</v>
      </c>
      <c r="E14" t="s" s="8">
        <v>21</v>
      </c>
      <c r="F14" s="9">
        <v>8</v>
      </c>
      <c r="G14" t="s" s="8">
        <v>13</v>
      </c>
      <c r="H14" s="9">
        <v>14</v>
      </c>
      <c r="I14" t="s" s="8">
        <v>54</v>
      </c>
      <c r="J14" s="10">
        <v>1.003726851851852</v>
      </c>
      <c r="K14" s="10">
        <v>1.000428240740741</v>
      </c>
      <c r="L14" s="10">
        <v>1.010115740740741</v>
      </c>
      <c r="M14" s="10">
        <v>1.000300925925926</v>
      </c>
      <c r="N14" s="10">
        <v>1.003113425925926</v>
      </c>
    </row>
    <row r="15" ht="13.55" customHeight="1">
      <c r="A15" s="9">
        <v>28</v>
      </c>
      <c r="B15" s="9">
        <v>348</v>
      </c>
      <c r="C15" t="s" s="8">
        <v>129</v>
      </c>
      <c r="D15" s="10">
        <v>1.021423611111111</v>
      </c>
      <c r="E15" t="s" s="8">
        <v>21</v>
      </c>
      <c r="F15" s="9">
        <v>9</v>
      </c>
      <c r="G15" t="s" s="8">
        <v>13</v>
      </c>
      <c r="H15" s="9">
        <v>15</v>
      </c>
      <c r="I15" t="s" s="8">
        <v>29</v>
      </c>
      <c r="J15" s="10">
        <v>1.004027777777778</v>
      </c>
      <c r="K15" s="10">
        <v>1.000347222222222</v>
      </c>
      <c r="L15" s="10">
        <v>1.009791666666667</v>
      </c>
      <c r="M15" s="10">
        <v>1.000208333333333</v>
      </c>
      <c r="N15" s="10">
        <v>1.003530092592593</v>
      </c>
    </row>
    <row r="16" ht="13.55" customHeight="1">
      <c r="A16" s="9">
        <v>30</v>
      </c>
      <c r="B16" s="9">
        <v>343</v>
      </c>
      <c r="C16" t="s" s="8">
        <v>130</v>
      </c>
      <c r="D16" s="10">
        <v>1.022141203703704</v>
      </c>
      <c r="E16" t="s" s="8">
        <v>21</v>
      </c>
      <c r="F16" s="9">
        <v>10</v>
      </c>
      <c r="G16" t="s" s="8">
        <v>13</v>
      </c>
      <c r="H16" s="9">
        <v>16</v>
      </c>
      <c r="I16" t="s" s="8">
        <v>65</v>
      </c>
      <c r="J16" s="10">
        <v>1.003668981481481</v>
      </c>
      <c r="K16" s="10">
        <v>1.000300925925926</v>
      </c>
      <c r="L16" s="10">
        <v>1.010335648148148</v>
      </c>
      <c r="M16" s="10">
        <v>1.000266203703704</v>
      </c>
      <c r="N16" s="10">
        <v>1.003530092592593</v>
      </c>
    </row>
    <row r="17" ht="13.55" customHeight="1">
      <c r="A17" s="9">
        <v>31</v>
      </c>
      <c r="B17" s="9">
        <v>347</v>
      </c>
      <c r="C17" t="s" s="8">
        <v>131</v>
      </c>
      <c r="D17" s="10">
        <v>1.022638888888889</v>
      </c>
      <c r="E17" t="s" s="8">
        <v>21</v>
      </c>
      <c r="F17" s="9">
        <v>11</v>
      </c>
      <c r="G17" t="s" s="8">
        <v>13</v>
      </c>
      <c r="H17" s="9">
        <v>17</v>
      </c>
      <c r="I17" t="s" s="8">
        <v>29</v>
      </c>
      <c r="J17" s="10">
        <v>1.003564814814815</v>
      </c>
      <c r="K17" s="10">
        <v>1.000347222222222</v>
      </c>
      <c r="L17" s="10">
        <v>1.011087962962963</v>
      </c>
      <c r="M17" s="10">
        <v>1.000219907407407</v>
      </c>
      <c r="N17" s="10">
        <v>1.003009259259259</v>
      </c>
    </row>
    <row r="18" ht="13.55" customHeight="1">
      <c r="A18" s="9">
        <v>1</v>
      </c>
      <c r="B18" s="9">
        <v>345</v>
      </c>
      <c r="C18" t="s" s="8">
        <v>132</v>
      </c>
      <c r="D18" s="10">
        <v>1.015833333333333</v>
      </c>
      <c r="E18" t="s" s="8">
        <v>21</v>
      </c>
      <c r="F18" s="9">
        <v>1</v>
      </c>
      <c r="G18" t="s" s="8">
        <v>47</v>
      </c>
      <c r="H18" s="9">
        <v>1</v>
      </c>
      <c r="I18" s="7"/>
      <c r="J18" s="10">
        <v>1.003680555555555</v>
      </c>
      <c r="K18" s="10">
        <v>1.000439814814815</v>
      </c>
      <c r="L18" s="10">
        <v>1.011203703703704</v>
      </c>
      <c r="M18" s="10">
        <v>1.0003125</v>
      </c>
      <c r="N18" s="10">
        <v>1.002939814814815</v>
      </c>
    </row>
    <row r="19" ht="13.55" customHeight="1">
      <c r="A19" s="9">
        <v>2</v>
      </c>
      <c r="B19" s="9">
        <v>352</v>
      </c>
      <c r="C19" t="s" s="8">
        <v>133</v>
      </c>
      <c r="D19" s="10">
        <v>1.015949074074074</v>
      </c>
      <c r="E19" t="s" s="8">
        <v>21</v>
      </c>
      <c r="F19" s="9">
        <v>2</v>
      </c>
      <c r="G19" t="s" s="8">
        <v>47</v>
      </c>
      <c r="H19" s="9">
        <v>2</v>
      </c>
      <c r="I19" t="s" s="8">
        <v>39</v>
      </c>
      <c r="J19" s="10">
        <v>1.004097222222222</v>
      </c>
      <c r="K19" s="10">
        <v>1.000393518518518</v>
      </c>
      <c r="L19" s="10">
        <v>1.010590277777778</v>
      </c>
      <c r="M19" s="10">
        <v>1.00025462962963</v>
      </c>
      <c r="N19" s="10">
        <v>1.003321759259259</v>
      </c>
    </row>
    <row r="20" ht="13.55" customHeight="1">
      <c r="A20" s="9">
        <v>3</v>
      </c>
      <c r="B20" s="9">
        <v>137</v>
      </c>
      <c r="C20" t="s" s="8">
        <v>134</v>
      </c>
      <c r="D20" s="10">
        <v>1.016215277777778</v>
      </c>
      <c r="E20" t="s" s="8">
        <v>16</v>
      </c>
      <c r="F20" s="9">
        <v>1</v>
      </c>
      <c r="G20" t="s" s="8">
        <v>47</v>
      </c>
      <c r="H20" s="9">
        <v>3</v>
      </c>
      <c r="I20" t="s" s="8">
        <v>31</v>
      </c>
      <c r="J20" s="10">
        <v>1.004143518518519</v>
      </c>
      <c r="K20" s="10">
        <v>1.000416666666667</v>
      </c>
      <c r="L20" s="10">
        <v>1.010219907407407</v>
      </c>
      <c r="M20" s="10">
        <v>1.000231481481481</v>
      </c>
      <c r="N20" s="10">
        <v>1.003668981481481</v>
      </c>
    </row>
    <row r="21" ht="13.55" customHeight="1">
      <c r="A21" s="9">
        <v>4</v>
      </c>
      <c r="B21" s="9">
        <v>236</v>
      </c>
      <c r="C21" t="s" s="8">
        <v>135</v>
      </c>
      <c r="D21" s="10">
        <v>1.016238425925926</v>
      </c>
      <c r="E21" t="s" s="8">
        <v>12</v>
      </c>
      <c r="F21" s="9">
        <v>1</v>
      </c>
      <c r="G21" t="s" s="8">
        <v>47</v>
      </c>
      <c r="H21" s="9">
        <v>4</v>
      </c>
      <c r="I21" t="s" s="8">
        <v>56</v>
      </c>
      <c r="J21" s="10">
        <v>1.00443287037037</v>
      </c>
      <c r="K21" s="10">
        <v>1.000335648148148</v>
      </c>
      <c r="L21" s="10">
        <v>1.010127314814815</v>
      </c>
      <c r="M21" s="10">
        <v>1.000185185185185</v>
      </c>
      <c r="N21" s="10">
        <v>1.00369212962963</v>
      </c>
    </row>
    <row r="22" ht="13.55" customHeight="1">
      <c r="A22" s="9">
        <v>5</v>
      </c>
      <c r="B22" s="9">
        <v>239</v>
      </c>
      <c r="C22" t="s" s="8">
        <v>136</v>
      </c>
      <c r="D22" s="10">
        <v>1.016539351851852</v>
      </c>
      <c r="E22" t="s" s="8">
        <v>12</v>
      </c>
      <c r="F22" s="9">
        <v>2</v>
      </c>
      <c r="G22" t="s" s="8">
        <v>47</v>
      </c>
      <c r="H22" s="9">
        <v>5</v>
      </c>
      <c r="I22" t="s" s="8">
        <v>56</v>
      </c>
      <c r="J22" s="10">
        <v>1.003969907407407</v>
      </c>
      <c r="K22" s="10">
        <v>1.000335648148148</v>
      </c>
      <c r="L22" s="10">
        <v>1.011469907407407</v>
      </c>
      <c r="M22" s="10">
        <v>1.000173611111111</v>
      </c>
      <c r="N22" s="10">
        <v>1.003356481481481</v>
      </c>
    </row>
    <row r="23" ht="13.55" customHeight="1">
      <c r="A23" s="9">
        <v>6</v>
      </c>
      <c r="B23" s="9">
        <v>357</v>
      </c>
      <c r="C23" t="s" s="8">
        <v>137</v>
      </c>
      <c r="D23" s="10">
        <v>1.016643518518519</v>
      </c>
      <c r="E23" t="s" s="8">
        <v>21</v>
      </c>
      <c r="F23" s="9">
        <v>3</v>
      </c>
      <c r="G23" t="s" s="8">
        <v>47</v>
      </c>
      <c r="H23" s="9">
        <v>6</v>
      </c>
      <c r="I23" t="s" s="8">
        <v>39</v>
      </c>
      <c r="J23" s="10">
        <v>1.004363425925926</v>
      </c>
      <c r="K23" s="10">
        <v>1.000474537037037</v>
      </c>
      <c r="L23" s="10">
        <v>1.011331018518518</v>
      </c>
      <c r="M23" s="10">
        <v>1.00037037037037</v>
      </c>
      <c r="N23" s="10">
        <v>1.003726851851852</v>
      </c>
    </row>
    <row r="24" ht="13.55" customHeight="1">
      <c r="A24" s="9">
        <v>9</v>
      </c>
      <c r="B24" s="9">
        <v>344</v>
      </c>
      <c r="C24" t="s" s="8">
        <v>138</v>
      </c>
      <c r="D24" s="10">
        <v>1.017083333333333</v>
      </c>
      <c r="E24" t="s" s="8">
        <v>21</v>
      </c>
      <c r="F24" s="9">
        <v>4</v>
      </c>
      <c r="G24" t="s" s="8">
        <v>47</v>
      </c>
      <c r="H24" s="9">
        <v>7</v>
      </c>
      <c r="I24" t="s" s="8">
        <v>29</v>
      </c>
      <c r="J24" s="10">
        <v>1.004108796296296</v>
      </c>
      <c r="K24" s="10">
        <v>1.000497685185185</v>
      </c>
      <c r="L24" s="10">
        <v>1.011331018518518</v>
      </c>
      <c r="M24" s="10">
        <v>1.0003125</v>
      </c>
      <c r="N24" s="10">
        <v>1.003923611111111</v>
      </c>
    </row>
    <row r="25" ht="13.55" customHeight="1">
      <c r="A25" s="9">
        <v>10</v>
      </c>
      <c r="B25" s="9">
        <v>240</v>
      </c>
      <c r="C25" t="s" s="8">
        <v>139</v>
      </c>
      <c r="D25" s="10">
        <v>1.017175925925926</v>
      </c>
      <c r="E25" t="s" s="8">
        <v>12</v>
      </c>
      <c r="F25" s="9">
        <v>3</v>
      </c>
      <c r="G25" t="s" s="8">
        <v>47</v>
      </c>
      <c r="H25" s="9">
        <v>8</v>
      </c>
      <c r="I25" t="s" s="8">
        <v>25</v>
      </c>
      <c r="J25" s="10">
        <v>1.004085648148148</v>
      </c>
      <c r="K25" s="10">
        <v>1.000428240740741</v>
      </c>
      <c r="L25" s="10">
        <v>1.012106481481482</v>
      </c>
      <c r="M25" s="10">
        <v>1.000358796296296</v>
      </c>
      <c r="N25" s="10">
        <v>1.0034375</v>
      </c>
    </row>
    <row r="26" ht="13.55" customHeight="1">
      <c r="A26" s="9">
        <v>11</v>
      </c>
      <c r="B26" s="9">
        <v>351</v>
      </c>
      <c r="C26" t="s" s="8">
        <v>140</v>
      </c>
      <c r="D26" s="10">
        <v>1.017372685185185</v>
      </c>
      <c r="E26" t="s" s="8">
        <v>21</v>
      </c>
      <c r="F26" s="9">
        <v>5</v>
      </c>
      <c r="G26" t="s" s="8">
        <v>47</v>
      </c>
      <c r="H26" s="9">
        <v>9</v>
      </c>
      <c r="I26" s="7"/>
      <c r="J26" s="10">
        <v>1.00412037037037</v>
      </c>
      <c r="K26" s="10">
        <v>1.000520833333333</v>
      </c>
      <c r="L26" s="10">
        <v>1.011319444444444</v>
      </c>
      <c r="M26" s="10">
        <v>1.000335648148148</v>
      </c>
      <c r="N26" s="10">
        <v>1.004108796296296</v>
      </c>
    </row>
    <row r="27" ht="13.55" customHeight="1">
      <c r="A27" s="9">
        <v>16</v>
      </c>
      <c r="B27" s="9">
        <v>359</v>
      </c>
      <c r="C27" t="s" s="8">
        <v>141</v>
      </c>
      <c r="D27" s="10">
        <v>1.018229166666667</v>
      </c>
      <c r="E27" t="s" s="8">
        <v>21</v>
      </c>
      <c r="F27" s="9">
        <v>6</v>
      </c>
      <c r="G27" t="s" s="8">
        <v>47</v>
      </c>
      <c r="H27" s="9">
        <v>10</v>
      </c>
      <c r="I27" t="s" s="8">
        <v>65</v>
      </c>
      <c r="J27" s="10">
        <v>1.004201388888889</v>
      </c>
      <c r="K27" s="10">
        <v>1.000416666666667</v>
      </c>
      <c r="L27" s="10">
        <v>1.012662037037037</v>
      </c>
      <c r="M27" s="10">
        <v>1.000219907407407</v>
      </c>
      <c r="N27" s="10">
        <v>1.003715277777778</v>
      </c>
    </row>
    <row r="28" ht="13.55" customHeight="1">
      <c r="A28" s="9">
        <v>17</v>
      </c>
      <c r="B28" s="9">
        <v>233</v>
      </c>
      <c r="C28" t="s" s="8">
        <v>142</v>
      </c>
      <c r="D28" s="10">
        <v>1.018587962962963</v>
      </c>
      <c r="E28" t="s" s="8">
        <v>12</v>
      </c>
      <c r="F28" s="9">
        <v>4</v>
      </c>
      <c r="G28" t="s" s="8">
        <v>47</v>
      </c>
      <c r="H28" s="9">
        <v>11</v>
      </c>
      <c r="I28" t="s" s="8">
        <v>48</v>
      </c>
      <c r="J28" s="10">
        <v>1.004560185185185</v>
      </c>
      <c r="K28" s="10">
        <v>1.000381944444444</v>
      </c>
      <c r="L28" s="10">
        <v>1.012361111111111</v>
      </c>
      <c r="M28" s="10">
        <v>1.000219907407407</v>
      </c>
      <c r="N28" s="10">
        <v>1.003912037037037</v>
      </c>
    </row>
    <row r="29" ht="13.55" customHeight="1">
      <c r="A29" s="9">
        <v>23</v>
      </c>
      <c r="B29" s="9">
        <v>144</v>
      </c>
      <c r="C29" t="s" s="8">
        <v>143</v>
      </c>
      <c r="D29" s="10">
        <v>1.020196759259259</v>
      </c>
      <c r="E29" t="s" s="8">
        <v>16</v>
      </c>
      <c r="F29" s="9">
        <v>2</v>
      </c>
      <c r="G29" t="s" s="8">
        <v>47</v>
      </c>
      <c r="H29" s="9">
        <v>12</v>
      </c>
      <c r="I29" t="s" s="8">
        <v>33</v>
      </c>
      <c r="J29" s="10">
        <v>1.004467592592593</v>
      </c>
      <c r="K29" s="10">
        <v>1.00037037037037</v>
      </c>
      <c r="L29" s="10">
        <v>1.012488425925926</v>
      </c>
      <c r="M29" s="10">
        <v>1.000231481481481</v>
      </c>
      <c r="N29" s="10">
        <v>1.003912037037037</v>
      </c>
    </row>
    <row r="30" ht="13.55" customHeight="1">
      <c r="A30" s="9">
        <v>25</v>
      </c>
      <c r="B30" s="9">
        <v>356</v>
      </c>
      <c r="C30" t="s" s="8">
        <v>144</v>
      </c>
      <c r="D30" s="10">
        <v>1.020405092592592</v>
      </c>
      <c r="E30" t="s" s="8">
        <v>21</v>
      </c>
      <c r="F30" s="9">
        <v>7</v>
      </c>
      <c r="G30" t="s" s="8">
        <v>47</v>
      </c>
      <c r="H30" s="9">
        <v>13</v>
      </c>
      <c r="I30" t="s" s="8">
        <v>65</v>
      </c>
      <c r="J30" s="10">
        <v>1.004166666666667</v>
      </c>
      <c r="K30" s="10">
        <v>1.000439814814815</v>
      </c>
      <c r="L30" s="10">
        <v>1.012962962962963</v>
      </c>
      <c r="M30" s="10">
        <v>1.000289351851852</v>
      </c>
      <c r="N30" s="10">
        <v>1.004039351851852</v>
      </c>
    </row>
    <row r="31" ht="13.55" customHeight="1">
      <c r="A31" s="9">
        <v>29</v>
      </c>
      <c r="B31" s="9">
        <v>350</v>
      </c>
      <c r="C31" t="s" s="8">
        <v>145</v>
      </c>
      <c r="D31" s="10">
        <v>1.021909722222222</v>
      </c>
      <c r="E31" t="s" s="8">
        <v>21</v>
      </c>
      <c r="F31" s="9">
        <v>8</v>
      </c>
      <c r="G31" t="s" s="8">
        <v>47</v>
      </c>
      <c r="H31" s="9">
        <v>14</v>
      </c>
      <c r="I31" t="s" s="8">
        <v>69</v>
      </c>
      <c r="J31" s="10">
        <v>1.004560185185185</v>
      </c>
      <c r="K31" s="10">
        <v>1.000428240740741</v>
      </c>
      <c r="L31" s="10">
        <v>1.012361111111111</v>
      </c>
      <c r="M31" s="10">
        <v>1.000520833333333</v>
      </c>
      <c r="N31" s="10">
        <v>1.004328703703704</v>
      </c>
    </row>
    <row r="32" ht="13.55" customHeight="1">
      <c r="A32" s="9">
        <v>237</v>
      </c>
      <c r="B32" t="s" s="8">
        <v>146</v>
      </c>
      <c r="C32" t="s" s="8">
        <v>45</v>
      </c>
      <c r="D32" t="s" s="8">
        <v>12</v>
      </c>
      <c r="E32" s="7"/>
      <c r="F32" t="s" s="8">
        <v>47</v>
      </c>
      <c r="G32" s="7"/>
      <c r="H32" t="s" s="8">
        <v>25</v>
      </c>
      <c r="I32" s="10">
        <v>1.003715277777778</v>
      </c>
      <c r="J32" s="10">
        <v>1.004270833333333</v>
      </c>
      <c r="K32" s="10">
        <v>1.000405092592593</v>
      </c>
      <c r="L32" s="10">
        <v>1.013888888888889</v>
      </c>
      <c r="M32" s="10">
        <v>1.000347222222222</v>
      </c>
      <c r="N32" s="10">
        <v>1.003784722222222</v>
      </c>
    </row>
    <row r="33" ht="13.55" customHeight="1">
      <c r="A33" s="9">
        <v>363</v>
      </c>
      <c r="B33" t="s" s="8">
        <v>147</v>
      </c>
      <c r="C33" t="s" s="8">
        <v>45</v>
      </c>
      <c r="D33" t="s" s="8">
        <v>21</v>
      </c>
      <c r="E33" s="7"/>
      <c r="F33" t="s" s="8">
        <v>47</v>
      </c>
      <c r="G33" s="7"/>
      <c r="H33" s="7"/>
      <c r="I33" s="10">
        <v>1.003738425925926</v>
      </c>
      <c r="J33" s="10">
        <v>1.0003125</v>
      </c>
      <c r="K33" s="10">
        <v>1.01</v>
      </c>
      <c r="L33" s="10">
        <v>1.000185185185185</v>
      </c>
      <c r="M33" s="10">
        <v>1.002337962962963</v>
      </c>
      <c r="N33" s="7"/>
    </row>
    <row r="34" ht="13.55" customHeight="1">
      <c r="A34" t="s" s="8">
        <v>113</v>
      </c>
      <c r="B34" s="7"/>
      <c r="C34" s="7"/>
      <c r="D34" s="7"/>
      <c r="E34" s="7"/>
      <c r="F34" s="7"/>
      <c r="G34" s="7"/>
      <c r="H34" s="7"/>
      <c r="I34" s="7"/>
      <c r="J34" s="10">
        <v>1.000416666666667</v>
      </c>
      <c r="K34" s="7"/>
      <c r="L34" s="7"/>
      <c r="M34" s="7"/>
      <c r="N34"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N17"/>
  <sheetViews>
    <sheetView workbookViewId="0" showGridLines="0" defaultGridColor="1"/>
  </sheetViews>
  <sheetFormatPr defaultColWidth="8.83333" defaultRowHeight="14.75" customHeight="1" outlineLevelRow="0" outlineLevelCol="0"/>
  <cols>
    <col min="1" max="2" width="8.85156" style="63" customWidth="1"/>
    <col min="3" max="3" width="26.3516" style="63" customWidth="1"/>
    <col min="4" max="14" width="8.85156" style="63" customWidth="1"/>
    <col min="15" max="16384" width="8.85156" style="63" customWidth="1"/>
  </cols>
  <sheetData>
    <row r="1" ht="13.55" customHeight="1">
      <c r="A1" s="7"/>
      <c r="B1" s="7"/>
      <c r="C1" s="7"/>
      <c r="D1" s="7"/>
      <c r="E1" s="7"/>
      <c r="F1" s="7"/>
      <c r="G1" s="7"/>
      <c r="H1" s="7"/>
      <c r="I1" s="7"/>
      <c r="J1" s="7"/>
      <c r="K1" s="7"/>
      <c r="L1" s="7"/>
      <c r="M1" s="7"/>
      <c r="N1" s="7"/>
    </row>
    <row r="2" ht="13.55" customHeight="1">
      <c r="A2" s="9">
        <v>8</v>
      </c>
      <c r="B2" s="9">
        <v>374</v>
      </c>
      <c r="C2" t="s" s="8">
        <v>149</v>
      </c>
      <c r="D2" s="10">
        <v>1.024652777777778</v>
      </c>
      <c r="E2" t="s" s="8">
        <v>21</v>
      </c>
      <c r="F2" s="9">
        <v>1</v>
      </c>
      <c r="G2" t="s" s="8">
        <v>13</v>
      </c>
      <c r="H2" s="9">
        <v>1</v>
      </c>
      <c r="I2" s="7"/>
      <c r="J2" s="10">
        <v>1.00681712962963</v>
      </c>
      <c r="K2" s="10">
        <v>1.000335648148148</v>
      </c>
      <c r="L2" s="10">
        <v>1.013460648148148</v>
      </c>
      <c r="M2" s="10">
        <v>1.000266203703704</v>
      </c>
      <c r="N2" s="10">
        <v>1.003900462962963</v>
      </c>
    </row>
    <row r="3" ht="13.55" customHeight="1">
      <c r="A3" s="9">
        <v>10</v>
      </c>
      <c r="B3" s="9">
        <v>242</v>
      </c>
      <c r="C3" t="s" s="8">
        <v>150</v>
      </c>
      <c r="D3" s="10">
        <v>1.025949074074074</v>
      </c>
      <c r="E3" t="s" s="8">
        <v>12</v>
      </c>
      <c r="F3" s="9">
        <v>1</v>
      </c>
      <c r="G3" t="s" s="8">
        <v>13</v>
      </c>
      <c r="H3" s="9">
        <v>2</v>
      </c>
      <c r="I3" t="s" s="8">
        <v>78</v>
      </c>
      <c r="J3" s="10">
        <v>1.007604166666667</v>
      </c>
      <c r="K3" s="10">
        <v>1.000381944444444</v>
      </c>
      <c r="L3" s="10">
        <v>1.01369212962963</v>
      </c>
      <c r="M3" s="10">
        <v>1.000243055555555</v>
      </c>
      <c r="N3" s="10">
        <v>1.004143518518519</v>
      </c>
    </row>
    <row r="4" ht="13.55" customHeight="1">
      <c r="A4" s="9">
        <v>11</v>
      </c>
      <c r="B4" s="9">
        <v>247</v>
      </c>
      <c r="C4" t="s" s="8">
        <v>151</v>
      </c>
      <c r="D4" s="10">
        <v>1.027268518518518</v>
      </c>
      <c r="E4" t="s" s="8">
        <v>12</v>
      </c>
      <c r="F4" s="9">
        <v>2</v>
      </c>
      <c r="G4" t="s" s="8">
        <v>13</v>
      </c>
      <c r="H4" s="9">
        <v>3</v>
      </c>
      <c r="I4" s="7"/>
      <c r="J4" s="10">
        <v>1.007430555555556</v>
      </c>
      <c r="K4" s="10">
        <v>1.000347222222222</v>
      </c>
      <c r="L4" s="10">
        <v>1.015300925925926</v>
      </c>
      <c r="M4" s="10">
        <v>1.00025462962963</v>
      </c>
      <c r="N4" s="10">
        <v>1.004074074074074</v>
      </c>
    </row>
    <row r="5" ht="13.55" customHeight="1">
      <c r="A5" s="9">
        <v>12</v>
      </c>
      <c r="B5" s="9">
        <v>148</v>
      </c>
      <c r="C5" t="s" s="8">
        <v>152</v>
      </c>
      <c r="D5" s="10">
        <v>1.027986111111111</v>
      </c>
      <c r="E5" t="s" s="8">
        <v>16</v>
      </c>
      <c r="F5" s="9">
        <v>1</v>
      </c>
      <c r="G5" t="s" s="8">
        <v>13</v>
      </c>
      <c r="H5" s="9">
        <v>4</v>
      </c>
      <c r="I5" t="s" s="8">
        <v>31</v>
      </c>
      <c r="J5" s="10">
        <v>1.007928240740741</v>
      </c>
      <c r="K5" s="10">
        <v>1.000347222222222</v>
      </c>
      <c r="L5" s="10">
        <v>1.015127314814815</v>
      </c>
      <c r="M5" s="10">
        <v>1.0003125</v>
      </c>
      <c r="N5" s="10">
        <v>1.004409722222222</v>
      </c>
    </row>
    <row r="6" ht="13.55" customHeight="1">
      <c r="A6" s="9">
        <v>14</v>
      </c>
      <c r="B6" s="9">
        <v>370</v>
      </c>
      <c r="C6" t="s" s="8">
        <v>153</v>
      </c>
      <c r="D6" s="10">
        <v>1.029861111111111</v>
      </c>
      <c r="E6" t="s" s="8">
        <v>21</v>
      </c>
      <c r="F6" s="9">
        <v>2</v>
      </c>
      <c r="G6" t="s" s="8">
        <v>13</v>
      </c>
      <c r="H6" s="9">
        <v>5</v>
      </c>
      <c r="I6" t="s" s="8">
        <v>65</v>
      </c>
      <c r="J6" s="10">
        <v>1.008865740740741</v>
      </c>
      <c r="K6" s="10">
        <v>1.000543981481481</v>
      </c>
      <c r="L6" s="10">
        <v>1.015208333333333</v>
      </c>
      <c r="M6" s="10">
        <v>1.000300925925926</v>
      </c>
      <c r="N6" s="10">
        <v>1.005081018518519</v>
      </c>
    </row>
    <row r="7" ht="13.55" customHeight="1">
      <c r="A7" s="9">
        <v>1</v>
      </c>
      <c r="B7" s="9">
        <v>245</v>
      </c>
      <c r="C7" t="s" s="8">
        <v>154</v>
      </c>
      <c r="D7" s="10">
        <v>1.021875</v>
      </c>
      <c r="E7" t="s" s="8">
        <v>12</v>
      </c>
      <c r="F7" s="9">
        <v>1</v>
      </c>
      <c r="G7" t="s" s="8">
        <v>47</v>
      </c>
      <c r="H7" s="9">
        <v>1</v>
      </c>
      <c r="I7" t="s" s="8">
        <v>48</v>
      </c>
      <c r="J7" s="10">
        <v>1.00599537037037</v>
      </c>
      <c r="K7" s="10">
        <v>1.000335648148148</v>
      </c>
      <c r="L7" s="10">
        <v>1.011944444444445</v>
      </c>
      <c r="M7" s="10">
        <v>1.000289351851852</v>
      </c>
      <c r="N7" s="10">
        <v>1.003344907407407</v>
      </c>
    </row>
    <row r="8" ht="13.55" customHeight="1">
      <c r="A8" s="9">
        <v>2</v>
      </c>
      <c r="B8" s="9">
        <v>244</v>
      </c>
      <c r="C8" t="s" s="8">
        <v>155</v>
      </c>
      <c r="D8" s="10">
        <v>1.022453703703704</v>
      </c>
      <c r="E8" t="s" s="8">
        <v>12</v>
      </c>
      <c r="F8" s="9">
        <v>2</v>
      </c>
      <c r="G8" t="s" s="8">
        <v>47</v>
      </c>
      <c r="H8" s="9">
        <v>2</v>
      </c>
      <c r="I8" t="s" s="8">
        <v>48</v>
      </c>
      <c r="J8" s="10">
        <v>1.006076388888889</v>
      </c>
      <c r="K8" s="10">
        <v>1.0003125</v>
      </c>
      <c r="L8" s="10">
        <v>1.01244212962963</v>
      </c>
      <c r="M8" s="10">
        <v>1.000243055555555</v>
      </c>
      <c r="N8" s="10">
        <v>1.003425925925926</v>
      </c>
    </row>
    <row r="9" ht="13.55" customHeight="1">
      <c r="A9" s="9">
        <v>3</v>
      </c>
      <c r="B9" s="9">
        <v>146</v>
      </c>
      <c r="C9" t="s" s="8">
        <v>156</v>
      </c>
      <c r="D9" s="10">
        <v>1.022511574074074</v>
      </c>
      <c r="E9" t="s" s="8">
        <v>16</v>
      </c>
      <c r="F9" s="9">
        <v>1</v>
      </c>
      <c r="G9" t="s" s="8">
        <v>47</v>
      </c>
      <c r="H9" s="9">
        <v>3</v>
      </c>
      <c r="I9" t="s" s="8">
        <v>31</v>
      </c>
      <c r="J9" s="10">
        <v>1.006006944444444</v>
      </c>
      <c r="K9" s="10">
        <v>1.000347222222222</v>
      </c>
      <c r="L9" s="10">
        <v>1.012731481481481</v>
      </c>
      <c r="M9" s="10">
        <v>1.000266203703704</v>
      </c>
      <c r="N9" s="10">
        <v>1.003206018518519</v>
      </c>
    </row>
    <row r="10" ht="13.55" customHeight="1">
      <c r="A10" s="9">
        <v>4</v>
      </c>
      <c r="B10" s="9">
        <v>318</v>
      </c>
      <c r="C10" t="s" s="8">
        <v>157</v>
      </c>
      <c r="D10" s="10">
        <v>1.022766203703704</v>
      </c>
      <c r="E10" t="s" s="8">
        <v>21</v>
      </c>
      <c r="F10" s="9">
        <v>1</v>
      </c>
      <c r="G10" t="s" s="8">
        <v>47</v>
      </c>
      <c r="H10" s="9">
        <v>4</v>
      </c>
      <c r="I10" s="7"/>
      <c r="J10" s="10">
        <v>1.006296296296296</v>
      </c>
      <c r="K10" s="10">
        <v>1.00037037037037</v>
      </c>
      <c r="L10" s="10">
        <v>1.012303240740741</v>
      </c>
      <c r="M10" s="10">
        <v>1.000289351851852</v>
      </c>
      <c r="N10" s="10">
        <v>1.003553240740741</v>
      </c>
    </row>
    <row r="11" ht="13.55" customHeight="1">
      <c r="A11" s="9">
        <v>5</v>
      </c>
      <c r="B11" s="9">
        <v>243</v>
      </c>
      <c r="C11" t="s" s="8">
        <v>158</v>
      </c>
      <c r="D11" s="10">
        <v>1.023055555555556</v>
      </c>
      <c r="E11" t="s" s="8">
        <v>12</v>
      </c>
      <c r="F11" s="9">
        <v>3</v>
      </c>
      <c r="G11" t="s" s="8">
        <v>47</v>
      </c>
      <c r="H11" s="9">
        <v>5</v>
      </c>
      <c r="I11" t="s" s="8">
        <v>78</v>
      </c>
      <c r="J11" s="10">
        <v>1.006030092592593</v>
      </c>
      <c r="K11" s="10">
        <v>1.00037037037037</v>
      </c>
      <c r="L11" s="10">
        <v>1.012604166666667</v>
      </c>
      <c r="M11" s="10">
        <v>1.000266203703704</v>
      </c>
      <c r="N11" s="10">
        <v>1.003819444444444</v>
      </c>
    </row>
    <row r="12" ht="13.55" customHeight="1">
      <c r="A12" s="9">
        <v>6</v>
      </c>
      <c r="B12" s="9">
        <v>248</v>
      </c>
      <c r="C12" t="s" s="8">
        <v>159</v>
      </c>
      <c r="D12" s="10">
        <v>1.02369212962963</v>
      </c>
      <c r="E12" t="s" s="8">
        <v>12</v>
      </c>
      <c r="F12" s="9">
        <v>4</v>
      </c>
      <c r="G12" t="s" s="8">
        <v>47</v>
      </c>
      <c r="H12" s="9">
        <v>6</v>
      </c>
      <c r="I12" t="s" s="8">
        <v>78</v>
      </c>
      <c r="J12" s="10">
        <v>1.006736111111111</v>
      </c>
      <c r="K12" s="10">
        <v>1.0003125</v>
      </c>
      <c r="L12" s="10">
        <v>1.0125</v>
      </c>
      <c r="M12" s="10">
        <v>1.000243055555555</v>
      </c>
      <c r="N12" s="10">
        <v>1.003935185185185</v>
      </c>
    </row>
    <row r="13" ht="13.55" customHeight="1">
      <c r="A13" s="9">
        <v>7</v>
      </c>
      <c r="B13" s="9">
        <v>241</v>
      </c>
      <c r="C13" t="s" s="8">
        <v>160</v>
      </c>
      <c r="D13" s="10">
        <v>1.023726851851852</v>
      </c>
      <c r="E13" t="s" s="8">
        <v>12</v>
      </c>
      <c r="F13" s="9">
        <v>5</v>
      </c>
      <c r="G13" t="s" s="8">
        <v>47</v>
      </c>
      <c r="H13" s="9">
        <v>7</v>
      </c>
      <c r="I13" t="s" s="8">
        <v>48</v>
      </c>
      <c r="J13" s="10">
        <v>1.006064814814815</v>
      </c>
      <c r="K13" s="10">
        <v>1.000439814814815</v>
      </c>
      <c r="L13" s="10">
        <v>1.013657407407407</v>
      </c>
      <c r="M13" s="10">
        <v>1.000266203703704</v>
      </c>
      <c r="N13" s="10">
        <v>1.003333333333333</v>
      </c>
    </row>
    <row r="14" ht="13.55" customHeight="1">
      <c r="A14" s="9">
        <v>9</v>
      </c>
      <c r="B14" s="9">
        <v>372</v>
      </c>
      <c r="C14" t="s" s="8">
        <v>161</v>
      </c>
      <c r="D14" s="10">
        <v>1.025706018518519</v>
      </c>
      <c r="E14" t="s" s="8">
        <v>21</v>
      </c>
      <c r="F14" s="9">
        <v>2</v>
      </c>
      <c r="G14" t="s" s="8">
        <v>47</v>
      </c>
      <c r="H14" s="9">
        <v>8</v>
      </c>
      <c r="I14" s="7"/>
      <c r="J14" s="10">
        <v>1.006689814814815</v>
      </c>
      <c r="K14" s="10">
        <v>1.000335648148148</v>
      </c>
      <c r="L14" s="10">
        <v>1.014965277777778</v>
      </c>
      <c r="M14" s="10">
        <v>1.000208333333333</v>
      </c>
      <c r="N14" s="10">
        <v>1.003553240740741</v>
      </c>
    </row>
    <row r="15" ht="13.55" customHeight="1">
      <c r="A15" s="9">
        <v>13</v>
      </c>
      <c r="B15" s="9">
        <v>376</v>
      </c>
      <c r="C15" t="s" s="8">
        <v>162</v>
      </c>
      <c r="D15" s="10">
        <v>1.029016203703704</v>
      </c>
      <c r="E15" t="s" s="8">
        <v>21</v>
      </c>
      <c r="F15" s="9">
        <v>3</v>
      </c>
      <c r="G15" t="s" s="8">
        <v>47</v>
      </c>
      <c r="H15" s="9">
        <v>9</v>
      </c>
      <c r="I15" s="7"/>
      <c r="J15" s="10">
        <v>1.003368055555556</v>
      </c>
      <c r="K15" s="10">
        <v>1.004085648148148</v>
      </c>
      <c r="L15" s="10">
        <v>1.000381944444444</v>
      </c>
      <c r="M15" s="10">
        <v>1.017210648148148</v>
      </c>
      <c r="N15" s="10">
        <v>1.003981481481482</v>
      </c>
    </row>
    <row r="16" ht="13.55" customHeight="1">
      <c r="A16" s="7"/>
      <c r="B16" s="9">
        <v>375</v>
      </c>
      <c r="C16" t="s" s="8">
        <v>164</v>
      </c>
      <c r="D16" t="s" s="8">
        <v>112</v>
      </c>
      <c r="E16" t="s" s="8">
        <v>21</v>
      </c>
      <c r="F16" s="7"/>
      <c r="G16" t="s" s="8">
        <v>47</v>
      </c>
      <c r="H16" s="7"/>
      <c r="I16" s="7"/>
      <c r="J16" s="10">
        <v>1.067291666666667</v>
      </c>
      <c r="K16" s="10">
        <v>1.00787037037037</v>
      </c>
      <c r="L16" s="7"/>
      <c r="M16" s="10">
        <v>1.075335648148148</v>
      </c>
      <c r="N16" s="7"/>
    </row>
    <row r="17" ht="13.55" customHeight="1">
      <c r="A17" t="s" s="8">
        <v>166</v>
      </c>
      <c r="B17" s="7"/>
      <c r="C17" s="7"/>
      <c r="D17" s="7"/>
      <c r="E17" s="7"/>
      <c r="F17" s="7"/>
      <c r="G17" s="7"/>
      <c r="H17" s="7"/>
      <c r="I17" s="7"/>
      <c r="J17" s="7"/>
      <c r="K17" s="7"/>
      <c r="L17" s="7"/>
      <c r="M17" s="7"/>
      <c r="N17"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