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4355" windowHeight="3390" activeTab="0"/>
  </bookViews>
  <sheets>
    <sheet name="T1 boys" sheetId="1" r:id="rId1"/>
    <sheet name="T1 Girls" sheetId="2" r:id="rId2"/>
    <sheet name="T2 Boys" sheetId="3" r:id="rId3"/>
    <sheet name="T2 Girl" sheetId="4" r:id="rId4"/>
    <sheet name="T3 Boys" sheetId="5" r:id="rId5"/>
    <sheet name="T3 Girls" sheetId="6" r:id="rId6"/>
    <sheet name="Youth Boys" sheetId="7" r:id="rId7"/>
    <sheet name="Youth Girls" sheetId="8" r:id="rId8"/>
  </sheets>
  <definedNames/>
  <calcPr fullCalcOnLoad="1"/>
</workbook>
</file>

<file path=xl/sharedStrings.xml><?xml version="1.0" encoding="utf-8"?>
<sst xmlns="http://schemas.openxmlformats.org/spreadsheetml/2006/main" count="1951" uniqueCount="820">
  <si>
    <t>wirral A</t>
  </si>
  <si>
    <t>Leigh A</t>
  </si>
  <si>
    <t>Carlisle</t>
  </si>
  <si>
    <t>Events</t>
  </si>
  <si>
    <t>BTF number</t>
  </si>
  <si>
    <t>Pos</t>
  </si>
  <si>
    <t>Carlisle A</t>
  </si>
  <si>
    <t>Wirral A</t>
  </si>
  <si>
    <t>Chester Tri</t>
  </si>
  <si>
    <t>Mersey Tri</t>
  </si>
  <si>
    <t>Bolton Tri</t>
  </si>
  <si>
    <t>Preston Harriers</t>
  </si>
  <si>
    <t>Ashurst Bike Club</t>
  </si>
  <si>
    <t>Blackpool Aquatics</t>
  </si>
  <si>
    <t>Wirral AC</t>
  </si>
  <si>
    <t>Tri Lakeland Juniors</t>
  </si>
  <si>
    <t>TOTAL</t>
  </si>
  <si>
    <t>Not in NorthWest area</t>
  </si>
  <si>
    <t>Did not start</t>
  </si>
  <si>
    <t>Did not finish</t>
  </si>
  <si>
    <t>DNS -</t>
  </si>
  <si>
    <t>DNF -</t>
  </si>
  <si>
    <t>Total Pts</t>
  </si>
  <si>
    <t xml:space="preserve">Not NW - </t>
  </si>
  <si>
    <t>Club</t>
  </si>
  <si>
    <t>Arragons</t>
  </si>
  <si>
    <t>Tri Team Wigan</t>
  </si>
  <si>
    <t>Unattached</t>
  </si>
  <si>
    <t xml:space="preserve">Annie </t>
  </si>
  <si>
    <t>Duffy</t>
  </si>
  <si>
    <t xml:space="preserve">Emily </t>
  </si>
  <si>
    <t>Wolstencroft</t>
  </si>
  <si>
    <t>Sadie</t>
  </si>
  <si>
    <t>Mannion</t>
  </si>
  <si>
    <t>Sholl</t>
  </si>
  <si>
    <t>Lucy</t>
  </si>
  <si>
    <t>Ball</t>
  </si>
  <si>
    <t>Alice</t>
  </si>
  <si>
    <t>Eastwood</t>
  </si>
  <si>
    <t>Anna</t>
  </si>
  <si>
    <t>Shay</t>
  </si>
  <si>
    <t xml:space="preserve">Zoe </t>
  </si>
  <si>
    <t>Holliday</t>
  </si>
  <si>
    <t>Harris</t>
  </si>
  <si>
    <t>Madeleine</t>
  </si>
  <si>
    <t>King</t>
  </si>
  <si>
    <t>Scarlett</t>
  </si>
  <si>
    <t>Hilton</t>
  </si>
  <si>
    <t>Iona</t>
  </si>
  <si>
    <t>Wilcock</t>
  </si>
  <si>
    <t>Manchester Tri</t>
  </si>
  <si>
    <t>Charlie</t>
  </si>
  <si>
    <t>Harding</t>
  </si>
  <si>
    <t>Sam</t>
  </si>
  <si>
    <t>Johnston</t>
  </si>
  <si>
    <t xml:space="preserve">Jamie </t>
  </si>
  <si>
    <t>Ford</t>
  </si>
  <si>
    <t>Luke</t>
  </si>
  <si>
    <t>Gibson</t>
  </si>
  <si>
    <t>Callum</t>
  </si>
  <si>
    <t>Kennedy</t>
  </si>
  <si>
    <t>James</t>
  </si>
  <si>
    <t>Fahmy</t>
  </si>
  <si>
    <t>Noah</t>
  </si>
  <si>
    <t>St Hill</t>
  </si>
  <si>
    <t>Rhys</t>
  </si>
  <si>
    <t>Davies</t>
  </si>
  <si>
    <t>Nathan</t>
  </si>
  <si>
    <t>Smith</t>
  </si>
  <si>
    <t>Tyr</t>
  </si>
  <si>
    <t>Bujac</t>
  </si>
  <si>
    <t>Joseph</t>
  </si>
  <si>
    <t>Dennett</t>
  </si>
  <si>
    <t>Peter</t>
  </si>
  <si>
    <t>Greenwood</t>
  </si>
  <si>
    <t>Isaac</t>
  </si>
  <si>
    <t>Atkinson</t>
  </si>
  <si>
    <t xml:space="preserve">Ben </t>
  </si>
  <si>
    <t>Webb</t>
  </si>
  <si>
    <t>Leon</t>
  </si>
  <si>
    <t>Moorhouse</t>
  </si>
  <si>
    <t>Georgina</t>
  </si>
  <si>
    <t>Denham</t>
  </si>
  <si>
    <t xml:space="preserve">Lauren </t>
  </si>
  <si>
    <t>Cooley</t>
  </si>
  <si>
    <t>Annis</t>
  </si>
  <si>
    <t>Sophie</t>
  </si>
  <si>
    <t>Hall</t>
  </si>
  <si>
    <t xml:space="preserve">Georgia </t>
  </si>
  <si>
    <t>Haworth</t>
  </si>
  <si>
    <t>Jess</t>
  </si>
  <si>
    <t>Kate</t>
  </si>
  <si>
    <t>Pugh</t>
  </si>
  <si>
    <t>Marnie</t>
  </si>
  <si>
    <t xml:space="preserve">Mollie </t>
  </si>
  <si>
    <t>Lily</t>
  </si>
  <si>
    <t>Chloe</t>
  </si>
  <si>
    <t>Hayley</t>
  </si>
  <si>
    <t>Eleri</t>
  </si>
  <si>
    <t>Northeast</t>
  </si>
  <si>
    <t xml:space="preserve">Sioned </t>
  </si>
  <si>
    <t xml:space="preserve">Lucy </t>
  </si>
  <si>
    <t>Oswestry Tri</t>
  </si>
  <si>
    <t>Welshpool Sharks</t>
  </si>
  <si>
    <t xml:space="preserve">Marcus </t>
  </si>
  <si>
    <t>Dey</t>
  </si>
  <si>
    <t>Jacob</t>
  </si>
  <si>
    <t>Brophy</t>
  </si>
  <si>
    <t>Daniel</t>
  </si>
  <si>
    <t>Wynne</t>
  </si>
  <si>
    <t>Benjamin</t>
  </si>
  <si>
    <t>Winterburn</t>
  </si>
  <si>
    <t>Solomon</t>
  </si>
  <si>
    <t>Johl</t>
  </si>
  <si>
    <t>Louis</t>
  </si>
  <si>
    <t>Adam</t>
  </si>
  <si>
    <t>Jones</t>
  </si>
  <si>
    <t>Jack</t>
  </si>
  <si>
    <t>Taylor</t>
  </si>
  <si>
    <t xml:space="preserve">Matthew </t>
  </si>
  <si>
    <t>Louie</t>
  </si>
  <si>
    <t>Goodfellow</t>
  </si>
  <si>
    <t>Harry</t>
  </si>
  <si>
    <t>Kieran</t>
  </si>
  <si>
    <t>Kinealy</t>
  </si>
  <si>
    <t xml:space="preserve">Josh </t>
  </si>
  <si>
    <t>Fagan</t>
  </si>
  <si>
    <t>Rodger</t>
  </si>
  <si>
    <t xml:space="preserve">Sam </t>
  </si>
  <si>
    <t>Tempest</t>
  </si>
  <si>
    <t xml:space="preserve">William </t>
  </si>
  <si>
    <t>McKechnie</t>
  </si>
  <si>
    <t xml:space="preserve">James </t>
  </si>
  <si>
    <t>Gould</t>
  </si>
  <si>
    <t>Rory</t>
  </si>
  <si>
    <t>Fitzgerald</t>
  </si>
  <si>
    <t>Lee</t>
  </si>
  <si>
    <t>Fisher</t>
  </si>
  <si>
    <t>Kinsella</t>
  </si>
  <si>
    <t xml:space="preserve">Max </t>
  </si>
  <si>
    <t xml:space="preserve">Standing </t>
  </si>
  <si>
    <t>Hulme</t>
  </si>
  <si>
    <t>Abbott</t>
  </si>
  <si>
    <t>Chester SC</t>
  </si>
  <si>
    <t>Barker</t>
  </si>
  <si>
    <t>Maia</t>
  </si>
  <si>
    <t>Helena</t>
  </si>
  <si>
    <t>Olivia</t>
  </si>
  <si>
    <t>Benbow</t>
  </si>
  <si>
    <t>Tallulah</t>
  </si>
  <si>
    <t>Cullen</t>
  </si>
  <si>
    <t>Megan</t>
  </si>
  <si>
    <t>Barnsley</t>
  </si>
  <si>
    <t>Alexandra</t>
  </si>
  <si>
    <t>Dermot-Derrane</t>
  </si>
  <si>
    <t>Nicole</t>
  </si>
  <si>
    <t>Heather</t>
  </si>
  <si>
    <t>Laura</t>
  </si>
  <si>
    <t>Rebecca</t>
  </si>
  <si>
    <t>Pritchard-Howarth</t>
  </si>
  <si>
    <t>Wardle</t>
  </si>
  <si>
    <t>Willis</t>
  </si>
  <si>
    <t>Slater</t>
  </si>
  <si>
    <t>Caleb</t>
  </si>
  <si>
    <t>Mitchell</t>
  </si>
  <si>
    <t>Jordan</t>
  </si>
  <si>
    <t>Joe</t>
  </si>
  <si>
    <t>Hammond</t>
  </si>
  <si>
    <t xml:space="preserve">Daniel </t>
  </si>
  <si>
    <t>Weaver</t>
  </si>
  <si>
    <t>Wynn-Edwards</t>
  </si>
  <si>
    <t>Tom</t>
  </si>
  <si>
    <t>Holmes</t>
  </si>
  <si>
    <t>Ronan</t>
  </si>
  <si>
    <t>Murphy</t>
  </si>
  <si>
    <t>Wrexham SC</t>
  </si>
  <si>
    <t>Stafford Tri</t>
  </si>
  <si>
    <t>Rachael</t>
  </si>
  <si>
    <t>Vatter</t>
  </si>
  <si>
    <t>Nicola</t>
  </si>
  <si>
    <t>Ruth</t>
  </si>
  <si>
    <t>Whipp</t>
  </si>
  <si>
    <t>Emma</t>
  </si>
  <si>
    <t>Jubb</t>
  </si>
  <si>
    <t>Niamh</t>
  </si>
  <si>
    <t>Sutton</t>
  </si>
  <si>
    <t xml:space="preserve">Jonathan </t>
  </si>
  <si>
    <t>Chatten</t>
  </si>
  <si>
    <t>Chris</t>
  </si>
  <si>
    <t>Fallon</t>
  </si>
  <si>
    <t>Owen</t>
  </si>
  <si>
    <t>Linford</t>
  </si>
  <si>
    <t>George</t>
  </si>
  <si>
    <t>McArthur</t>
  </si>
  <si>
    <t>Edward</t>
  </si>
  <si>
    <t>Moss</t>
  </si>
  <si>
    <t>Carlisle Tri Club</t>
  </si>
  <si>
    <t>Thomas Jack</t>
  </si>
  <si>
    <t>Miller</t>
  </si>
  <si>
    <t>Matthew</t>
  </si>
  <si>
    <t>Oliver</t>
  </si>
  <si>
    <t>Archie</t>
  </si>
  <si>
    <t>Morley</t>
  </si>
  <si>
    <t>Higgins</t>
  </si>
  <si>
    <t>Arragons Tri Club</t>
  </si>
  <si>
    <t>Lees</t>
  </si>
  <si>
    <t>Wilkinson</t>
  </si>
  <si>
    <t>Kyle</t>
  </si>
  <si>
    <t>Anderson</t>
  </si>
  <si>
    <t>Philips</t>
  </si>
  <si>
    <t xml:space="preserve">Thomas  </t>
  </si>
  <si>
    <t xml:space="preserve">Damon </t>
  </si>
  <si>
    <t>Amy</t>
  </si>
  <si>
    <t>Monkhouse</t>
  </si>
  <si>
    <t>COLT</t>
  </si>
  <si>
    <t>Katie</t>
  </si>
  <si>
    <t>Gleed</t>
  </si>
  <si>
    <t>Ella</t>
  </si>
  <si>
    <t>Vecqueray</t>
  </si>
  <si>
    <t>Mattinson</t>
  </si>
  <si>
    <t>Grace</t>
  </si>
  <si>
    <t>Ridley</t>
  </si>
  <si>
    <t>Louise</t>
  </si>
  <si>
    <t>Aofie</t>
  </si>
  <si>
    <t>Marrs</t>
  </si>
  <si>
    <t>Emmerson</t>
  </si>
  <si>
    <t>Allen</t>
  </si>
  <si>
    <t>Wedgwood</t>
  </si>
  <si>
    <t>Collins</t>
  </si>
  <si>
    <t>Carlisle Tri Juniors</t>
  </si>
  <si>
    <t>Abraham</t>
  </si>
  <si>
    <t>Ross</t>
  </si>
  <si>
    <t>McKnespiey</t>
  </si>
  <si>
    <t>John</t>
  </si>
  <si>
    <t>Fraser</t>
  </si>
  <si>
    <t xml:space="preserve">Jacob </t>
  </si>
  <si>
    <t>Fell</t>
  </si>
  <si>
    <t>Ben</t>
  </si>
  <si>
    <t>Scott</t>
  </si>
  <si>
    <t>Camilla</t>
  </si>
  <si>
    <t>McKnespie</t>
  </si>
  <si>
    <t>Andrea</t>
  </si>
  <si>
    <t>Kellet</t>
  </si>
  <si>
    <t>Amelia</t>
  </si>
  <si>
    <t>Wilson</t>
  </si>
  <si>
    <t xml:space="preserve">Joshua </t>
  </si>
  <si>
    <t>Boyle</t>
  </si>
  <si>
    <t>Lewis</t>
  </si>
  <si>
    <t>Jamieson</t>
  </si>
  <si>
    <t>Zak</t>
  </si>
  <si>
    <t>Harry James</t>
  </si>
  <si>
    <t>Flemming</t>
  </si>
  <si>
    <t>Connie</t>
  </si>
  <si>
    <t>Bowman</t>
  </si>
  <si>
    <t>Jane</t>
  </si>
  <si>
    <t>Day</t>
  </si>
  <si>
    <t>Arragons Tri Juniors</t>
  </si>
  <si>
    <t>Myers</t>
  </si>
  <si>
    <t>Beth</t>
  </si>
  <si>
    <t>Catchpole</t>
  </si>
  <si>
    <t>Huane</t>
  </si>
  <si>
    <t>Emily</t>
  </si>
  <si>
    <t>Morgan</t>
  </si>
  <si>
    <t>Bolton Metro</t>
  </si>
  <si>
    <t>Chapman</t>
  </si>
  <si>
    <t>Singleton</t>
  </si>
  <si>
    <t>Thomas</t>
  </si>
  <si>
    <t>Ditchfield</t>
  </si>
  <si>
    <t>Foster</t>
  </si>
  <si>
    <t>Bolton Tri Club</t>
  </si>
  <si>
    <t>Christopher</t>
  </si>
  <si>
    <t>Luff</t>
  </si>
  <si>
    <t>Livingston</t>
  </si>
  <si>
    <t>Warrington Tri Club</t>
  </si>
  <si>
    <t>Briscoe</t>
  </si>
  <si>
    <t>Turner</t>
  </si>
  <si>
    <t>Brennan</t>
  </si>
  <si>
    <t>Francesca</t>
  </si>
  <si>
    <t>Brint</t>
  </si>
  <si>
    <t>Sale Harriers</t>
  </si>
  <si>
    <t xml:space="preserve">Emily-Jayne </t>
  </si>
  <si>
    <t>Barnes</t>
  </si>
  <si>
    <t>BATS</t>
  </si>
  <si>
    <t>Nicole Helen</t>
  </si>
  <si>
    <t>Nina</t>
  </si>
  <si>
    <t>Carter</t>
  </si>
  <si>
    <t>Robinson</t>
  </si>
  <si>
    <t>Akik</t>
  </si>
  <si>
    <t>Xavier</t>
  </si>
  <si>
    <t>O'Hare</t>
  </si>
  <si>
    <t>Elliot</t>
  </si>
  <si>
    <t>Jo</t>
  </si>
  <si>
    <t>Niall</t>
  </si>
  <si>
    <t>Weston</t>
  </si>
  <si>
    <t>Finn</t>
  </si>
  <si>
    <t>Joanna</t>
  </si>
  <si>
    <t>Leigh Harriers</t>
  </si>
  <si>
    <t>Eleanor</t>
  </si>
  <si>
    <t>Mason</t>
  </si>
  <si>
    <t>Alysha</t>
  </si>
  <si>
    <t>Garton</t>
  </si>
  <si>
    <t>Samuel</t>
  </si>
  <si>
    <t>Ashton</t>
  </si>
  <si>
    <t>Dennis</t>
  </si>
  <si>
    <t>Kay</t>
  </si>
  <si>
    <t>Eamon</t>
  </si>
  <si>
    <t>Mcnay</t>
  </si>
  <si>
    <t>Charlotte Paige</t>
  </si>
  <si>
    <t>Felicity Grace</t>
  </si>
  <si>
    <t>Erin</t>
  </si>
  <si>
    <t>Cook</t>
  </si>
  <si>
    <t>Wren</t>
  </si>
  <si>
    <t>Jemima</t>
  </si>
  <si>
    <t>Hutchinson</t>
  </si>
  <si>
    <t>Thorpe</t>
  </si>
  <si>
    <t>Carlisle Junior Tri</t>
  </si>
  <si>
    <t>Wynne-Jones</t>
  </si>
  <si>
    <t>Lauren</t>
  </si>
  <si>
    <t>Millie</t>
  </si>
  <si>
    <t>Shepherd</t>
  </si>
  <si>
    <t>Josie</t>
  </si>
  <si>
    <t>Southern</t>
  </si>
  <si>
    <t>Abbie Kate</t>
  </si>
  <si>
    <t>Charles</t>
  </si>
  <si>
    <t>Moore</t>
  </si>
  <si>
    <t>Hughes</t>
  </si>
  <si>
    <t>Chorley Athletic &amp; Triathlon Club</t>
  </si>
  <si>
    <t>Trowse</t>
  </si>
  <si>
    <t>Probert</t>
  </si>
  <si>
    <t>Larissa</t>
  </si>
  <si>
    <t>Hannam</t>
  </si>
  <si>
    <t>Lancaster City</t>
  </si>
  <si>
    <t>Harriet</t>
  </si>
  <si>
    <t>Hurst</t>
  </si>
  <si>
    <t>Haines</t>
  </si>
  <si>
    <t>Carnforth Otters</t>
  </si>
  <si>
    <t>SaltAyre A</t>
  </si>
  <si>
    <t>Salt Ayre A</t>
  </si>
  <si>
    <t>Shea</t>
  </si>
  <si>
    <t>McCracken</t>
  </si>
  <si>
    <t>Walton</t>
  </si>
  <si>
    <t>Ffion</t>
  </si>
  <si>
    <t>Howson</t>
  </si>
  <si>
    <t>Hollyrose</t>
  </si>
  <si>
    <t>Lydia Louise</t>
  </si>
  <si>
    <t>Shenton</t>
  </si>
  <si>
    <t>Spencer</t>
  </si>
  <si>
    <t>Matier</t>
  </si>
  <si>
    <t>Jasmine</t>
  </si>
  <si>
    <t>Richardson</t>
  </si>
  <si>
    <t>Mia</t>
  </si>
  <si>
    <t xml:space="preserve">Holly </t>
  </si>
  <si>
    <t>Satterly</t>
  </si>
  <si>
    <t>Aris</t>
  </si>
  <si>
    <t>Reeder</t>
  </si>
  <si>
    <t>Jaidan</t>
  </si>
  <si>
    <t>Elias</t>
  </si>
  <si>
    <t>Giles</t>
  </si>
  <si>
    <t>Charlotte</t>
  </si>
  <si>
    <t>Waddington</t>
  </si>
  <si>
    <t>Marchant</t>
  </si>
  <si>
    <t>Mary</t>
  </si>
  <si>
    <t>Hodgson</t>
  </si>
  <si>
    <t>Amber</t>
  </si>
  <si>
    <t>Towns</t>
  </si>
  <si>
    <t>Rosie</t>
  </si>
  <si>
    <t>Walsh</t>
  </si>
  <si>
    <t>Heath</t>
  </si>
  <si>
    <t>Georgia</t>
  </si>
  <si>
    <t>Westmorland</t>
  </si>
  <si>
    <t>Kendal ASC</t>
  </si>
  <si>
    <t>Craven</t>
  </si>
  <si>
    <t>Hilton D</t>
  </si>
  <si>
    <t>Toby</t>
  </si>
  <si>
    <t>Middleton</t>
  </si>
  <si>
    <t>Horwich</t>
  </si>
  <si>
    <t>Holladay</t>
  </si>
  <si>
    <t>Jake</t>
  </si>
  <si>
    <t>Dowthwaite</t>
  </si>
  <si>
    <t>Salt Ayre Cog Set</t>
  </si>
  <si>
    <t>Alex</t>
  </si>
  <si>
    <t>Christie</t>
  </si>
  <si>
    <t>Seb</t>
  </si>
  <si>
    <t>Harrogate Tri Club</t>
  </si>
  <si>
    <t>Finlay</t>
  </si>
  <si>
    <t>Campbell</t>
  </si>
  <si>
    <t>Chorley Athletics</t>
  </si>
  <si>
    <t>Sykes</t>
  </si>
  <si>
    <t>Savannah</t>
  </si>
  <si>
    <t>Standing</t>
  </si>
  <si>
    <t>Eden</t>
  </si>
  <si>
    <t>Burt</t>
  </si>
  <si>
    <t>Ciaran</t>
  </si>
  <si>
    <t>Gatenby</t>
  </si>
  <si>
    <t>Reehan</t>
  </si>
  <si>
    <t>Forkukh</t>
  </si>
  <si>
    <t>Unattached (Kendal)</t>
  </si>
  <si>
    <t>Chester A</t>
  </si>
  <si>
    <t>Kendal A</t>
  </si>
  <si>
    <t>North'ch A</t>
  </si>
  <si>
    <t>Halton D</t>
  </si>
  <si>
    <t>Riddick</t>
  </si>
  <si>
    <t>Cara</t>
  </si>
  <si>
    <t>Bird</t>
  </si>
  <si>
    <t>Paxton</t>
  </si>
  <si>
    <t>Kenworthy</t>
  </si>
  <si>
    <t>Townend</t>
  </si>
  <si>
    <t>Zara</t>
  </si>
  <si>
    <t>Gautier-Price</t>
  </si>
  <si>
    <t>Beau</t>
  </si>
  <si>
    <t>Kirstan</t>
  </si>
  <si>
    <t>Sophia</t>
  </si>
  <si>
    <t>Sasha</t>
  </si>
  <si>
    <t>Ravetz</t>
  </si>
  <si>
    <t>Eve</t>
  </si>
  <si>
    <t>Duret</t>
  </si>
  <si>
    <t>Freya</t>
  </si>
  <si>
    <t>McCully</t>
  </si>
  <si>
    <t>Ellie</t>
  </si>
  <si>
    <t>Heyes</t>
  </si>
  <si>
    <t>Stone</t>
  </si>
  <si>
    <t>Bolton</t>
  </si>
  <si>
    <t>Jessica</t>
  </si>
  <si>
    <t>Robertson-Bannister</t>
  </si>
  <si>
    <t>Catrin</t>
  </si>
  <si>
    <t>Donnelly</t>
  </si>
  <si>
    <t>Quirke</t>
  </si>
  <si>
    <t>Raphael</t>
  </si>
  <si>
    <t>Jennings</t>
  </si>
  <si>
    <t>Michael</t>
  </si>
  <si>
    <t>Cox</t>
  </si>
  <si>
    <t>Everard</t>
  </si>
  <si>
    <t>McCorkell</t>
  </si>
  <si>
    <t>Flynn</t>
  </si>
  <si>
    <t>Wilde</t>
  </si>
  <si>
    <t>Whitford</t>
  </si>
  <si>
    <t>Joshua</t>
  </si>
  <si>
    <t>Hynds</t>
  </si>
  <si>
    <t>Yannick</t>
  </si>
  <si>
    <t>Wojtan</t>
  </si>
  <si>
    <t>Northw'h A</t>
  </si>
  <si>
    <t>White</t>
  </si>
  <si>
    <t xml:space="preserve">Philip </t>
  </si>
  <si>
    <t>Sally</t>
  </si>
  <si>
    <t xml:space="preserve">Alistair </t>
  </si>
  <si>
    <t>Dunn</t>
  </si>
  <si>
    <t>Dunlop</t>
  </si>
  <si>
    <t>Sebastian</t>
  </si>
  <si>
    <t>Frankland</t>
  </si>
  <si>
    <t>Ruby</t>
  </si>
  <si>
    <t>Molly</t>
  </si>
  <si>
    <t>Isobelle</t>
  </si>
  <si>
    <t>Bagge</t>
  </si>
  <si>
    <t xml:space="preserve">Meg </t>
  </si>
  <si>
    <t>Kendal tri Club</t>
  </si>
  <si>
    <t>Quarry</t>
  </si>
  <si>
    <t>Rio</t>
  </si>
  <si>
    <t>Jay</t>
  </si>
  <si>
    <t>Hebblethwaite</t>
  </si>
  <si>
    <t>Kendal Tri Club</t>
  </si>
  <si>
    <t>Fountain</t>
  </si>
  <si>
    <t>Kes</t>
  </si>
  <si>
    <t>Angus</t>
  </si>
  <si>
    <t>Corrie</t>
  </si>
  <si>
    <t>Cian</t>
  </si>
  <si>
    <t>Allison</t>
  </si>
  <si>
    <t>Susanna</t>
  </si>
  <si>
    <t>Dyer</t>
  </si>
  <si>
    <t>Carys</t>
  </si>
  <si>
    <t>Park</t>
  </si>
  <si>
    <t>Madison</t>
  </si>
  <si>
    <t>Capstick</t>
  </si>
  <si>
    <t>Addison</t>
  </si>
  <si>
    <t>Arrragons</t>
  </si>
  <si>
    <t>Barnaby</t>
  </si>
  <si>
    <t>Wilkinshaw</t>
  </si>
  <si>
    <t>Clayton</t>
  </si>
  <si>
    <t>Knight</t>
  </si>
  <si>
    <t>Abby</t>
  </si>
  <si>
    <t>Tomlinson</t>
  </si>
  <si>
    <t>Cameron</t>
  </si>
  <si>
    <t>Wood</t>
  </si>
  <si>
    <t>Tommi</t>
  </si>
  <si>
    <t>Casselton</t>
  </si>
  <si>
    <t>Annabel</t>
  </si>
  <si>
    <t xml:space="preserve">Abbie  </t>
  </si>
  <si>
    <t>Christopherson</t>
  </si>
  <si>
    <t>Benson</t>
  </si>
  <si>
    <t>Haigh</t>
  </si>
  <si>
    <t>Clive Locomotive</t>
  </si>
  <si>
    <t>Reece</t>
  </si>
  <si>
    <t>Trevor</t>
  </si>
  <si>
    <t>Andrew</t>
  </si>
  <si>
    <t>Hoekstra</t>
  </si>
  <si>
    <t>Nicholas</t>
  </si>
  <si>
    <t>Sami</t>
  </si>
  <si>
    <t>Gallimore</t>
  </si>
  <si>
    <t>Grayson</t>
  </si>
  <si>
    <t>Lilly-Anne</t>
  </si>
  <si>
    <t>West'n A</t>
  </si>
  <si>
    <t>Salt Ayr D</t>
  </si>
  <si>
    <t>Cock'm T</t>
  </si>
  <si>
    <t>Mersey T</t>
  </si>
  <si>
    <t>Black'l T1</t>
  </si>
  <si>
    <t>Black'l T2</t>
  </si>
  <si>
    <t>Salt Ayr T</t>
  </si>
  <si>
    <t>Carlisle T</t>
  </si>
  <si>
    <t>Deva T</t>
  </si>
  <si>
    <t>Deva A</t>
  </si>
  <si>
    <t>Whittaker</t>
  </si>
  <si>
    <t>Will</t>
  </si>
  <si>
    <t>Stewarty Seal</t>
  </si>
  <si>
    <t>Wade</t>
  </si>
  <si>
    <t>BWFAC</t>
  </si>
  <si>
    <t>Whitworth</t>
  </si>
  <si>
    <t>Naylor</t>
  </si>
  <si>
    <t>Stewarty Seals</t>
  </si>
  <si>
    <t>Danby</t>
  </si>
  <si>
    <t>Helsby</t>
  </si>
  <si>
    <t>Eastlands/Saracens</t>
  </si>
  <si>
    <t>Thompson</t>
  </si>
  <si>
    <t>Fiona</t>
  </si>
  <si>
    <t>Hollingworth</t>
  </si>
  <si>
    <t>Red Rose Olympic</t>
  </si>
  <si>
    <t>Eilidh</t>
  </si>
  <si>
    <t>Stanley</t>
  </si>
  <si>
    <t xml:space="preserve">Oliver </t>
  </si>
  <si>
    <t>Ripley</t>
  </si>
  <si>
    <t>Jamie</t>
  </si>
  <si>
    <t xml:space="preserve">Esme </t>
  </si>
  <si>
    <t>Lois</t>
  </si>
  <si>
    <t>Keyes</t>
  </si>
  <si>
    <t>Martha</t>
  </si>
  <si>
    <t>Graham</t>
  </si>
  <si>
    <t>Hannah</t>
  </si>
  <si>
    <t>MacLennan</t>
  </si>
  <si>
    <t>Bethan</t>
  </si>
  <si>
    <t>Katy</t>
  </si>
  <si>
    <t>Bosworth</t>
  </si>
  <si>
    <t>Osian</t>
  </si>
  <si>
    <t>Perrin</t>
  </si>
  <si>
    <t xml:space="preserve">Joseph </t>
  </si>
  <si>
    <t>Deigham</t>
  </si>
  <si>
    <t>Gornall</t>
  </si>
  <si>
    <t>Finan</t>
  </si>
  <si>
    <t>Richard</t>
  </si>
  <si>
    <t>Liam</t>
  </si>
  <si>
    <t>Lewis-Jones</t>
  </si>
  <si>
    <t>Brendan</t>
  </si>
  <si>
    <t>William</t>
  </si>
  <si>
    <t>Wright</t>
  </si>
  <si>
    <t>Kniht</t>
  </si>
  <si>
    <t>Price</t>
  </si>
  <si>
    <t>Connolly</t>
  </si>
  <si>
    <t>Holland</t>
  </si>
  <si>
    <t>Sean</t>
  </si>
  <si>
    <t>Kirkbride-Wright</t>
  </si>
  <si>
    <t>Unsworth</t>
  </si>
  <si>
    <t>Hugh</t>
  </si>
  <si>
    <t>Gerard</t>
  </si>
  <si>
    <t>Doyle</t>
  </si>
  <si>
    <t>Max</t>
  </si>
  <si>
    <t>Zack</t>
  </si>
  <si>
    <t>Nick</t>
  </si>
  <si>
    <t>Broughton</t>
  </si>
  <si>
    <t>Shortall</t>
  </si>
  <si>
    <t>Hassall</t>
  </si>
  <si>
    <t>Chester accademy swim club</t>
  </si>
  <si>
    <t>Ellesmere College Titans</t>
  </si>
  <si>
    <t>Welshpool</t>
  </si>
  <si>
    <t>NOT NW</t>
  </si>
  <si>
    <t>Isle of Anglesey</t>
  </si>
  <si>
    <t>Not NW</t>
  </si>
  <si>
    <t>not NW</t>
  </si>
  <si>
    <t>McHale</t>
  </si>
  <si>
    <t>Bolton Metro Tri Club</t>
  </si>
  <si>
    <t>Alicia</t>
  </si>
  <si>
    <t>Aldred</t>
  </si>
  <si>
    <t xml:space="preserve">Abigail Olivia </t>
  </si>
  <si>
    <t>Halliday</t>
  </si>
  <si>
    <t>Elizabeth</t>
  </si>
  <si>
    <t>Baron</t>
  </si>
  <si>
    <t>Chorley AC &amp; Tri</t>
  </si>
  <si>
    <t>McSharry</t>
  </si>
  <si>
    <t>Beckett</t>
  </si>
  <si>
    <t xml:space="preserve">Kyle </t>
  </si>
  <si>
    <t>Clegg</t>
  </si>
  <si>
    <t>Me;issa</t>
  </si>
  <si>
    <t>Ingram</t>
  </si>
  <si>
    <t>Chorley AC</t>
  </si>
  <si>
    <t>Cooper</t>
  </si>
  <si>
    <t>Matthews</t>
  </si>
  <si>
    <t>Radcliffe ASC</t>
  </si>
  <si>
    <t>Brookes</t>
  </si>
  <si>
    <t>McKinnon</t>
  </si>
  <si>
    <t>Catherine</t>
  </si>
  <si>
    <t>Brook</t>
  </si>
  <si>
    <t>Victoria</t>
  </si>
  <si>
    <t>Best</t>
  </si>
  <si>
    <t>Kane</t>
  </si>
  <si>
    <t>Rowan</t>
  </si>
  <si>
    <t>Jackson</t>
  </si>
  <si>
    <t>Robbie</t>
  </si>
  <si>
    <t>Scrivens</t>
  </si>
  <si>
    <t>Evie</t>
  </si>
  <si>
    <t>Barrow</t>
  </si>
  <si>
    <t>Didsbury</t>
  </si>
  <si>
    <t>Sara</t>
  </si>
  <si>
    <t>Bristoe</t>
  </si>
  <si>
    <t>Squire</t>
  </si>
  <si>
    <t>Amee</t>
  </si>
  <si>
    <t>Oldham</t>
  </si>
  <si>
    <t>Percy</t>
  </si>
  <si>
    <t>Tilly</t>
  </si>
  <si>
    <t>Dominic</t>
  </si>
  <si>
    <t>Pye</t>
  </si>
  <si>
    <t>Wostear</t>
  </si>
  <si>
    <t xml:space="preserve">Robertson </t>
  </si>
  <si>
    <t>Seth</t>
  </si>
  <si>
    <t>Fowler</t>
  </si>
  <si>
    <t>Ethan</t>
  </si>
  <si>
    <t>Carway</t>
  </si>
  <si>
    <t>Hunter</t>
  </si>
  <si>
    <t>McSweeney</t>
  </si>
  <si>
    <t>Abigail</t>
  </si>
  <si>
    <t>Cowen</t>
  </si>
  <si>
    <t>Sorrell</t>
  </si>
  <si>
    <t>Brown</t>
  </si>
  <si>
    <t>Steven</t>
  </si>
  <si>
    <t>Antony</t>
  </si>
  <si>
    <t>Matear</t>
  </si>
  <si>
    <t>Whitby</t>
  </si>
  <si>
    <t>Hudson</t>
  </si>
  <si>
    <t>Wrigley</t>
  </si>
  <si>
    <t>Ellen</t>
  </si>
  <si>
    <t>Lister</t>
  </si>
  <si>
    <t>Macey</t>
  </si>
  <si>
    <t>Whitehead</t>
  </si>
  <si>
    <t>Josh</t>
  </si>
  <si>
    <t>Stannett</t>
  </si>
  <si>
    <t>Tenniel</t>
  </si>
  <si>
    <t>Cowan</t>
  </si>
  <si>
    <t xml:space="preserve">Luke </t>
  </si>
  <si>
    <t>Watson</t>
  </si>
  <si>
    <t>Ewan</t>
  </si>
  <si>
    <t>Hatch</t>
  </si>
  <si>
    <t>Sanderson</t>
  </si>
  <si>
    <t>Robert</t>
  </si>
  <si>
    <t>Lewin</t>
  </si>
  <si>
    <t>Horne</t>
  </si>
  <si>
    <t>Isobel</t>
  </si>
  <si>
    <t>Kelly</t>
  </si>
  <si>
    <t>Clifton</t>
  </si>
  <si>
    <t>Poppy</t>
  </si>
  <si>
    <t>Florence</t>
  </si>
  <si>
    <t>Jenkinson</t>
  </si>
  <si>
    <t>Kimberley</t>
  </si>
  <si>
    <t>Crosland</t>
  </si>
  <si>
    <t>Macleod</t>
  </si>
  <si>
    <t>Robin</t>
  </si>
  <si>
    <t>Regan</t>
  </si>
  <si>
    <t>Mace</t>
  </si>
  <si>
    <t>Noonan</t>
  </si>
  <si>
    <t>Dylan</t>
  </si>
  <si>
    <t>Flower</t>
  </si>
  <si>
    <t>Cole</t>
  </si>
  <si>
    <t>Dickinson</t>
  </si>
  <si>
    <t>Hobbs</t>
  </si>
  <si>
    <t>Tillotson Home</t>
  </si>
  <si>
    <t>Oscar</t>
  </si>
  <si>
    <t>Mitchel</t>
  </si>
  <si>
    <t>Scoring events</t>
  </si>
  <si>
    <t>Inge-Maj</t>
  </si>
  <si>
    <t>Saccheri</t>
  </si>
  <si>
    <t>Scoring Events</t>
  </si>
  <si>
    <t>colligan</t>
  </si>
  <si>
    <t>Evans</t>
  </si>
  <si>
    <t>Lillianne</t>
  </si>
  <si>
    <t>Marple Swimming Club</t>
  </si>
  <si>
    <t>Naser</t>
  </si>
  <si>
    <t>Kathryn</t>
  </si>
  <si>
    <t>Schofield</t>
  </si>
  <si>
    <t>Shona</t>
  </si>
  <si>
    <t>Mcgreevy</t>
  </si>
  <si>
    <t>Charley</t>
  </si>
  <si>
    <t>Howlett</t>
  </si>
  <si>
    <t>Ari</t>
  </si>
  <si>
    <t>Holloway</t>
  </si>
  <si>
    <t>Warrington Warriors</t>
  </si>
  <si>
    <t>Wearing</t>
  </si>
  <si>
    <t>Ryan</t>
  </si>
  <si>
    <t>Mcgreavy</t>
  </si>
  <si>
    <t>Bradley</t>
  </si>
  <si>
    <t>Milner-Day</t>
  </si>
  <si>
    <t>Marple Swim Club</t>
  </si>
  <si>
    <t>Nicholson</t>
  </si>
  <si>
    <t>Michaela</t>
  </si>
  <si>
    <t>Dick</t>
  </si>
  <si>
    <t>High Peak</t>
  </si>
  <si>
    <t>Isabelle</t>
  </si>
  <si>
    <t>Gore</t>
  </si>
  <si>
    <t>Hebe</t>
  </si>
  <si>
    <t>Picking</t>
  </si>
  <si>
    <t>Craven Energ</t>
  </si>
  <si>
    <t>Phobe</t>
  </si>
  <si>
    <t>Cohen</t>
  </si>
  <si>
    <t>www.votwo.co.uk</t>
  </si>
  <si>
    <t>Ishan</t>
  </si>
  <si>
    <t>Goshawk</t>
  </si>
  <si>
    <t>Hyndburn</t>
  </si>
  <si>
    <t>Henry</t>
  </si>
  <si>
    <t>Lucas</t>
  </si>
  <si>
    <t>Unatached</t>
  </si>
  <si>
    <t>Senior</t>
  </si>
  <si>
    <t>Salt Ayre Gogset</t>
  </si>
  <si>
    <t>Caitlin</t>
  </si>
  <si>
    <t>Goodwin</t>
  </si>
  <si>
    <t>Gaines</t>
  </si>
  <si>
    <t>Marcus</t>
  </si>
  <si>
    <t xml:space="preserve">Harry  </t>
  </si>
  <si>
    <t>Iveson</t>
  </si>
  <si>
    <t>McGarrie</t>
  </si>
  <si>
    <t>Fusion Tri Club</t>
  </si>
  <si>
    <t>Parker</t>
  </si>
  <si>
    <t>Pennie Fell Runners</t>
  </si>
  <si>
    <t>Camden</t>
  </si>
  <si>
    <t>Shaw</t>
  </si>
  <si>
    <t>Lancaster city aswpc</t>
  </si>
  <si>
    <t>Christian</t>
  </si>
  <si>
    <t>Linton</t>
  </si>
  <si>
    <t>Bunce</t>
  </si>
  <si>
    <t>Sands</t>
  </si>
  <si>
    <t>Bethany</t>
  </si>
  <si>
    <t>Earnshaw</t>
  </si>
  <si>
    <t>Cookson</t>
  </si>
  <si>
    <t>Prescott</t>
  </si>
  <si>
    <t>Calvert</t>
  </si>
  <si>
    <t>Gray</t>
  </si>
  <si>
    <t>Lowis</t>
  </si>
  <si>
    <t>McDougal</t>
  </si>
  <si>
    <t>Woolerton</t>
  </si>
  <si>
    <t>Ruben</t>
  </si>
  <si>
    <t xml:space="preserve">Rachel </t>
  </si>
  <si>
    <t>McKnight</t>
  </si>
  <si>
    <t>Pratt</t>
  </si>
  <si>
    <t>Poppy-Harris</t>
  </si>
  <si>
    <t>Brodie</t>
  </si>
  <si>
    <t>Stephenson</t>
  </si>
  <si>
    <t>Holli-Jaqueline</t>
  </si>
  <si>
    <t>Coulthard</t>
  </si>
  <si>
    <t>Kerr</t>
  </si>
  <si>
    <t>Meredith</t>
  </si>
  <si>
    <t>Freya Kamieson</t>
  </si>
  <si>
    <t>Eden Runners</t>
  </si>
  <si>
    <t>Brooke-Alex</t>
  </si>
  <si>
    <t>Walmsley</t>
  </si>
  <si>
    <t>Robyn</t>
  </si>
  <si>
    <t>Williams</t>
  </si>
  <si>
    <t>Ismay</t>
  </si>
  <si>
    <t>Imogen</t>
  </si>
  <si>
    <t>Annemieke</t>
  </si>
  <si>
    <t>De Jong</t>
  </si>
  <si>
    <t>Knutsford</t>
  </si>
  <si>
    <t>Gibbs</t>
  </si>
  <si>
    <t>Roberts</t>
  </si>
  <si>
    <t>Houghton</t>
  </si>
  <si>
    <t>Eslick</t>
  </si>
  <si>
    <t>Jesika</t>
  </si>
  <si>
    <t>Small</t>
  </si>
  <si>
    <t>Yates</t>
  </si>
  <si>
    <t>Stuart</t>
  </si>
  <si>
    <t>Nutley</t>
  </si>
  <si>
    <t>Lydia</t>
  </si>
  <si>
    <t>Tovey</t>
  </si>
  <si>
    <t>Hopkins</t>
  </si>
  <si>
    <t>Tate</t>
  </si>
  <si>
    <t>ooTRI</t>
  </si>
  <si>
    <t>Close</t>
  </si>
  <si>
    <t>Peevor</t>
  </si>
  <si>
    <t>Selby</t>
  </si>
  <si>
    <t>ootri</t>
  </si>
  <si>
    <t>Waterhouse</t>
  </si>
  <si>
    <t>Kia</t>
  </si>
  <si>
    <t>Rudd</t>
  </si>
  <si>
    <t>Naomi</t>
  </si>
  <si>
    <t>Bedwell</t>
  </si>
  <si>
    <t>Oldfield</t>
  </si>
  <si>
    <t>Ruthin Tri</t>
  </si>
  <si>
    <t>Saffron</t>
  </si>
  <si>
    <t>Bond</t>
  </si>
  <si>
    <t>Mae Cox</t>
  </si>
  <si>
    <t>Broadley</t>
  </si>
  <si>
    <t>Madeline</t>
  </si>
  <si>
    <t>Howard</t>
  </si>
  <si>
    <t>Chester tri</t>
  </si>
  <si>
    <t>Harrie</t>
  </si>
  <si>
    <t>Realph</t>
  </si>
  <si>
    <t>Ormskirk</t>
  </si>
  <si>
    <t>Rickard</t>
  </si>
  <si>
    <t>Share</t>
  </si>
  <si>
    <t>newcastle tri</t>
  </si>
  <si>
    <t>Fergus</t>
  </si>
  <si>
    <t>Downs</t>
  </si>
  <si>
    <t>sytri</t>
  </si>
  <si>
    <t>Lowrey</t>
  </si>
  <si>
    <t>Macclesfield</t>
  </si>
  <si>
    <t>Sarah</t>
  </si>
  <si>
    <t>Beatie</t>
  </si>
  <si>
    <t>Claudia</t>
  </si>
  <si>
    <t>Isabella</t>
  </si>
  <si>
    <t>Nixon</t>
  </si>
  <si>
    <t>Newcastle tri</t>
  </si>
  <si>
    <t>Harvey</t>
  </si>
  <si>
    <t>Myatt-Winterton</t>
  </si>
  <si>
    <t>Tapping</t>
  </si>
  <si>
    <t>Keenan</t>
  </si>
  <si>
    <t>Luc</t>
  </si>
  <si>
    <t>Faugere</t>
  </si>
  <si>
    <t>Sleddon-Plant</t>
  </si>
  <si>
    <t>Shelton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</si>
</sst>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name val="Cambria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4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1" fillId="33" borderId="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Alignment="1">
      <alignment horizontal="center"/>
    </xf>
    <xf numFmtId="2" fontId="45" fillId="33" borderId="0" xfId="0" applyNumberFormat="1" applyFont="1" applyFill="1" applyAlignment="1">
      <alignment/>
    </xf>
    <xf numFmtId="2" fontId="46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7" fillId="0" borderId="0" xfId="53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two.co.u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4.28125" style="36" customWidth="1"/>
    <col min="3" max="3" width="18.57421875" style="36" customWidth="1"/>
    <col min="4" max="4" width="12.421875" style="0" hidden="1" customWidth="1"/>
    <col min="5" max="5" width="16.421875" style="36" customWidth="1"/>
    <col min="6" max="7" width="7.421875" style="19" customWidth="1"/>
    <col min="8" max="8" width="9.8515625" style="24" customWidth="1"/>
    <col min="9" max="11" width="9.140625" style="1" customWidth="1"/>
    <col min="12" max="12" width="10.00390625" style="1" customWidth="1"/>
    <col min="13" max="15" width="9.140625" style="1" customWidth="1"/>
    <col min="16" max="16" width="10.421875" style="1" customWidth="1"/>
    <col min="17" max="28" width="9.140625" style="1" customWidth="1"/>
  </cols>
  <sheetData>
    <row r="1" spans="6:28" ht="15">
      <c r="F1"/>
      <c r="G1"/>
      <c r="I1" s="2">
        <f aca="true" t="shared" si="0" ref="I1:AA1">COUNT(I4:I139)</f>
        <v>16</v>
      </c>
      <c r="J1">
        <f t="shared" si="0"/>
        <v>13</v>
      </c>
      <c r="K1">
        <f t="shared" si="0"/>
        <v>13</v>
      </c>
      <c r="L1">
        <f t="shared" si="0"/>
        <v>11</v>
      </c>
      <c r="M1">
        <f t="shared" si="0"/>
        <v>10</v>
      </c>
      <c r="N1">
        <f t="shared" si="0"/>
        <v>22</v>
      </c>
      <c r="O1">
        <f t="shared" si="0"/>
        <v>17</v>
      </c>
      <c r="P1">
        <f>COUNT(P4:P139)</f>
        <v>14</v>
      </c>
      <c r="Q1">
        <f>COUNT(Q4:Q139)</f>
        <v>6</v>
      </c>
      <c r="R1">
        <f>COUNT(R4:R139)</f>
        <v>12</v>
      </c>
      <c r="S1">
        <f t="shared" si="0"/>
        <v>15</v>
      </c>
      <c r="T1">
        <f t="shared" si="0"/>
        <v>20</v>
      </c>
      <c r="U1">
        <f t="shared" si="0"/>
        <v>17</v>
      </c>
      <c r="V1">
        <f t="shared" si="0"/>
        <v>16</v>
      </c>
      <c r="W1">
        <f t="shared" si="0"/>
        <v>22</v>
      </c>
      <c r="X1">
        <f t="shared" si="0"/>
        <v>15</v>
      </c>
      <c r="Y1">
        <f t="shared" si="0"/>
        <v>26</v>
      </c>
      <c r="Z1">
        <f t="shared" si="0"/>
        <v>0</v>
      </c>
      <c r="AA1">
        <f t="shared" si="0"/>
        <v>0</v>
      </c>
      <c r="AB1"/>
    </row>
    <row r="2" spans="1:25" ht="30">
      <c r="A2" t="s">
        <v>5</v>
      </c>
      <c r="B2" s="22"/>
      <c r="C2" s="22"/>
      <c r="D2" s="8" t="s">
        <v>4</v>
      </c>
      <c r="E2" s="22" t="s">
        <v>24</v>
      </c>
      <c r="F2" s="12" t="s">
        <v>3</v>
      </c>
      <c r="G2" s="79" t="s">
        <v>674</v>
      </c>
      <c r="H2" s="51" t="s">
        <v>22</v>
      </c>
      <c r="I2" s="1" t="s">
        <v>7</v>
      </c>
      <c r="J2" s="1" t="s">
        <v>1</v>
      </c>
      <c r="K2" s="1" t="s">
        <v>6</v>
      </c>
      <c r="L2" s="1" t="s">
        <v>337</v>
      </c>
      <c r="M2" s="1" t="s">
        <v>372</v>
      </c>
      <c r="N2" s="72" t="s">
        <v>397</v>
      </c>
      <c r="O2" s="1" t="s">
        <v>398</v>
      </c>
      <c r="P2" s="1" t="s">
        <v>440</v>
      </c>
      <c r="Q2" s="1" t="s">
        <v>499</v>
      </c>
      <c r="R2" s="1" t="s">
        <v>500</v>
      </c>
      <c r="S2" s="1" t="s">
        <v>503</v>
      </c>
      <c r="T2" s="1" t="s">
        <v>501</v>
      </c>
      <c r="U2" s="1" t="s">
        <v>502</v>
      </c>
      <c r="V2" s="1" t="s">
        <v>504</v>
      </c>
      <c r="W2" s="1" t="s">
        <v>505</v>
      </c>
      <c r="X2" s="1" t="s">
        <v>506</v>
      </c>
      <c r="Y2" s="1" t="s">
        <v>507</v>
      </c>
    </row>
    <row r="3" spans="2:27" ht="15">
      <c r="B3" s="41"/>
      <c r="C3" s="41"/>
      <c r="D3" s="7"/>
      <c r="E3" s="41"/>
      <c r="F3" s="17">
        <f>SUM(F4:F181)</f>
        <v>266</v>
      </c>
      <c r="G3" s="17"/>
      <c r="H3" s="55"/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</row>
    <row r="4" spans="1:41" ht="15">
      <c r="A4">
        <v>1</v>
      </c>
      <c r="B4" s="57" t="s">
        <v>51</v>
      </c>
      <c r="C4" s="57" t="s">
        <v>52</v>
      </c>
      <c r="D4" s="3"/>
      <c r="E4" s="57" t="s">
        <v>25</v>
      </c>
      <c r="F4" s="18">
        <v>11</v>
      </c>
      <c r="G4" s="18">
        <v>8</v>
      </c>
      <c r="H4" s="56">
        <f>+AB4</f>
        <v>800</v>
      </c>
      <c r="I4" s="49">
        <v>100</v>
      </c>
      <c r="K4" s="1">
        <v>100</v>
      </c>
      <c r="L4" s="1">
        <v>100</v>
      </c>
      <c r="M4" s="1">
        <v>100</v>
      </c>
      <c r="O4" s="66">
        <v>100</v>
      </c>
      <c r="Q4" s="66">
        <v>100</v>
      </c>
      <c r="S4" s="1">
        <v>100</v>
      </c>
      <c r="T4" s="1">
        <v>100</v>
      </c>
      <c r="U4" s="1">
        <v>100</v>
      </c>
      <c r="W4" s="1">
        <v>100</v>
      </c>
      <c r="X4" s="1">
        <v>100</v>
      </c>
      <c r="AB4" s="1">
        <f>SUM(I4:AA4)-(O4+Q4+X4)</f>
        <v>800</v>
      </c>
      <c r="AC4" s="33">
        <f>SUM(LARGE(AD4:AP4,{1,2,3,4,5,6,7,8}))</f>
        <v>800</v>
      </c>
      <c r="AD4" s="33">
        <f>+IF(COUNT($I4:$R4)&gt;0,LARGE($I4:$R4,1),0)</f>
        <v>100</v>
      </c>
      <c r="AE4" s="33">
        <f>+IF(COUNT($I4:$R4)&gt;1,LARGE($I4:$R4,2),0)</f>
        <v>100</v>
      </c>
      <c r="AF4" s="33">
        <f>+IF(COUNT($I4:$R4)&gt;2,LARGE($I4:$R4,3),0)</f>
        <v>100</v>
      </c>
      <c r="AG4" s="33">
        <f>+IF(COUNT($I4:$R4)&gt;3,LARGE($I4:$R4,4),0)</f>
        <v>100</v>
      </c>
      <c r="AH4" s="33">
        <f>+IF(COUNT($S4:$AA4)&gt;0,LARGE($S4:$AA4,1),0)</f>
        <v>100</v>
      </c>
      <c r="AI4" s="33">
        <f>+IF(COUNT($S4:$AA4)&gt;1,LARGE($S4:$AA4,2),0)</f>
        <v>100</v>
      </c>
      <c r="AJ4" s="33">
        <f>+IF(COUNT($S4:$AA4)&gt;2,LARGE($S4:$AA4,3),0)</f>
        <v>100</v>
      </c>
      <c r="AK4" s="33">
        <f>+IF(COUNT($S4:$AA4)&gt;3,LARGE($S4:$AA4,4),0)</f>
        <v>100</v>
      </c>
      <c r="AL4" s="33">
        <f>+IF(COUNT($S4:$AA4)&gt;4,LARGE($S4:$AA4,5),0)</f>
        <v>100</v>
      </c>
      <c r="AM4" s="33">
        <f>+IF(COUNT($S4:$AA4)&gt;5,LARGE($S4:$AA4,6),0)</f>
        <v>0</v>
      </c>
      <c r="AN4" s="33">
        <f>+IF(COUNT($S4:$AA4)&gt;6,LARGE($S4:$AA4,7),0)</f>
        <v>0</v>
      </c>
      <c r="AO4" s="33">
        <f>+IF(COUNT($S4:$AA4)&gt;7,LARGE($S4:$AA4,8),0)</f>
        <v>0</v>
      </c>
    </row>
    <row r="5" spans="1:41" ht="15">
      <c r="A5">
        <v>2</v>
      </c>
      <c r="B5" s="44" t="s">
        <v>65</v>
      </c>
      <c r="C5" s="44" t="s">
        <v>302</v>
      </c>
      <c r="D5" s="6"/>
      <c r="E5" s="44" t="s">
        <v>214</v>
      </c>
      <c r="F5" s="19">
        <v>13</v>
      </c>
      <c r="G5" s="19">
        <v>8</v>
      </c>
      <c r="H5" s="56">
        <f>+AB5</f>
        <v>765.3700000000002</v>
      </c>
      <c r="J5" s="1">
        <v>93.23</v>
      </c>
      <c r="L5" s="66">
        <v>91.34</v>
      </c>
      <c r="M5" s="1">
        <v>98.99</v>
      </c>
      <c r="N5" s="66">
        <v>86.39</v>
      </c>
      <c r="O5" s="1">
        <v>92.73</v>
      </c>
      <c r="P5" s="66">
        <v>89.25</v>
      </c>
      <c r="Q5" s="66">
        <v>91.55</v>
      </c>
      <c r="R5" s="1">
        <v>96.34</v>
      </c>
      <c r="S5" s="1">
        <v>92.51</v>
      </c>
      <c r="T5" s="66">
        <v>89.62</v>
      </c>
      <c r="V5" s="1">
        <v>97.62</v>
      </c>
      <c r="W5" s="1">
        <v>94.75</v>
      </c>
      <c r="Y5" s="1">
        <v>99.2</v>
      </c>
      <c r="AB5" s="1">
        <f>SUM(I5:AA5)-(Q5+N5+L5+P5+T5)</f>
        <v>765.3700000000002</v>
      </c>
      <c r="AC5" s="33">
        <f>SUM(LARGE(AD5:AP5,{1,2,3,4,5,6,7,8}))</f>
        <v>765.37</v>
      </c>
      <c r="AD5" s="33">
        <f>+IF(COUNT($I5:$R5)&gt;0,LARGE($I5:$R5,1),0)</f>
        <v>98.99</v>
      </c>
      <c r="AE5" s="33">
        <f>+IF(COUNT($I5:$R5)&gt;1,LARGE($I5:$R5,2),0)</f>
        <v>96.34</v>
      </c>
      <c r="AF5" s="33">
        <f>+IF(COUNT($I5:$R5)&gt;2,LARGE($I5:$R5,3),0)</f>
        <v>93.23</v>
      </c>
      <c r="AG5" s="33">
        <f>+IF(COUNT($I5:$R5)&gt;3,LARGE($I5:$R5,4),0)</f>
        <v>92.73</v>
      </c>
      <c r="AH5" s="33">
        <f>+IF(COUNT($S5:$AA5)&gt;0,LARGE($S5:$AA5,1),0)</f>
        <v>99.2</v>
      </c>
      <c r="AI5" s="33">
        <f>+IF(COUNT($S5:$AA5)&gt;1,LARGE($S5:$AA5,2),0)</f>
        <v>97.62</v>
      </c>
      <c r="AJ5" s="33">
        <f>+IF(COUNT($S5:$AA5)&gt;2,LARGE($S5:$AA5,3),0)</f>
        <v>94.75</v>
      </c>
      <c r="AK5" s="33">
        <f>+IF(COUNT($S5:$AA5)&gt;3,LARGE($S5:$AA5,4),0)</f>
        <v>92.51</v>
      </c>
      <c r="AL5" s="33">
        <f>+IF(COUNT($S5:$AA5)&gt;4,LARGE($S5:$AA5,5),0)</f>
        <v>89.62</v>
      </c>
      <c r="AM5" s="33">
        <f>+IF(COUNT($S5:$AA5)&gt;5,LARGE($S5:$AA5,6),0)</f>
        <v>0</v>
      </c>
      <c r="AN5" s="33">
        <f>+IF(COUNT($S5:$AA5)&gt;6,LARGE($S5:$AA5,7),0)</f>
        <v>0</v>
      </c>
      <c r="AO5" s="33">
        <f>+IF(COUNT($S5:$AA5)&gt;7,LARGE($S5:$AA5,8),0)</f>
        <v>0</v>
      </c>
    </row>
    <row r="6" spans="1:41" ht="15">
      <c r="A6">
        <v>3</v>
      </c>
      <c r="B6" s="44" t="s">
        <v>117</v>
      </c>
      <c r="C6" s="44" t="s">
        <v>68</v>
      </c>
      <c r="E6" s="44" t="s">
        <v>229</v>
      </c>
      <c r="F6" s="19">
        <v>11</v>
      </c>
      <c r="G6" s="19">
        <v>8</v>
      </c>
      <c r="H6" s="56">
        <f>+AB6</f>
        <v>764.5499999999998</v>
      </c>
      <c r="L6" s="66">
        <v>81.78</v>
      </c>
      <c r="M6" s="66">
        <v>84.62</v>
      </c>
      <c r="O6" s="1">
        <v>92.85</v>
      </c>
      <c r="P6" s="1">
        <v>99.93</v>
      </c>
      <c r="Q6" s="1">
        <v>95.98</v>
      </c>
      <c r="R6" s="1">
        <v>92.38</v>
      </c>
      <c r="T6" s="1">
        <v>91.54</v>
      </c>
      <c r="U6" s="66">
        <v>90.32</v>
      </c>
      <c r="V6" s="1">
        <v>97.42</v>
      </c>
      <c r="W6" s="1">
        <v>94.45</v>
      </c>
      <c r="Y6" s="1">
        <v>100</v>
      </c>
      <c r="AB6" s="1">
        <f>SUM(I6:AA6)-(L6+M6+U6)</f>
        <v>764.5499999999998</v>
      </c>
      <c r="AC6" s="33">
        <f>SUM(LARGE(AD6:AP6,{1,2,3,4,5,6,7,8}))</f>
        <v>764.55</v>
      </c>
      <c r="AD6" s="33">
        <f>+IF(COUNT($I6:$R6)&gt;0,LARGE($I6:$R6,1),0)</f>
        <v>99.93</v>
      </c>
      <c r="AE6" s="33">
        <f>+IF(COUNT($I6:$R6)&gt;1,LARGE($I6:$R6,2),0)</f>
        <v>95.98</v>
      </c>
      <c r="AF6" s="33">
        <f>+IF(COUNT($I6:$R6)&gt;2,LARGE($I6:$R6,3),0)</f>
        <v>92.85</v>
      </c>
      <c r="AG6" s="33">
        <f>+IF(COUNT($I6:$R6)&gt;3,LARGE($I6:$R6,4),0)</f>
        <v>92.38</v>
      </c>
      <c r="AH6" s="33">
        <f>+IF(COUNT($S6:$AA6)&gt;0,LARGE($S6:$AA6,1),0)</f>
        <v>100</v>
      </c>
      <c r="AI6" s="33">
        <f>+IF(COUNT($S6:$AA6)&gt;1,LARGE($S6:$AA6,2),0)</f>
        <v>97.42</v>
      </c>
      <c r="AJ6" s="33">
        <f>+IF(COUNT($S6:$AA6)&gt;2,LARGE($S6:$AA6,3),0)</f>
        <v>94.45</v>
      </c>
      <c r="AK6" s="33">
        <f>+IF(COUNT($S6:$AA6)&gt;3,LARGE($S6:$AA6,4),0)</f>
        <v>91.54</v>
      </c>
      <c r="AL6" s="33">
        <f>+IF(COUNT($S6:$AA6)&gt;4,LARGE($S6:$AA6,5),0)</f>
        <v>90.32</v>
      </c>
      <c r="AM6" s="33">
        <f>+IF(COUNT($S6:$AA6)&gt;5,LARGE($S6:$AA6,6),0)</f>
        <v>0</v>
      </c>
      <c r="AN6" s="33">
        <f>+IF(COUNT($S6:$AA6)&gt;6,LARGE($S6:$AA6,7),0)</f>
        <v>0</v>
      </c>
      <c r="AO6" s="33">
        <f>+IF(COUNT($S6:$AA6)&gt;7,LARGE($S6:$AA6,8),0)</f>
        <v>0</v>
      </c>
    </row>
    <row r="7" spans="1:41" ht="15">
      <c r="A7">
        <v>4</v>
      </c>
      <c r="B7" s="57" t="s">
        <v>53</v>
      </c>
      <c r="C7" s="57" t="s">
        <v>54</v>
      </c>
      <c r="D7" s="3"/>
      <c r="E7" s="57" t="s">
        <v>9</v>
      </c>
      <c r="F7" s="18">
        <v>10</v>
      </c>
      <c r="G7" s="18">
        <v>8</v>
      </c>
      <c r="H7" s="56">
        <f>+AB7</f>
        <v>764.3599999999999</v>
      </c>
      <c r="I7" s="69">
        <v>90.1</v>
      </c>
      <c r="J7" s="1">
        <v>90.84</v>
      </c>
      <c r="N7" s="66">
        <v>86.84</v>
      </c>
      <c r="P7" s="1">
        <v>91.51</v>
      </c>
      <c r="R7" s="1">
        <v>100</v>
      </c>
      <c r="S7" s="1">
        <v>94.58</v>
      </c>
      <c r="U7" s="1">
        <v>92.9</v>
      </c>
      <c r="V7" s="1">
        <v>100</v>
      </c>
      <c r="W7" s="1">
        <v>95.5</v>
      </c>
      <c r="Y7" s="1">
        <v>99.03</v>
      </c>
      <c r="AB7" s="1">
        <f>SUM(I7:AA7)-(N7+I7)</f>
        <v>764.3599999999999</v>
      </c>
      <c r="AC7" s="33">
        <f>SUM(LARGE(AD7:AP7,{1,2,3,4,5,6,7,8}))</f>
        <v>764.36</v>
      </c>
      <c r="AD7" s="33">
        <f>+IF(COUNT($I7:$R7)&gt;0,LARGE($I7:$R7,1),0)</f>
        <v>100</v>
      </c>
      <c r="AE7" s="33">
        <f>+IF(COUNT($I7:$R7)&gt;1,LARGE($I7:$R7,2),0)</f>
        <v>91.51</v>
      </c>
      <c r="AF7" s="33">
        <f>+IF(COUNT($I7:$R7)&gt;2,LARGE($I7:$R7,3),0)</f>
        <v>90.84</v>
      </c>
      <c r="AG7" s="33">
        <f>+IF(COUNT($I7:$R7)&gt;3,LARGE($I7:$R7,4),0)</f>
        <v>90.1</v>
      </c>
      <c r="AH7" s="33">
        <f>+IF(COUNT($S7:$AA7)&gt;0,LARGE($S7:$AA7,1),0)</f>
        <v>100</v>
      </c>
      <c r="AI7" s="33">
        <f>+IF(COUNT($S7:$AA7)&gt;1,LARGE($S7:$AA7,2),0)</f>
        <v>99.03</v>
      </c>
      <c r="AJ7" s="33">
        <f>+IF(COUNT($S7:$AA7)&gt;2,LARGE($S7:$AA7,3),0)</f>
        <v>95.5</v>
      </c>
      <c r="AK7" s="33">
        <f>+IF(COUNT($S7:$AA7)&gt;3,LARGE($S7:$AA7,4),0)</f>
        <v>94.58</v>
      </c>
      <c r="AL7" s="33">
        <f>+IF(COUNT($S7:$AA7)&gt;4,LARGE($S7:$AA7,5),0)</f>
        <v>92.9</v>
      </c>
      <c r="AM7" s="33">
        <f>+IF(COUNT($S7:$AA7)&gt;5,LARGE($S7:$AA7,6),0)</f>
        <v>0</v>
      </c>
      <c r="AN7" s="33">
        <f>+IF(COUNT($S7:$AA7)&gt;6,LARGE($S7:$AA7,7),0)</f>
        <v>0</v>
      </c>
      <c r="AO7" s="33">
        <f>+IF(COUNT($S7:$AA7)&gt;7,LARGE($S7:$AA7,8),0)</f>
        <v>0</v>
      </c>
    </row>
    <row r="8" spans="1:41" ht="15">
      <c r="A8">
        <v>5</v>
      </c>
      <c r="B8" s="57" t="s">
        <v>75</v>
      </c>
      <c r="C8" s="57" t="s">
        <v>76</v>
      </c>
      <c r="D8" s="6"/>
      <c r="E8" s="57" t="s">
        <v>214</v>
      </c>
      <c r="F8" s="18">
        <v>12</v>
      </c>
      <c r="G8" s="18">
        <v>8</v>
      </c>
      <c r="H8" s="56">
        <f>+AB8</f>
        <v>700.9200000000001</v>
      </c>
      <c r="I8" s="69">
        <v>77.18</v>
      </c>
      <c r="L8" s="66">
        <v>80.41</v>
      </c>
      <c r="N8" s="66">
        <v>76.39</v>
      </c>
      <c r="O8" s="1">
        <v>83.87</v>
      </c>
      <c r="P8" s="1">
        <v>81.87</v>
      </c>
      <c r="R8" s="1">
        <v>89.16</v>
      </c>
      <c r="S8" s="1">
        <v>88.32</v>
      </c>
      <c r="T8" s="1">
        <v>86.85</v>
      </c>
      <c r="U8" s="1">
        <v>87.09</v>
      </c>
      <c r="V8" s="1">
        <v>97.11</v>
      </c>
      <c r="W8" s="66">
        <v>81.49</v>
      </c>
      <c r="X8" s="1">
        <v>86.65</v>
      </c>
      <c r="AB8" s="1">
        <f>SUM(I8:AA8)-(N8+I8+L8+W8)</f>
        <v>700.9200000000001</v>
      </c>
      <c r="AC8" s="33">
        <f>SUM(LARGE(AD8:AP8,{1,2,3,4,5,6,7,8}))</f>
        <v>700.92</v>
      </c>
      <c r="AD8" s="33">
        <f>+IF(COUNT($I8:$R8)&gt;0,LARGE($I8:$R8,1),0)</f>
        <v>89.16</v>
      </c>
      <c r="AE8" s="33">
        <f>+IF(COUNT($I8:$R8)&gt;1,LARGE($I8:$R8,2),0)</f>
        <v>83.87</v>
      </c>
      <c r="AF8" s="33">
        <f>+IF(COUNT($I8:$R8)&gt;2,LARGE($I8:$R8,3),0)</f>
        <v>81.87</v>
      </c>
      <c r="AG8" s="33">
        <f>+IF(COUNT($I8:$R8)&gt;3,LARGE($I8:$R8,4),0)</f>
        <v>80.41</v>
      </c>
      <c r="AH8" s="33">
        <f>+IF(COUNT($S8:$AA8)&gt;0,LARGE($S8:$AA8,1),0)</f>
        <v>97.11</v>
      </c>
      <c r="AI8" s="33">
        <f>+IF(COUNT($S8:$AA8)&gt;1,LARGE($S8:$AA8,2),0)</f>
        <v>88.32</v>
      </c>
      <c r="AJ8" s="33">
        <f>+IF(COUNT($S8:$AA8)&gt;2,LARGE($S8:$AA8,3),0)</f>
        <v>87.09</v>
      </c>
      <c r="AK8" s="33">
        <f>+IF(COUNT($S8:$AA8)&gt;3,LARGE($S8:$AA8,4),0)</f>
        <v>86.85</v>
      </c>
      <c r="AL8" s="33">
        <f>+IF(COUNT($S8:$AA8)&gt;4,LARGE($S8:$AA8,5),0)</f>
        <v>86.65</v>
      </c>
      <c r="AM8" s="33">
        <f>+IF(COUNT($S8:$AA8)&gt;5,LARGE($S8:$AA8,6),0)</f>
        <v>81.49</v>
      </c>
      <c r="AN8" s="33">
        <f>+IF(COUNT($S8:$AA8)&gt;6,LARGE($S8:$AA8,7),0)</f>
        <v>0</v>
      </c>
      <c r="AO8" s="33">
        <f>+IF(COUNT($S8:$AA8)&gt;7,LARGE($S8:$AA8,8),0)</f>
        <v>0</v>
      </c>
    </row>
    <row r="9" spans="1:41" ht="15">
      <c r="A9">
        <v>6</v>
      </c>
      <c r="B9" s="57" t="s">
        <v>71</v>
      </c>
      <c r="C9" s="57" t="s">
        <v>72</v>
      </c>
      <c r="D9" s="6"/>
      <c r="E9" s="57" t="s">
        <v>12</v>
      </c>
      <c r="F9" s="15">
        <v>10</v>
      </c>
      <c r="G9" s="15">
        <v>8</v>
      </c>
      <c r="H9" s="56">
        <f>+AB9</f>
        <v>696.75</v>
      </c>
      <c r="I9" s="49">
        <v>80.13</v>
      </c>
      <c r="L9" s="66">
        <v>77.3</v>
      </c>
      <c r="M9" s="1">
        <v>91.52</v>
      </c>
      <c r="O9" s="66">
        <v>78.77</v>
      </c>
      <c r="P9" s="1">
        <v>83.13</v>
      </c>
      <c r="R9" s="1">
        <v>89.87</v>
      </c>
      <c r="S9" s="1">
        <v>85.05</v>
      </c>
      <c r="V9" s="1">
        <v>90.26</v>
      </c>
      <c r="W9" s="1">
        <v>86.04</v>
      </c>
      <c r="Y9" s="1">
        <v>90.75</v>
      </c>
      <c r="AB9" s="1">
        <f>SUM(I9:AA9)-(L9+O9)</f>
        <v>696.75</v>
      </c>
      <c r="AC9" s="33">
        <f>SUM(LARGE(AD9:AP9,{1,2,3,4,5,6,7,8}))</f>
        <v>696.75</v>
      </c>
      <c r="AD9" s="33">
        <f>+IF(COUNT($I9:$R9)&gt;0,LARGE($I9:$R9,1),0)</f>
        <v>91.52</v>
      </c>
      <c r="AE9" s="33">
        <f>+IF(COUNT($I9:$R9)&gt;1,LARGE($I9:$R9,2),0)</f>
        <v>89.87</v>
      </c>
      <c r="AF9" s="33">
        <f>+IF(COUNT($I9:$R9)&gt;2,LARGE($I9:$R9,3),0)</f>
        <v>83.13</v>
      </c>
      <c r="AG9" s="33">
        <f>+IF(COUNT($I9:$R9)&gt;3,LARGE($I9:$R9,4),0)</f>
        <v>80.13</v>
      </c>
      <c r="AH9" s="33">
        <f>+IF(COUNT($S9:$AA9)&gt;0,LARGE($S9:$AA9,1),0)</f>
        <v>90.75</v>
      </c>
      <c r="AI9" s="33">
        <f>+IF(COUNT($S9:$AA9)&gt;1,LARGE($S9:$AA9,2),0)</f>
        <v>90.26</v>
      </c>
      <c r="AJ9" s="33">
        <f>+IF(COUNT($S9:$AA9)&gt;2,LARGE($S9:$AA9,3),0)</f>
        <v>86.04</v>
      </c>
      <c r="AK9" s="33">
        <f>+IF(COUNT($S9:$AA9)&gt;3,LARGE($S9:$AA9,4),0)</f>
        <v>85.05</v>
      </c>
      <c r="AL9" s="33">
        <f>+IF(COUNT($S9:$AA9)&gt;4,LARGE($S9:$AA9,5),0)</f>
        <v>0</v>
      </c>
      <c r="AM9" s="33">
        <f>+IF(COUNT($S9:$AA9)&gt;5,LARGE($S9:$AA9,6),0)</f>
        <v>0</v>
      </c>
      <c r="AN9" s="33">
        <f>+IF(COUNT($S9:$AA9)&gt;6,LARGE($S9:$AA9,7),0)</f>
        <v>0</v>
      </c>
      <c r="AO9" s="33">
        <f>+IF(COUNT($S9:$AA9)&gt;7,LARGE($S9:$AA9,8),0)</f>
        <v>0</v>
      </c>
    </row>
    <row r="10" spans="1:41" ht="15">
      <c r="A10">
        <v>7</v>
      </c>
      <c r="B10" s="44" t="s">
        <v>247</v>
      </c>
      <c r="C10" s="44" t="s">
        <v>327</v>
      </c>
      <c r="E10" s="44" t="s">
        <v>214</v>
      </c>
      <c r="F10" s="19">
        <v>9</v>
      </c>
      <c r="G10" s="19">
        <v>8</v>
      </c>
      <c r="H10" s="56">
        <f>+AB10</f>
        <v>655.18</v>
      </c>
      <c r="L10" s="1">
        <v>77.49</v>
      </c>
      <c r="P10" s="1">
        <v>78.11</v>
      </c>
      <c r="R10" s="1">
        <v>88.78</v>
      </c>
      <c r="S10" s="66">
        <v>73.78</v>
      </c>
      <c r="T10" s="1">
        <v>78.98</v>
      </c>
      <c r="U10" s="1">
        <v>78.73</v>
      </c>
      <c r="V10" s="1">
        <v>87.05</v>
      </c>
      <c r="W10" s="1">
        <v>84.02</v>
      </c>
      <c r="X10" s="1">
        <v>82.02</v>
      </c>
      <c r="AB10" s="1">
        <f>SUM(I10:AA10)-S10</f>
        <v>655.18</v>
      </c>
      <c r="AC10" s="33">
        <f>SUM(LARGE(AD10:AP10,{1,2,3,4,5,6,7,8}))</f>
        <v>655.18</v>
      </c>
      <c r="AD10" s="33">
        <f>+IF(COUNT($I10:$R10)&gt;0,LARGE($I10:$R10,1),0)</f>
        <v>88.78</v>
      </c>
      <c r="AE10" s="33">
        <f>+IF(COUNT($I10:$R10)&gt;1,LARGE($I10:$R10,2),0)</f>
        <v>78.11</v>
      </c>
      <c r="AF10" s="33">
        <f>+IF(COUNT($I10:$R10)&gt;2,LARGE($I10:$R10,3),0)</f>
        <v>77.49</v>
      </c>
      <c r="AG10" s="33">
        <f>+IF(COUNT($I10:$R10)&gt;3,LARGE($I10:$R10,4),0)</f>
        <v>0</v>
      </c>
      <c r="AH10" s="33">
        <f>+IF(COUNT($S10:$AA10)&gt;0,LARGE($S10:$AA10,1),0)</f>
        <v>87.05</v>
      </c>
      <c r="AI10" s="33">
        <f>+IF(COUNT($S10:$AA10)&gt;1,LARGE($S10:$AA10,2),0)</f>
        <v>84.02</v>
      </c>
      <c r="AJ10" s="33">
        <f>+IF(COUNT($S10:$AA10)&gt;2,LARGE($S10:$AA10,3),0)</f>
        <v>82.02</v>
      </c>
      <c r="AK10" s="33">
        <f>+IF(COUNT($S10:$AA10)&gt;3,LARGE($S10:$AA10,4),0)</f>
        <v>78.98</v>
      </c>
      <c r="AL10" s="33">
        <f>+IF(COUNT($S10:$AA10)&gt;4,LARGE($S10:$AA10,5),0)</f>
        <v>78.73</v>
      </c>
      <c r="AM10" s="33">
        <f>+IF(COUNT($S10:$AA10)&gt;5,LARGE($S10:$AA10,6),0)</f>
        <v>73.78</v>
      </c>
      <c r="AN10" s="33">
        <f>+IF(COUNT($S10:$AA10)&gt;6,LARGE($S10:$AA10,7),0)</f>
        <v>0</v>
      </c>
      <c r="AO10" s="33">
        <f>+IF(COUNT($S10:$AA10)&gt;7,LARGE($S10:$AA10,8),0)</f>
        <v>0</v>
      </c>
    </row>
    <row r="11" spans="1:41" ht="15">
      <c r="A11">
        <v>8</v>
      </c>
      <c r="B11" s="44" t="s">
        <v>69</v>
      </c>
      <c r="C11" s="44" t="s">
        <v>70</v>
      </c>
      <c r="D11" s="6"/>
      <c r="E11" s="44" t="s">
        <v>9</v>
      </c>
      <c r="F11" s="19">
        <v>9</v>
      </c>
      <c r="G11" s="19">
        <v>7</v>
      </c>
      <c r="H11" s="56">
        <f>+AB11</f>
        <v>634.7600000000001</v>
      </c>
      <c r="I11" s="69">
        <v>82.33</v>
      </c>
      <c r="J11" s="1">
        <v>87.17</v>
      </c>
      <c r="M11" s="1">
        <v>95.92</v>
      </c>
      <c r="N11" s="1">
        <v>87.3</v>
      </c>
      <c r="P11" s="66">
        <v>86.43</v>
      </c>
      <c r="R11" s="1">
        <v>93.16</v>
      </c>
      <c r="U11" s="1">
        <v>86.4</v>
      </c>
      <c r="V11" s="1">
        <v>95.69</v>
      </c>
      <c r="W11" s="1">
        <v>89.12</v>
      </c>
      <c r="AB11" s="1">
        <f>SUM(I11:AA11)-(I11+P11)</f>
        <v>634.7600000000001</v>
      </c>
      <c r="AC11" s="33">
        <f>SUM(LARGE(AD11:AP11,{1,2,3,4,5,6,7,8}))</f>
        <v>634.76</v>
      </c>
      <c r="AD11" s="33">
        <f>+IF(COUNT($I11:$R11)&gt;0,LARGE($I11:$R11,1),0)</f>
        <v>95.92</v>
      </c>
      <c r="AE11" s="33">
        <f>+IF(COUNT($I11:$R11)&gt;1,LARGE($I11:$R11,2),0)</f>
        <v>93.16</v>
      </c>
      <c r="AF11" s="33">
        <f>+IF(COUNT($I11:$R11)&gt;2,LARGE($I11:$R11,3),0)</f>
        <v>87.3</v>
      </c>
      <c r="AG11" s="33">
        <f>+IF(COUNT($I11:$R11)&gt;3,LARGE($I11:$R11,4),0)</f>
        <v>87.17</v>
      </c>
      <c r="AH11" s="33">
        <f>+IF(COUNT($S11:$AA11)&gt;0,LARGE($S11:$AA11,1),0)</f>
        <v>95.69</v>
      </c>
      <c r="AI11" s="33">
        <f>+IF(COUNT($S11:$AA11)&gt;1,LARGE($S11:$AA11,2),0)</f>
        <v>89.12</v>
      </c>
      <c r="AJ11" s="33">
        <f>+IF(COUNT($S11:$AA11)&gt;2,LARGE($S11:$AA11,3),0)</f>
        <v>86.4</v>
      </c>
      <c r="AK11" s="33">
        <f>+IF(COUNT($S11:$AA11)&gt;3,LARGE($S11:$AA11,4),0)</f>
        <v>0</v>
      </c>
      <c r="AL11" s="33">
        <f>+IF(COUNT($S11:$AA11)&gt;4,LARGE($S11:$AA11,5),0)</f>
        <v>0</v>
      </c>
      <c r="AM11" s="33">
        <f>+IF(COUNT($S11:$AA11)&gt;5,LARGE($S11:$AA11,6),0)</f>
        <v>0</v>
      </c>
      <c r="AN11" s="33">
        <f>+IF(COUNT($S11:$AA11)&gt;6,LARGE($S11:$AA11,7),0)</f>
        <v>0</v>
      </c>
      <c r="AO11" s="33">
        <f>+IF(COUNT($S11:$AA11)&gt;7,LARGE($S11:$AA11,8),0)</f>
        <v>0</v>
      </c>
    </row>
    <row r="12" spans="1:41" ht="15">
      <c r="A12">
        <v>9</v>
      </c>
      <c r="B12" s="57" t="s">
        <v>67</v>
      </c>
      <c r="C12" s="57" t="s">
        <v>47</v>
      </c>
      <c r="D12" s="23"/>
      <c r="E12" s="57" t="s">
        <v>26</v>
      </c>
      <c r="F12" s="15">
        <v>7</v>
      </c>
      <c r="G12" s="15">
        <v>7</v>
      </c>
      <c r="H12" s="56">
        <f>+AB12</f>
        <v>531.26</v>
      </c>
      <c r="I12" s="49">
        <v>75.6</v>
      </c>
      <c r="J12" s="1">
        <v>78.23</v>
      </c>
      <c r="L12" s="73">
        <v>71.52</v>
      </c>
      <c r="Q12" s="1">
        <v>77.31</v>
      </c>
      <c r="S12" s="1">
        <v>76.22</v>
      </c>
      <c r="V12" s="1">
        <v>78.96</v>
      </c>
      <c r="W12" s="1">
        <v>73.42</v>
      </c>
      <c r="AB12" s="1">
        <f>SUM(I12:AA12)</f>
        <v>531.26</v>
      </c>
      <c r="AC12" s="33">
        <f>SUM(LARGE(AD12:AP12,{1,2,3,4,5,6,7,8}))</f>
        <v>531.2600000000001</v>
      </c>
      <c r="AD12" s="33">
        <f>+IF(COUNT($I12:$R12)&gt;0,LARGE($I12:$R12,1),0)</f>
        <v>78.23</v>
      </c>
      <c r="AE12" s="33">
        <f>+IF(COUNT($I12:$R12)&gt;1,LARGE($I12:$R12,2),0)</f>
        <v>77.31</v>
      </c>
      <c r="AF12" s="33">
        <f>+IF(COUNT($I12:$R12)&gt;2,LARGE($I12:$R12,3),0)</f>
        <v>75.6</v>
      </c>
      <c r="AG12" s="33">
        <f>+IF(COUNT($I12:$R12)&gt;3,LARGE($I12:$R12,4),0)</f>
        <v>71.52</v>
      </c>
      <c r="AH12" s="33">
        <f>+IF(COUNT($S12:$AA12)&gt;0,LARGE($S12:$AA12,1),0)</f>
        <v>78.96</v>
      </c>
      <c r="AI12" s="33">
        <f>+IF(COUNT($S12:$AA12)&gt;1,LARGE($S12:$AA12,2),0)</f>
        <v>76.22</v>
      </c>
      <c r="AJ12" s="33">
        <f>+IF(COUNT($S12:$AA12)&gt;2,LARGE($S12:$AA12,3),0)</f>
        <v>73.42</v>
      </c>
      <c r="AK12" s="33">
        <f>+IF(COUNT($S12:$AA12)&gt;3,LARGE($S12:$AA12,4),0)</f>
        <v>0</v>
      </c>
      <c r="AL12" s="33">
        <f>+IF(COUNT($S12:$AA12)&gt;4,LARGE($S12:$AA12,5),0)</f>
        <v>0</v>
      </c>
      <c r="AM12" s="33">
        <f>+IF(COUNT($S12:$AA12)&gt;5,LARGE($S12:$AA12,6),0)</f>
        <v>0</v>
      </c>
      <c r="AN12" s="33">
        <f>+IF(COUNT($S12:$AA12)&gt;6,LARGE($S12:$AA12,7),0)</f>
        <v>0</v>
      </c>
      <c r="AO12" s="33">
        <f>+IF(COUNT($S12:$AA12)&gt;7,LARGE($S12:$AA12,8),0)</f>
        <v>0</v>
      </c>
    </row>
    <row r="13" spans="1:41" ht="15">
      <c r="A13">
        <v>10</v>
      </c>
      <c r="B13" s="44" t="s">
        <v>266</v>
      </c>
      <c r="C13" s="44" t="s">
        <v>378</v>
      </c>
      <c r="D13" s="6"/>
      <c r="E13" s="44" t="s">
        <v>379</v>
      </c>
      <c r="F13" s="19">
        <v>6</v>
      </c>
      <c r="G13" s="19">
        <v>6</v>
      </c>
      <c r="H13" s="56">
        <f>+AB13</f>
        <v>514.37</v>
      </c>
      <c r="M13" s="1">
        <v>77.48</v>
      </c>
      <c r="R13" s="1">
        <v>91.65</v>
      </c>
      <c r="S13" s="1">
        <v>85.2</v>
      </c>
      <c r="V13" s="1">
        <v>88.18</v>
      </c>
      <c r="W13" s="1">
        <v>85.85</v>
      </c>
      <c r="X13" s="1">
        <v>86.01</v>
      </c>
      <c r="AB13" s="1">
        <f>SUM(I13:AA13)</f>
        <v>514.37</v>
      </c>
      <c r="AC13" s="33">
        <f>SUM(LARGE(AD13:AP13,{1,2,3,4,5,6,7,8}))</f>
        <v>514.37</v>
      </c>
      <c r="AD13" s="33">
        <f>+IF(COUNT($I13:$R13)&gt;0,LARGE($I13:$R13,1),0)</f>
        <v>91.65</v>
      </c>
      <c r="AE13" s="33">
        <f>+IF(COUNT($I13:$R13)&gt;1,LARGE($I13:$R13,2),0)</f>
        <v>77.48</v>
      </c>
      <c r="AF13" s="33">
        <f>+IF(COUNT($I13:$R13)&gt;2,LARGE($I13:$R13,3),0)</f>
        <v>0</v>
      </c>
      <c r="AG13" s="33">
        <f>+IF(COUNT($I13:$R13)&gt;3,LARGE($I13:$R13,4),0)</f>
        <v>0</v>
      </c>
      <c r="AH13" s="33">
        <f>+IF(COUNT($S13:$AA13)&gt;0,LARGE($S13:$AA13,1),0)</f>
        <v>88.18</v>
      </c>
      <c r="AI13" s="33">
        <f>+IF(COUNT($S13:$AA13)&gt;1,LARGE($S13:$AA13,2),0)</f>
        <v>86.01</v>
      </c>
      <c r="AJ13" s="33">
        <f>+IF(COUNT($S13:$AA13)&gt;2,LARGE($S13:$AA13,3),0)</f>
        <v>85.85</v>
      </c>
      <c r="AK13" s="33">
        <f>+IF(COUNT($S13:$AA13)&gt;3,LARGE($S13:$AA13,4),0)</f>
        <v>85.2</v>
      </c>
      <c r="AL13" s="33">
        <f>+IF(COUNT($S13:$AA13)&gt;4,LARGE($S13:$AA13,5),0)</f>
        <v>0</v>
      </c>
      <c r="AM13" s="33">
        <f>+IF(COUNT($S13:$AA13)&gt;5,LARGE($S13:$AA13,6),0)</f>
        <v>0</v>
      </c>
      <c r="AN13" s="33">
        <f>+IF(COUNT($S13:$AA13)&gt;6,LARGE($S13:$AA13,7),0)</f>
        <v>0</v>
      </c>
      <c r="AO13" s="33">
        <f>+IF(COUNT($S13:$AA13)&gt;7,LARGE($S13:$AA13,8),0)</f>
        <v>0</v>
      </c>
    </row>
    <row r="14" spans="1:41" ht="15">
      <c r="A14">
        <v>11</v>
      </c>
      <c r="B14" s="57" t="s">
        <v>55</v>
      </c>
      <c r="C14" s="57" t="s">
        <v>56</v>
      </c>
      <c r="D14" s="3"/>
      <c r="E14" s="57" t="s">
        <v>12</v>
      </c>
      <c r="F14" s="18">
        <v>5</v>
      </c>
      <c r="G14" s="18">
        <v>5</v>
      </c>
      <c r="H14" s="56">
        <f>+AB14</f>
        <v>447.15000000000003</v>
      </c>
      <c r="I14" s="49">
        <v>89.73</v>
      </c>
      <c r="J14" s="1">
        <v>91.51</v>
      </c>
      <c r="M14" s="1">
        <v>95.04</v>
      </c>
      <c r="O14" s="1">
        <v>86.17</v>
      </c>
      <c r="S14" s="1">
        <v>84.7</v>
      </c>
      <c r="AB14" s="1">
        <f>SUM(I14:AA14)</f>
        <v>447.15000000000003</v>
      </c>
      <c r="AC14" s="33">
        <f>SUM(LARGE(AD14:AP14,{1,2,3,4,5,6,7,8}))</f>
        <v>447.15000000000003</v>
      </c>
      <c r="AD14" s="33">
        <f>+IF(COUNT($I14:$R14)&gt;0,LARGE($I14:$R14,1),0)</f>
        <v>95.04</v>
      </c>
      <c r="AE14" s="33">
        <f>+IF(COUNT($I14:$R14)&gt;1,LARGE($I14:$R14,2),0)</f>
        <v>91.51</v>
      </c>
      <c r="AF14" s="33">
        <f>+IF(COUNT($I14:$R14)&gt;2,LARGE($I14:$R14,3),0)</f>
        <v>89.73</v>
      </c>
      <c r="AG14" s="33">
        <f>+IF(COUNT($I14:$R14)&gt;3,LARGE($I14:$R14,4),0)</f>
        <v>86.17</v>
      </c>
      <c r="AH14" s="33">
        <f>+IF(COUNT($S14:$AA14)&gt;0,LARGE($S14:$AA14,1),0)</f>
        <v>84.7</v>
      </c>
      <c r="AI14" s="33">
        <f>+IF(COUNT($S14:$AA14)&gt;1,LARGE($S14:$AA14,2),0)</f>
        <v>0</v>
      </c>
      <c r="AJ14" s="33">
        <f>+IF(COUNT($S14:$AA14)&gt;2,LARGE($S14:$AA14,3),0)</f>
        <v>0</v>
      </c>
      <c r="AK14" s="33">
        <f>+IF(COUNT($S14:$AA14)&gt;3,LARGE($S14:$AA14,4),0)</f>
        <v>0</v>
      </c>
      <c r="AL14" s="33">
        <f>+IF(COUNT($S14:$AA14)&gt;4,LARGE($S14:$AA14,5),0)</f>
        <v>0</v>
      </c>
      <c r="AM14" s="33">
        <f>+IF(COUNT($S14:$AA14)&gt;5,LARGE($S14:$AA14,6),0)</f>
        <v>0</v>
      </c>
      <c r="AN14" s="33">
        <f>+IF(COUNT($S14:$AA14)&gt;6,LARGE($S14:$AA14,7),0)</f>
        <v>0</v>
      </c>
      <c r="AO14" s="33">
        <f>+IF(COUNT($S14:$AA14)&gt;7,LARGE($S14:$AA14,8),0)</f>
        <v>0</v>
      </c>
    </row>
    <row r="15" spans="1:41" ht="15">
      <c r="A15">
        <v>12</v>
      </c>
      <c r="B15" s="44" t="s">
        <v>117</v>
      </c>
      <c r="C15" s="44" t="s">
        <v>325</v>
      </c>
      <c r="E15" s="44" t="s">
        <v>326</v>
      </c>
      <c r="F15" s="19">
        <v>5</v>
      </c>
      <c r="G15" s="19">
        <v>5</v>
      </c>
      <c r="H15" s="56">
        <f>+AB15</f>
        <v>437.90999999999997</v>
      </c>
      <c r="L15" s="1">
        <v>93.53</v>
      </c>
      <c r="M15" s="1">
        <v>90.74</v>
      </c>
      <c r="O15" s="1">
        <v>85.29</v>
      </c>
      <c r="S15" s="1">
        <v>80.52</v>
      </c>
      <c r="V15" s="1">
        <v>87.83</v>
      </c>
      <c r="AB15" s="1">
        <f>SUM(I15:AA15)</f>
        <v>437.90999999999997</v>
      </c>
      <c r="AC15" s="33">
        <f>SUM(LARGE(AD15:AP15,{1,2,3,4,5,6,7,8}))</f>
        <v>437.90999999999997</v>
      </c>
      <c r="AD15" s="33">
        <f>+IF(COUNT($I15:$R15)&gt;0,LARGE($I15:$R15,1),0)</f>
        <v>93.53</v>
      </c>
      <c r="AE15" s="33">
        <f>+IF(COUNT($I15:$R15)&gt;1,LARGE($I15:$R15,2),0)</f>
        <v>90.74</v>
      </c>
      <c r="AF15" s="33">
        <f>+IF(COUNT($I15:$R15)&gt;2,LARGE($I15:$R15,3),0)</f>
        <v>85.29</v>
      </c>
      <c r="AG15" s="33">
        <f>+IF(COUNT($I15:$R15)&gt;3,LARGE($I15:$R15,4),0)</f>
        <v>0</v>
      </c>
      <c r="AH15" s="33">
        <f>+IF(COUNT($S15:$AA15)&gt;0,LARGE($S15:$AA15,1),0)</f>
        <v>87.83</v>
      </c>
      <c r="AI15" s="33">
        <f>+IF(COUNT($S15:$AA15)&gt;1,LARGE($S15:$AA15,2),0)</f>
        <v>80.52</v>
      </c>
      <c r="AJ15" s="33">
        <f>+IF(COUNT($S15:$AA15)&gt;2,LARGE($S15:$AA15,3),0)</f>
        <v>0</v>
      </c>
      <c r="AK15" s="33">
        <f>+IF(COUNT($S15:$AA15)&gt;3,LARGE($S15:$AA15,4),0)</f>
        <v>0</v>
      </c>
      <c r="AL15" s="33">
        <f>+IF(COUNT($S15:$AA15)&gt;4,LARGE($S15:$AA15,5),0)</f>
        <v>0</v>
      </c>
      <c r="AM15" s="33">
        <f>+IF(COUNT($S15:$AA15)&gt;5,LARGE($S15:$AA15,6),0)</f>
        <v>0</v>
      </c>
      <c r="AN15" s="33">
        <f>+IF(COUNT($S15:$AA15)&gt;6,LARGE($S15:$AA15,7),0)</f>
        <v>0</v>
      </c>
      <c r="AO15" s="33">
        <f>+IF(COUNT($S15:$AA15)&gt;7,LARGE($S15:$AA15,8),0)</f>
        <v>0</v>
      </c>
    </row>
    <row r="16" spans="1:41" ht="15">
      <c r="A16">
        <v>13</v>
      </c>
      <c r="B16" s="44" t="s">
        <v>53</v>
      </c>
      <c r="C16" s="44" t="s">
        <v>205</v>
      </c>
      <c r="D16" s="6"/>
      <c r="E16" s="44" t="s">
        <v>15</v>
      </c>
      <c r="F16" s="19">
        <v>5</v>
      </c>
      <c r="G16" s="19">
        <v>5</v>
      </c>
      <c r="H16" s="56">
        <f>+AB16</f>
        <v>409.98</v>
      </c>
      <c r="K16" s="1">
        <v>74.34</v>
      </c>
      <c r="R16" s="1">
        <v>85.07</v>
      </c>
      <c r="T16" s="1">
        <v>81.27</v>
      </c>
      <c r="W16" s="1">
        <v>85.5</v>
      </c>
      <c r="X16" s="1">
        <v>83.8</v>
      </c>
      <c r="AB16" s="1">
        <f>SUM(I16:AA16)</f>
        <v>409.98</v>
      </c>
      <c r="AC16" s="33">
        <f>SUM(LARGE(AD16:AP16,{1,2,3,4,5,6,7,8}))</f>
        <v>409.98</v>
      </c>
      <c r="AD16" s="33">
        <f>+IF(COUNT($I16:$R16)&gt;0,LARGE($I16:$R16,1),0)</f>
        <v>85.07</v>
      </c>
      <c r="AE16" s="33">
        <f>+IF(COUNT($I16:$R16)&gt;1,LARGE($I16:$R16,2),0)</f>
        <v>74.34</v>
      </c>
      <c r="AF16" s="33">
        <f>+IF(COUNT($I16:$R16)&gt;2,LARGE($I16:$R16,3),0)</f>
        <v>0</v>
      </c>
      <c r="AG16" s="33">
        <f>+IF(COUNT($I16:$R16)&gt;3,LARGE($I16:$R16,4),0)</f>
        <v>0</v>
      </c>
      <c r="AH16" s="33">
        <f>+IF(COUNT($S16:$AA16)&gt;0,LARGE($S16:$AA16,1),0)</f>
        <v>85.5</v>
      </c>
      <c r="AI16" s="33">
        <f>+IF(COUNT($S16:$AA16)&gt;1,LARGE($S16:$AA16,2),0)</f>
        <v>83.8</v>
      </c>
      <c r="AJ16" s="33">
        <f>+IF(COUNT($S16:$AA16)&gt;2,LARGE($S16:$AA16,3),0)</f>
        <v>81.27</v>
      </c>
      <c r="AK16" s="33">
        <f>+IF(COUNT($S16:$AA16)&gt;3,LARGE($S16:$AA16,4),0)</f>
        <v>0</v>
      </c>
      <c r="AL16" s="33">
        <f>+IF(COUNT($S16:$AA16)&gt;4,LARGE($S16:$AA16,5),0)</f>
        <v>0</v>
      </c>
      <c r="AM16" s="33">
        <f>+IF(COUNT($S16:$AA16)&gt;5,LARGE($S16:$AA16,6),0)</f>
        <v>0</v>
      </c>
      <c r="AN16" s="33">
        <f>+IF(COUNT($S16:$AA16)&gt;6,LARGE($S16:$AA16,7),0)</f>
        <v>0</v>
      </c>
      <c r="AO16" s="33">
        <f>+IF(COUNT($S16:$AA16)&gt;7,LARGE($S16:$AA16,8),0)</f>
        <v>0</v>
      </c>
    </row>
    <row r="17" spans="1:41" ht="15">
      <c r="A17">
        <v>14</v>
      </c>
      <c r="B17" s="57" t="s">
        <v>67</v>
      </c>
      <c r="C17" s="57" t="s">
        <v>68</v>
      </c>
      <c r="D17" s="5"/>
      <c r="E17" s="57" t="s">
        <v>9</v>
      </c>
      <c r="F17" s="14">
        <v>4</v>
      </c>
      <c r="G17" s="14">
        <v>4</v>
      </c>
      <c r="H17" s="56">
        <f>+AB17</f>
        <v>353.86</v>
      </c>
      <c r="I17" s="49">
        <v>83.42</v>
      </c>
      <c r="N17" s="1">
        <v>87.61</v>
      </c>
      <c r="S17" s="1">
        <v>92.51</v>
      </c>
      <c r="U17" s="1">
        <v>90.32</v>
      </c>
      <c r="AB17" s="1">
        <f>SUM(I17:AA17)</f>
        <v>353.86</v>
      </c>
      <c r="AC17" s="33">
        <f>SUM(LARGE(AD17:AP17,{1,2,3,4,5,6,7,8}))</f>
        <v>353.86</v>
      </c>
      <c r="AD17" s="33">
        <f>+IF(COUNT($I17:$R17)&gt;0,LARGE($I17:$R17,1),0)</f>
        <v>87.61</v>
      </c>
      <c r="AE17" s="33">
        <f>+IF(COUNT($I17:$R17)&gt;1,LARGE($I17:$R17,2),0)</f>
        <v>83.42</v>
      </c>
      <c r="AF17" s="33">
        <f>+IF(COUNT($I17:$R17)&gt;2,LARGE($I17:$R17,3),0)</f>
        <v>0</v>
      </c>
      <c r="AG17" s="33">
        <f>+IF(COUNT($I17:$R17)&gt;3,LARGE($I17:$R17,4),0)</f>
        <v>0</v>
      </c>
      <c r="AH17" s="33">
        <f>+IF(COUNT($S17:$AA17)&gt;0,LARGE($S17:$AA17,1),0)</f>
        <v>92.51</v>
      </c>
      <c r="AI17" s="33">
        <f>+IF(COUNT($S17:$AA17)&gt;1,LARGE($S17:$AA17,2),0)</f>
        <v>90.32</v>
      </c>
      <c r="AJ17" s="33">
        <f>+IF(COUNT($S17:$AA17)&gt;2,LARGE($S17:$AA17,3),0)</f>
        <v>0</v>
      </c>
      <c r="AK17" s="33">
        <f>+IF(COUNT($S17:$AA17)&gt;3,LARGE($S17:$AA17,4),0)</f>
        <v>0</v>
      </c>
      <c r="AL17" s="33">
        <f>+IF(COUNT($S17:$AA17)&gt;4,LARGE($S17:$AA17,5),0)</f>
        <v>0</v>
      </c>
      <c r="AM17" s="33">
        <f>+IF(COUNT($S17:$AA17)&gt;5,LARGE($S17:$AA17,6),0)</f>
        <v>0</v>
      </c>
      <c r="AN17" s="33">
        <f>+IF(COUNT($S17:$AA17)&gt;6,LARGE($S17:$AA17,7),0)</f>
        <v>0</v>
      </c>
      <c r="AO17" s="33">
        <f>+IF(COUNT($S17:$AA17)&gt;7,LARGE($S17:$AA17,8),0)</f>
        <v>0</v>
      </c>
    </row>
    <row r="18" spans="1:41" ht="15">
      <c r="A18">
        <v>15</v>
      </c>
      <c r="B18" s="57" t="s">
        <v>57</v>
      </c>
      <c r="C18" s="57" t="s">
        <v>58</v>
      </c>
      <c r="D18" s="3"/>
      <c r="E18" s="57" t="s">
        <v>9</v>
      </c>
      <c r="F18" s="18">
        <v>4</v>
      </c>
      <c r="G18" s="18">
        <v>4</v>
      </c>
      <c r="H18" s="56">
        <f>+AB18</f>
        <v>353.44</v>
      </c>
      <c r="I18" s="49">
        <v>87.6</v>
      </c>
      <c r="J18" s="1">
        <v>84.21</v>
      </c>
      <c r="U18" s="1">
        <v>87.44</v>
      </c>
      <c r="Y18" s="1">
        <v>94.19</v>
      </c>
      <c r="AB18" s="1">
        <f>SUM(I18:AA18)</f>
        <v>353.44</v>
      </c>
      <c r="AC18" s="33">
        <f>SUM(LARGE(AD18:AP18,{1,2,3,4,5,6,7,8}))</f>
        <v>353.44</v>
      </c>
      <c r="AD18" s="33">
        <f>+IF(COUNT($I18:$R18)&gt;0,LARGE($I18:$R18,1),0)</f>
        <v>87.6</v>
      </c>
      <c r="AE18" s="33">
        <f>+IF(COUNT($I18:$R18)&gt;1,LARGE($I18:$R18,2),0)</f>
        <v>84.21</v>
      </c>
      <c r="AF18" s="33">
        <f>+IF(COUNT($I18:$R18)&gt;2,LARGE($I18:$R18,3),0)</f>
        <v>0</v>
      </c>
      <c r="AG18" s="33">
        <f>+IF(COUNT($I18:$R18)&gt;3,LARGE($I18:$R18,4),0)</f>
        <v>0</v>
      </c>
      <c r="AH18" s="33">
        <f>+IF(COUNT($S18:$AA18)&gt;0,LARGE($S18:$AA18,1),0)</f>
        <v>94.19</v>
      </c>
      <c r="AI18" s="33">
        <f>+IF(COUNT($S18:$AA18)&gt;1,LARGE($S18:$AA18,2),0)</f>
        <v>87.44</v>
      </c>
      <c r="AJ18" s="33">
        <f>+IF(COUNT($S18:$AA18)&gt;2,LARGE($S18:$AA18,3),0)</f>
        <v>0</v>
      </c>
      <c r="AK18" s="33">
        <f>+IF(COUNT($S18:$AA18)&gt;3,LARGE($S18:$AA18,4),0)</f>
        <v>0</v>
      </c>
      <c r="AL18" s="33">
        <f>+IF(COUNT($S18:$AA18)&gt;4,LARGE($S18:$AA18,5),0)</f>
        <v>0</v>
      </c>
      <c r="AM18" s="33">
        <f>+IF(COUNT($S18:$AA18)&gt;5,LARGE($S18:$AA18,6),0)</f>
        <v>0</v>
      </c>
      <c r="AN18" s="33">
        <f>+IF(COUNT($S18:$AA18)&gt;6,LARGE($S18:$AA18,7),0)</f>
        <v>0</v>
      </c>
      <c r="AO18" s="33">
        <f>+IF(COUNT($S18:$AA18)&gt;7,LARGE($S18:$AA18,8),0)</f>
        <v>0</v>
      </c>
    </row>
    <row r="19" spans="1:41" ht="15">
      <c r="A19">
        <v>16</v>
      </c>
      <c r="B19" s="57" t="s">
        <v>65</v>
      </c>
      <c r="C19" s="57" t="s">
        <v>66</v>
      </c>
      <c r="D19" s="4"/>
      <c r="E19" s="57" t="s">
        <v>9</v>
      </c>
      <c r="F19" s="15">
        <v>4</v>
      </c>
      <c r="G19" s="15">
        <v>4</v>
      </c>
      <c r="H19" s="56">
        <f>+AB19</f>
        <v>335.22</v>
      </c>
      <c r="I19" s="49">
        <v>84.43</v>
      </c>
      <c r="J19" s="1">
        <v>89.37</v>
      </c>
      <c r="P19" s="1">
        <v>88.82</v>
      </c>
      <c r="U19" s="1">
        <v>72.6</v>
      </c>
      <c r="AB19" s="1">
        <f>SUM(I19:AA19)</f>
        <v>335.22</v>
      </c>
      <c r="AC19" s="33">
        <f>SUM(LARGE(AD19:AP19,{1,2,3,4,5,6,7,8}))</f>
        <v>335.22</v>
      </c>
      <c r="AD19" s="33">
        <f>+IF(COUNT($I19:$R19)&gt;0,LARGE($I19:$R19,1),0)</f>
        <v>89.37</v>
      </c>
      <c r="AE19" s="33">
        <f>+IF(COUNT($I19:$R19)&gt;1,LARGE($I19:$R19,2),0)</f>
        <v>88.82</v>
      </c>
      <c r="AF19" s="33">
        <f>+IF(COUNT($I19:$R19)&gt;2,LARGE($I19:$R19,3),0)</f>
        <v>84.43</v>
      </c>
      <c r="AG19" s="33">
        <f>+IF(COUNT($I19:$R19)&gt;3,LARGE($I19:$R19,4),0)</f>
        <v>0</v>
      </c>
      <c r="AH19" s="33">
        <f>+IF(COUNT($S19:$AA19)&gt;0,LARGE($S19:$AA19,1),0)</f>
        <v>72.6</v>
      </c>
      <c r="AI19" s="33">
        <f>+IF(COUNT($S19:$AA19)&gt;1,LARGE($S19:$AA19,2),0)</f>
        <v>0</v>
      </c>
      <c r="AJ19" s="33">
        <f>+IF(COUNT($S19:$AA19)&gt;2,LARGE($S19:$AA19,3),0)</f>
        <v>0</v>
      </c>
      <c r="AK19" s="33">
        <f>+IF(COUNT($S19:$AA19)&gt;3,LARGE($S19:$AA19,4),0)</f>
        <v>0</v>
      </c>
      <c r="AL19" s="33">
        <f>+IF(COUNT($S19:$AA19)&gt;4,LARGE($S19:$AA19,5),0)</f>
        <v>0</v>
      </c>
      <c r="AM19" s="33">
        <f>+IF(COUNT($S19:$AA19)&gt;5,LARGE($S19:$AA19,6),0)</f>
        <v>0</v>
      </c>
      <c r="AN19" s="33">
        <f>+IF(COUNT($S19:$AA19)&gt;6,LARGE($S19:$AA19,7),0)</f>
        <v>0</v>
      </c>
      <c r="AO19" s="33">
        <f>+IF(COUNT($S19:$AA19)&gt;7,LARGE($S19:$AA19,8),0)</f>
        <v>0</v>
      </c>
    </row>
    <row r="20" spans="1:41" ht="15">
      <c r="A20">
        <v>17</v>
      </c>
      <c r="B20" s="44" t="s">
        <v>197</v>
      </c>
      <c r="C20" s="44" t="s">
        <v>198</v>
      </c>
      <c r="D20" s="6"/>
      <c r="E20" s="44" t="s">
        <v>229</v>
      </c>
      <c r="F20" s="19">
        <v>4</v>
      </c>
      <c r="G20" s="19">
        <v>4</v>
      </c>
      <c r="H20" s="56">
        <f>+AB20</f>
        <v>330.48</v>
      </c>
      <c r="K20" s="1">
        <v>85.28</v>
      </c>
      <c r="T20" s="1">
        <v>81.19</v>
      </c>
      <c r="W20" s="1">
        <v>79.08</v>
      </c>
      <c r="X20" s="1">
        <v>84.93</v>
      </c>
      <c r="AB20" s="1">
        <f>SUM(I20:AA20)</f>
        <v>330.48</v>
      </c>
      <c r="AC20" s="33">
        <f>SUM(LARGE(AD20:AP20,{1,2,3,4,5,6,7,8}))</f>
        <v>330.48</v>
      </c>
      <c r="AD20" s="33">
        <f>+IF(COUNT($I20:$R20)&gt;0,LARGE($I20:$R20,1),0)</f>
        <v>85.28</v>
      </c>
      <c r="AE20" s="33">
        <f>+IF(COUNT($I20:$R20)&gt;1,LARGE($I20:$R20,2),0)</f>
        <v>0</v>
      </c>
      <c r="AF20" s="33">
        <f>+IF(COUNT($I20:$R20)&gt;2,LARGE($I20:$R20,3),0)</f>
        <v>0</v>
      </c>
      <c r="AG20" s="33">
        <f>+IF(COUNT($I20:$R20)&gt;3,LARGE($I20:$R20,4),0)</f>
        <v>0</v>
      </c>
      <c r="AH20" s="33">
        <f>+IF(COUNT($S20:$AA20)&gt;0,LARGE($S20:$AA20,1),0)</f>
        <v>84.93</v>
      </c>
      <c r="AI20" s="33">
        <f>+IF(COUNT($S20:$AA20)&gt;1,LARGE($S20:$AA20,2),0)</f>
        <v>81.19</v>
      </c>
      <c r="AJ20" s="33">
        <f>+IF(COUNT($S20:$AA20)&gt;2,LARGE($S20:$AA20,3),0)</f>
        <v>79.08</v>
      </c>
      <c r="AK20" s="33">
        <f>+IF(COUNT($S20:$AA20)&gt;3,LARGE($S20:$AA20,4),0)</f>
        <v>0</v>
      </c>
      <c r="AL20" s="33">
        <f>+IF(COUNT($S20:$AA20)&gt;4,LARGE($S20:$AA20,5),0)</f>
        <v>0</v>
      </c>
      <c r="AM20" s="33">
        <f>+IF(COUNT($S20:$AA20)&gt;5,LARGE($S20:$AA20,6),0)</f>
        <v>0</v>
      </c>
      <c r="AN20" s="33">
        <f>+IF(COUNT($S20:$AA20)&gt;6,LARGE($S20:$AA20,7),0)</f>
        <v>0</v>
      </c>
      <c r="AO20" s="33">
        <f>+IF(COUNT($S20:$AA20)&gt;7,LARGE($S20:$AA20,8),0)</f>
        <v>0</v>
      </c>
    </row>
    <row r="21" spans="1:41" ht="15">
      <c r="A21">
        <v>18</v>
      </c>
      <c r="B21" s="57" t="s">
        <v>73</v>
      </c>
      <c r="C21" s="57" t="s">
        <v>74</v>
      </c>
      <c r="D21" s="3"/>
      <c r="E21" s="57" t="s">
        <v>8</v>
      </c>
      <c r="F21" s="18">
        <v>4</v>
      </c>
      <c r="G21" s="18">
        <v>4</v>
      </c>
      <c r="H21" s="56">
        <f>+AB21</f>
        <v>330.3</v>
      </c>
      <c r="I21" s="49">
        <v>77.94</v>
      </c>
      <c r="N21" s="1">
        <v>84.62</v>
      </c>
      <c r="U21" s="1">
        <v>79.01</v>
      </c>
      <c r="Y21" s="1">
        <v>88.73</v>
      </c>
      <c r="AB21" s="1">
        <f>SUM(I21:AA21)</f>
        <v>330.3</v>
      </c>
      <c r="AC21" s="33">
        <f>SUM(LARGE(AD21:AP21,{1,2,3,4,5,6,7,8}))</f>
        <v>330.3</v>
      </c>
      <c r="AD21" s="33">
        <f>+IF(COUNT($I21:$R21)&gt;0,LARGE($I21:$R21,1),0)</f>
        <v>84.62</v>
      </c>
      <c r="AE21" s="33">
        <f>+IF(COUNT($I21:$R21)&gt;1,LARGE($I21:$R21,2),0)</f>
        <v>77.94</v>
      </c>
      <c r="AF21" s="33">
        <f>+IF(COUNT($I21:$R21)&gt;2,LARGE($I21:$R21,3),0)</f>
        <v>0</v>
      </c>
      <c r="AG21" s="33">
        <f>+IF(COUNT($I21:$R21)&gt;3,LARGE($I21:$R21,4),0)</f>
        <v>0</v>
      </c>
      <c r="AH21" s="33">
        <f>+IF(COUNT($S21:$AA21)&gt;0,LARGE($S21:$AA21,1),0)</f>
        <v>88.73</v>
      </c>
      <c r="AI21" s="33">
        <f>+IF(COUNT($S21:$AA21)&gt;1,LARGE($S21:$AA21,2),0)</f>
        <v>79.01</v>
      </c>
      <c r="AJ21" s="33">
        <f>+IF(COUNT($S21:$AA21)&gt;2,LARGE($S21:$AA21,3),0)</f>
        <v>0</v>
      </c>
      <c r="AK21" s="33">
        <f>+IF(COUNT($S21:$AA21)&gt;3,LARGE($S21:$AA21,4),0)</f>
        <v>0</v>
      </c>
      <c r="AL21" s="33">
        <f>+IF(COUNT($S21:$AA21)&gt;4,LARGE($S21:$AA21,5),0)</f>
        <v>0</v>
      </c>
      <c r="AM21" s="33">
        <f>+IF(COUNT($S21:$AA21)&gt;5,LARGE($S21:$AA21,6),0)</f>
        <v>0</v>
      </c>
      <c r="AN21" s="33">
        <f>+IF(COUNT($S21:$AA21)&gt;6,LARGE($S21:$AA21,7),0)</f>
        <v>0</v>
      </c>
      <c r="AO21" s="33">
        <f>+IF(COUNT($S21:$AA21)&gt;7,LARGE($S21:$AA21,8),0)</f>
        <v>0</v>
      </c>
    </row>
    <row r="22" spans="1:41" ht="15">
      <c r="A22">
        <v>19</v>
      </c>
      <c r="B22" s="44" t="s">
        <v>106</v>
      </c>
      <c r="C22" s="44" t="s">
        <v>162</v>
      </c>
      <c r="D22" s="6"/>
      <c r="E22" s="44" t="s">
        <v>9</v>
      </c>
      <c r="F22" s="19">
        <v>4</v>
      </c>
      <c r="G22" s="19">
        <v>4</v>
      </c>
      <c r="H22" s="56">
        <f>+AB22</f>
        <v>322.22</v>
      </c>
      <c r="J22" s="1">
        <v>83.93</v>
      </c>
      <c r="N22" s="1">
        <v>78.7</v>
      </c>
      <c r="W22" s="1">
        <v>76.59</v>
      </c>
      <c r="Y22" s="1">
        <v>83</v>
      </c>
      <c r="AB22" s="1">
        <f>SUM(I22:AA22)</f>
        <v>322.22</v>
      </c>
      <c r="AC22" s="33">
        <f>SUM(LARGE(AD22:AP22,{1,2,3,4,5,6,7,8}))</f>
        <v>322.22</v>
      </c>
      <c r="AD22" s="33">
        <f>+IF(COUNT($I22:$R22)&gt;0,LARGE($I22:$R22,1),0)</f>
        <v>83.93</v>
      </c>
      <c r="AE22" s="33">
        <f>+IF(COUNT($I22:$R22)&gt;1,LARGE($I22:$R22,2),0)</f>
        <v>78.7</v>
      </c>
      <c r="AF22" s="33">
        <f>+IF(COUNT($I22:$R22)&gt;2,LARGE($I22:$R22,3),0)</f>
        <v>0</v>
      </c>
      <c r="AG22" s="33">
        <f>+IF(COUNT($I22:$R22)&gt;3,LARGE($I22:$R22,4),0)</f>
        <v>0</v>
      </c>
      <c r="AH22" s="33">
        <f>+IF(COUNT($S22:$AA22)&gt;0,LARGE($S22:$AA22,1),0)</f>
        <v>83</v>
      </c>
      <c r="AI22" s="33">
        <f>+IF(COUNT($S22:$AA22)&gt;1,LARGE($S22:$AA22,2),0)</f>
        <v>76.59</v>
      </c>
      <c r="AJ22" s="33">
        <f>+IF(COUNT($S22:$AA22)&gt;2,LARGE($S22:$AA22,3),0)</f>
        <v>0</v>
      </c>
      <c r="AK22" s="33">
        <f>+IF(COUNT($S22:$AA22)&gt;3,LARGE($S22:$AA22,4),0)</f>
        <v>0</v>
      </c>
      <c r="AL22" s="33">
        <f>+IF(COUNT($S22:$AA22)&gt;4,LARGE($S22:$AA22,5),0)</f>
        <v>0</v>
      </c>
      <c r="AM22" s="33">
        <f>+IF(COUNT($S22:$AA22)&gt;5,LARGE($S22:$AA22,6),0)</f>
        <v>0</v>
      </c>
      <c r="AN22" s="33">
        <f>+IF(COUNT($S22:$AA22)&gt;6,LARGE($S22:$AA22,7),0)</f>
        <v>0</v>
      </c>
      <c r="AO22" s="33">
        <f>+IF(COUNT($S22:$AA22)&gt;7,LARGE($S22:$AA22,8),0)</f>
        <v>0</v>
      </c>
    </row>
    <row r="23" spans="1:41" ht="15">
      <c r="A23">
        <v>20</v>
      </c>
      <c r="B23" s="44" t="s">
        <v>59</v>
      </c>
      <c r="C23" s="44" t="s">
        <v>306</v>
      </c>
      <c r="D23" s="6"/>
      <c r="E23" s="44" t="s">
        <v>8</v>
      </c>
      <c r="F23" s="19">
        <v>4</v>
      </c>
      <c r="G23" s="19">
        <v>4</v>
      </c>
      <c r="H23" s="56">
        <f>+AB23</f>
        <v>308.61</v>
      </c>
      <c r="J23" s="1">
        <v>77.99</v>
      </c>
      <c r="N23" s="1">
        <v>74.77</v>
      </c>
      <c r="U23" s="1">
        <v>76.66</v>
      </c>
      <c r="W23" s="1">
        <v>79.19</v>
      </c>
      <c r="AB23" s="1">
        <f>SUM(I23:AA23)</f>
        <v>308.61</v>
      </c>
      <c r="AC23" s="33">
        <f>SUM(LARGE(AD23:AP23,{1,2,3,4,5,6,7,8}))</f>
        <v>308.61</v>
      </c>
      <c r="AD23" s="33">
        <f>+IF(COUNT($I23:$R23)&gt;0,LARGE($I23:$R23,1),0)</f>
        <v>77.99</v>
      </c>
      <c r="AE23" s="33">
        <f>+IF(COUNT($I23:$R23)&gt;1,LARGE($I23:$R23,2),0)</f>
        <v>74.77</v>
      </c>
      <c r="AF23" s="33">
        <f>+IF(COUNT($I23:$R23)&gt;2,LARGE($I23:$R23,3),0)</f>
        <v>0</v>
      </c>
      <c r="AG23" s="33">
        <f>+IF(COUNT($I23:$R23)&gt;3,LARGE($I23:$R23,4),0)</f>
        <v>0</v>
      </c>
      <c r="AH23" s="33">
        <f>+IF(COUNT($S23:$AA23)&gt;0,LARGE($S23:$AA23,1),0)</f>
        <v>79.19</v>
      </c>
      <c r="AI23" s="33">
        <f>+IF(COUNT($S23:$AA23)&gt;1,LARGE($S23:$AA23,2),0)</f>
        <v>76.66</v>
      </c>
      <c r="AJ23" s="33">
        <f>+IF(COUNT($S23:$AA23)&gt;2,LARGE($S23:$AA23,3),0)</f>
        <v>0</v>
      </c>
      <c r="AK23" s="33">
        <f>+IF(COUNT($S23:$AA23)&gt;3,LARGE($S23:$AA23,4),0)</f>
        <v>0</v>
      </c>
      <c r="AL23" s="33">
        <f>+IF(COUNT($S23:$AA23)&gt;4,LARGE($S23:$AA23,5),0)</f>
        <v>0</v>
      </c>
      <c r="AM23" s="33">
        <f>+IF(COUNT($S23:$AA23)&gt;5,LARGE($S23:$AA23,6),0)</f>
        <v>0</v>
      </c>
      <c r="AN23" s="33">
        <f>+IF(COUNT($S23:$AA23)&gt;6,LARGE($S23:$AA23,7),0)</f>
        <v>0</v>
      </c>
      <c r="AO23" s="33">
        <f>+IF(COUNT($S23:$AA23)&gt;7,LARGE($S23:$AA23,8),0)</f>
        <v>0</v>
      </c>
    </row>
    <row r="24" spans="1:41" ht="15">
      <c r="A24">
        <v>21</v>
      </c>
      <c r="B24" s="44" t="s">
        <v>301</v>
      </c>
      <c r="C24" s="44" t="s">
        <v>274</v>
      </c>
      <c r="D24" s="6"/>
      <c r="E24" s="44" t="s">
        <v>26</v>
      </c>
      <c r="F24" s="19">
        <v>3</v>
      </c>
      <c r="G24" s="19">
        <v>3</v>
      </c>
      <c r="H24" s="56">
        <f>+AB24</f>
        <v>300</v>
      </c>
      <c r="J24" s="1">
        <v>100</v>
      </c>
      <c r="N24" s="1">
        <v>100</v>
      </c>
      <c r="P24" s="1">
        <v>100</v>
      </c>
      <c r="AB24" s="1">
        <f>SUM(I24:AA24)</f>
        <v>300</v>
      </c>
      <c r="AC24" s="33">
        <f>SUM(LARGE(AD24:AP24,{1,2,3,4,5,6,7,8}))</f>
        <v>300</v>
      </c>
      <c r="AD24" s="33">
        <f>+IF(COUNT($I24:$R24)&gt;0,LARGE($I24:$R24,1),0)</f>
        <v>100</v>
      </c>
      <c r="AE24" s="33">
        <f>+IF(COUNT($I24:$R24)&gt;1,LARGE($I24:$R24,2),0)</f>
        <v>100</v>
      </c>
      <c r="AF24" s="33">
        <f>+IF(COUNT($I24:$R24)&gt;2,LARGE($I24:$R24,3),0)</f>
        <v>100</v>
      </c>
      <c r="AG24" s="33">
        <f>+IF(COUNT($I24:$R24)&gt;3,LARGE($I24:$R24,4),0)</f>
        <v>0</v>
      </c>
      <c r="AH24" s="33">
        <f>+IF(COUNT($S24:$AA24)&gt;0,LARGE($S24:$AA24,1),0)</f>
        <v>0</v>
      </c>
      <c r="AI24" s="33">
        <f>+IF(COUNT($S24:$AA24)&gt;1,LARGE($S24:$AA24,2),0)</f>
        <v>0</v>
      </c>
      <c r="AJ24" s="33">
        <f>+IF(COUNT($S24:$AA24)&gt;2,LARGE($S24:$AA24,3),0)</f>
        <v>0</v>
      </c>
      <c r="AK24" s="33">
        <f>+IF(COUNT($S24:$AA24)&gt;3,LARGE($S24:$AA24,4),0)</f>
        <v>0</v>
      </c>
      <c r="AL24" s="33">
        <f>+IF(COUNT($S24:$AA24)&gt;4,LARGE($S24:$AA24,5),0)</f>
        <v>0</v>
      </c>
      <c r="AM24" s="33">
        <f>+IF(COUNT($S24:$AA24)&gt;5,LARGE($S24:$AA24,6),0)</f>
        <v>0</v>
      </c>
      <c r="AN24" s="33">
        <f>+IF(COUNT($S24:$AA24)&gt;6,LARGE($S24:$AA24,7),0)</f>
        <v>0</v>
      </c>
      <c r="AO24" s="33">
        <f>+IF(COUNT($S24:$AA24)&gt;7,LARGE($S24:$AA24,8),0)</f>
        <v>0</v>
      </c>
    </row>
    <row r="25" spans="1:41" ht="15">
      <c r="A25">
        <v>22</v>
      </c>
      <c r="B25" s="44" t="s">
        <v>200</v>
      </c>
      <c r="C25" s="44" t="s">
        <v>118</v>
      </c>
      <c r="E25" s="44" t="s">
        <v>26</v>
      </c>
      <c r="F25" s="19">
        <v>4</v>
      </c>
      <c r="G25" s="19">
        <v>4</v>
      </c>
      <c r="H25" s="56">
        <f>+AB25</f>
        <v>297.46</v>
      </c>
      <c r="P25" s="1">
        <v>78.49</v>
      </c>
      <c r="Q25" s="1">
        <v>78.71</v>
      </c>
      <c r="S25" s="1">
        <v>69.43</v>
      </c>
      <c r="W25" s="1">
        <v>70.83</v>
      </c>
      <c r="AB25" s="1">
        <f>SUM(I25:AA25)</f>
        <v>297.46</v>
      </c>
      <c r="AC25" s="33">
        <f>SUM(LARGE(AD25:AP25,{1,2,3,4,5,6,7,8}))</f>
        <v>297.46</v>
      </c>
      <c r="AD25" s="33">
        <f>+IF(COUNT($I25:$R25)&gt;0,LARGE($I25:$R25,1),0)</f>
        <v>78.71</v>
      </c>
      <c r="AE25" s="33">
        <f>+IF(COUNT($I25:$R25)&gt;1,LARGE($I25:$R25,2),0)</f>
        <v>78.49</v>
      </c>
      <c r="AF25" s="33">
        <f>+IF(COUNT($I25:$R25)&gt;2,LARGE($I25:$R25,3),0)</f>
        <v>0</v>
      </c>
      <c r="AG25" s="33">
        <f>+IF(COUNT($I25:$R25)&gt;3,LARGE($I25:$R25,4),0)</f>
        <v>0</v>
      </c>
      <c r="AH25" s="33">
        <f>+IF(COUNT($S25:$AA25)&gt;0,LARGE($S25:$AA25,1),0)</f>
        <v>70.83</v>
      </c>
      <c r="AI25" s="33">
        <f>+IF(COUNT($S25:$AA25)&gt;1,LARGE($S25:$AA25,2),0)</f>
        <v>69.43</v>
      </c>
      <c r="AJ25" s="33">
        <f>+IF(COUNT($S25:$AA25)&gt;2,LARGE($S25:$AA25,3),0)</f>
        <v>0</v>
      </c>
      <c r="AK25" s="33">
        <f>+IF(COUNT($S25:$AA25)&gt;3,LARGE($S25:$AA25,4),0)</f>
        <v>0</v>
      </c>
      <c r="AL25" s="33">
        <f>+IF(COUNT($S25:$AA25)&gt;4,LARGE($S25:$AA25,5),0)</f>
        <v>0</v>
      </c>
      <c r="AM25" s="33">
        <f>+IF(COUNT($S25:$AA25)&gt;5,LARGE($S25:$AA25,6),0)</f>
        <v>0</v>
      </c>
      <c r="AN25" s="33">
        <f>+IF(COUNT($S25:$AA25)&gt;6,LARGE($S25:$AA25,7),0)</f>
        <v>0</v>
      </c>
      <c r="AO25" s="33">
        <f>+IF(COUNT($S25:$AA25)&gt;7,LARGE($S25:$AA25,8),0)</f>
        <v>0</v>
      </c>
    </row>
    <row r="26" spans="1:41" ht="15">
      <c r="A26">
        <v>23</v>
      </c>
      <c r="B26" s="44" t="s">
        <v>207</v>
      </c>
      <c r="C26" s="44" t="s">
        <v>208</v>
      </c>
      <c r="D26" s="6"/>
      <c r="E26" s="44" t="s">
        <v>15</v>
      </c>
      <c r="F26" s="19">
        <v>4</v>
      </c>
      <c r="G26" s="19">
        <v>4</v>
      </c>
      <c r="H26" s="56">
        <f>+AB26</f>
        <v>276.62</v>
      </c>
      <c r="K26" s="1">
        <v>70.48</v>
      </c>
      <c r="O26" s="1">
        <v>69.67</v>
      </c>
      <c r="T26" s="1">
        <v>66.27</v>
      </c>
      <c r="X26" s="1">
        <v>70.2</v>
      </c>
      <c r="AB26" s="1">
        <f>SUM(I26:AA26)</f>
        <v>276.62</v>
      </c>
      <c r="AC26" s="33">
        <f>SUM(LARGE(AD26:AP26,{1,2,3,4,5,6,7,8}))</f>
        <v>276.62</v>
      </c>
      <c r="AD26" s="33">
        <f>+IF(COUNT($I26:$R26)&gt;0,LARGE($I26:$R26,1),0)</f>
        <v>70.48</v>
      </c>
      <c r="AE26" s="33">
        <f>+IF(COUNT($I26:$R26)&gt;1,LARGE($I26:$R26,2),0)</f>
        <v>69.67</v>
      </c>
      <c r="AF26" s="33">
        <f>+IF(COUNT($I26:$R26)&gt;2,LARGE($I26:$R26,3),0)</f>
        <v>0</v>
      </c>
      <c r="AG26" s="33">
        <f>+IF(COUNT($I26:$R26)&gt;3,LARGE($I26:$R26,4),0)</f>
        <v>0</v>
      </c>
      <c r="AH26" s="33">
        <f>+IF(COUNT($S26:$AA26)&gt;0,LARGE($S26:$AA26,1),0)</f>
        <v>70.2</v>
      </c>
      <c r="AI26" s="33">
        <f>+IF(COUNT($S26:$AA26)&gt;1,LARGE($S26:$AA26,2),0)</f>
        <v>66.27</v>
      </c>
      <c r="AJ26" s="33">
        <f>+IF(COUNT($S26:$AA26)&gt;2,LARGE($S26:$AA26,3),0)</f>
        <v>0</v>
      </c>
      <c r="AK26" s="33">
        <f>+IF(COUNT($S26:$AA26)&gt;3,LARGE($S26:$AA26,4),0)</f>
        <v>0</v>
      </c>
      <c r="AL26" s="33">
        <f>+IF(COUNT($S26:$AA26)&gt;4,LARGE($S26:$AA26,5),0)</f>
        <v>0</v>
      </c>
      <c r="AM26" s="33">
        <f>+IF(COUNT($S26:$AA26)&gt;5,LARGE($S26:$AA26,6),0)</f>
        <v>0</v>
      </c>
      <c r="AN26" s="33">
        <f>+IF(COUNT($S26:$AA26)&gt;6,LARGE($S26:$AA26,7),0)</f>
        <v>0</v>
      </c>
      <c r="AO26" s="33">
        <f>+IF(COUNT($S26:$AA26)&gt;7,LARGE($S26:$AA26,8),0)</f>
        <v>0</v>
      </c>
    </row>
    <row r="27" spans="1:41" ht="15">
      <c r="A27">
        <v>24</v>
      </c>
      <c r="B27" s="57" t="s">
        <v>59</v>
      </c>
      <c r="C27" s="57" t="s">
        <v>60</v>
      </c>
      <c r="D27" s="3"/>
      <c r="E27" s="57" t="s">
        <v>9</v>
      </c>
      <c r="F27" s="18">
        <v>3</v>
      </c>
      <c r="G27" s="18">
        <v>3</v>
      </c>
      <c r="H27" s="56">
        <f>+AB27</f>
        <v>259.31</v>
      </c>
      <c r="I27" s="49">
        <v>86.64</v>
      </c>
      <c r="N27" s="1">
        <v>85.79</v>
      </c>
      <c r="S27" s="1">
        <v>86.88</v>
      </c>
      <c r="AB27" s="1">
        <f>SUM(I27:AA27)</f>
        <v>259.31</v>
      </c>
      <c r="AC27" s="33">
        <f>SUM(LARGE(AD27:AP27,{1,2,3,4,5,6,7,8}))</f>
        <v>259.31</v>
      </c>
      <c r="AD27" s="33">
        <f>+IF(COUNT($I27:$R27)&gt;0,LARGE($I27:$R27,1),0)</f>
        <v>86.64</v>
      </c>
      <c r="AE27" s="33">
        <f>+IF(COUNT($I27:$R27)&gt;1,LARGE($I27:$R27,2),0)</f>
        <v>85.79</v>
      </c>
      <c r="AF27" s="33">
        <f>+IF(COUNT($I27:$R27)&gt;2,LARGE($I27:$R27,3),0)</f>
        <v>0</v>
      </c>
      <c r="AG27" s="33">
        <f>+IF(COUNT($I27:$R27)&gt;3,LARGE($I27:$R27,4),0)</f>
        <v>0</v>
      </c>
      <c r="AH27" s="33">
        <f>+IF(COUNT($S27:$AA27)&gt;0,LARGE($S27:$AA27,1),0)</f>
        <v>86.88</v>
      </c>
      <c r="AI27" s="33">
        <f>+IF(COUNT($S27:$AA27)&gt;1,LARGE($S27:$AA27,2),0)</f>
        <v>0</v>
      </c>
      <c r="AJ27" s="33">
        <f>+IF(COUNT($S27:$AA27)&gt;2,LARGE($S27:$AA27,3),0)</f>
        <v>0</v>
      </c>
      <c r="AK27" s="33">
        <f>+IF(COUNT($S27:$AA27)&gt;3,LARGE($S27:$AA27,4),0)</f>
        <v>0</v>
      </c>
      <c r="AL27" s="33">
        <f>+IF(COUNT($S27:$AA27)&gt;4,LARGE($S27:$AA27,5),0)</f>
        <v>0</v>
      </c>
      <c r="AM27" s="33">
        <f>+IF(COUNT($S27:$AA27)&gt;5,LARGE($S27:$AA27,6),0)</f>
        <v>0</v>
      </c>
      <c r="AN27" s="33">
        <f>+IF(COUNT($S27:$AA27)&gt;6,LARGE($S27:$AA27,7),0)</f>
        <v>0</v>
      </c>
      <c r="AO27" s="33">
        <f>+IF(COUNT($S27:$AA27)&gt;7,LARGE($S27:$AA27,8),0)</f>
        <v>0</v>
      </c>
    </row>
    <row r="28" spans="1:41" ht="15">
      <c r="A28">
        <v>25</v>
      </c>
      <c r="B28" s="44" t="s">
        <v>194</v>
      </c>
      <c r="C28" s="44" t="s">
        <v>195</v>
      </c>
      <c r="D28" s="6"/>
      <c r="E28" s="44" t="s">
        <v>229</v>
      </c>
      <c r="F28" s="19">
        <v>3</v>
      </c>
      <c r="G28" s="19">
        <v>3</v>
      </c>
      <c r="H28" s="56">
        <f>+AB28</f>
        <v>258.12</v>
      </c>
      <c r="K28" s="1">
        <v>87.95</v>
      </c>
      <c r="T28" s="1">
        <v>84.64</v>
      </c>
      <c r="X28" s="1">
        <v>85.53</v>
      </c>
      <c r="AB28" s="1">
        <f>SUM(I28:AA28)</f>
        <v>258.12</v>
      </c>
      <c r="AC28" s="33">
        <f>SUM(LARGE(AD28:AP28,{1,2,3,4,5,6,7,8}))</f>
        <v>258.12</v>
      </c>
      <c r="AD28" s="33">
        <f>+IF(COUNT($I28:$R28)&gt;0,LARGE($I28:$R28,1),0)</f>
        <v>87.95</v>
      </c>
      <c r="AE28" s="33">
        <f>+IF(COUNT($I28:$R28)&gt;1,LARGE($I28:$R28,2),0)</f>
        <v>0</v>
      </c>
      <c r="AF28" s="33">
        <f>+IF(COUNT($I28:$R28)&gt;2,LARGE($I28:$R28,3),0)</f>
        <v>0</v>
      </c>
      <c r="AG28" s="33">
        <f>+IF(COUNT($I28:$R28)&gt;3,LARGE($I28:$R28,4),0)</f>
        <v>0</v>
      </c>
      <c r="AH28" s="33">
        <f>+IF(COUNT($S28:$AA28)&gt;0,LARGE($S28:$AA28,1),0)</f>
        <v>85.53</v>
      </c>
      <c r="AI28" s="33">
        <f>+IF(COUNT($S28:$AA28)&gt;1,LARGE($S28:$AA28,2),0)</f>
        <v>84.64</v>
      </c>
      <c r="AJ28" s="33">
        <f>+IF(COUNT($S28:$AA28)&gt;2,LARGE($S28:$AA28,3),0)</f>
        <v>0</v>
      </c>
      <c r="AK28" s="33">
        <f>+IF(COUNT($S28:$AA28)&gt;3,LARGE($S28:$AA28,4),0)</f>
        <v>0</v>
      </c>
      <c r="AL28" s="33">
        <f>+IF(COUNT($S28:$AA28)&gt;4,LARGE($S28:$AA28,5),0)</f>
        <v>0</v>
      </c>
      <c r="AM28" s="33">
        <f>+IF(COUNT($S28:$AA28)&gt;5,LARGE($S28:$AA28,6),0)</f>
        <v>0</v>
      </c>
      <c r="AN28" s="33">
        <f>+IF(COUNT($S28:$AA28)&gt;6,LARGE($S28:$AA28,7),0)</f>
        <v>0</v>
      </c>
      <c r="AO28" s="33">
        <f>+IF(COUNT($S28:$AA28)&gt;7,LARGE($S28:$AA28,8),0)</f>
        <v>0</v>
      </c>
    </row>
    <row r="29" spans="1:41" ht="15">
      <c r="A29">
        <v>26</v>
      </c>
      <c r="B29" s="57" t="s">
        <v>61</v>
      </c>
      <c r="C29" s="57" t="s">
        <v>62</v>
      </c>
      <c r="D29" s="58"/>
      <c r="E29" s="57" t="s">
        <v>8</v>
      </c>
      <c r="F29" s="18">
        <v>3</v>
      </c>
      <c r="G29" s="18">
        <v>3</v>
      </c>
      <c r="H29" s="56">
        <f>+AB29</f>
        <v>256.27</v>
      </c>
      <c r="I29" s="49">
        <v>85.69</v>
      </c>
      <c r="N29" s="1">
        <v>84.91</v>
      </c>
      <c r="Y29" s="1">
        <v>85.67</v>
      </c>
      <c r="AB29" s="1">
        <f>SUM(I29:AA29)</f>
        <v>256.27</v>
      </c>
      <c r="AC29" s="33">
        <f>SUM(LARGE(AD29:AP29,{1,2,3,4,5,6,7,8}))</f>
        <v>256.27</v>
      </c>
      <c r="AD29" s="33">
        <f>+IF(COUNT($I29:$R29)&gt;0,LARGE($I29:$R29,1),0)</f>
        <v>85.69</v>
      </c>
      <c r="AE29" s="33">
        <f>+IF(COUNT($I29:$R29)&gt;1,LARGE($I29:$R29,2),0)</f>
        <v>84.91</v>
      </c>
      <c r="AF29" s="33">
        <f>+IF(COUNT($I29:$R29)&gt;2,LARGE($I29:$R29,3),0)</f>
        <v>0</v>
      </c>
      <c r="AG29" s="33">
        <f>+IF(COUNT($I29:$R29)&gt;3,LARGE($I29:$R29,4),0)</f>
        <v>0</v>
      </c>
      <c r="AH29" s="33">
        <f>+IF(COUNT($S29:$AA29)&gt;0,LARGE($S29:$AA29,1),0)</f>
        <v>85.67</v>
      </c>
      <c r="AI29" s="33">
        <f>+IF(COUNT($S29:$AA29)&gt;1,LARGE($S29:$AA29,2),0)</f>
        <v>0</v>
      </c>
      <c r="AJ29" s="33">
        <f>+IF(COUNT($S29:$AA29)&gt;2,LARGE($S29:$AA29,3),0)</f>
        <v>0</v>
      </c>
      <c r="AK29" s="33">
        <f>+IF(COUNT($S29:$AA29)&gt;3,LARGE($S29:$AA29,4),0)</f>
        <v>0</v>
      </c>
      <c r="AL29" s="33">
        <f>+IF(COUNT($S29:$AA29)&gt;4,LARGE($S29:$AA29,5),0)</f>
        <v>0</v>
      </c>
      <c r="AM29" s="33">
        <f>+IF(COUNT($S29:$AA29)&gt;5,LARGE($S29:$AA29,6),0)</f>
        <v>0</v>
      </c>
      <c r="AN29" s="33">
        <f>+IF(COUNT($S29:$AA29)&gt;6,LARGE($S29:$AA29,7),0)</f>
        <v>0</v>
      </c>
      <c r="AO29" s="33">
        <f>+IF(COUNT($S29:$AA29)&gt;7,LARGE($S29:$AA29,8),0)</f>
        <v>0</v>
      </c>
    </row>
    <row r="30" spans="1:41" ht="15">
      <c r="A30">
        <v>27</v>
      </c>
      <c r="B30" s="44" t="s">
        <v>549</v>
      </c>
      <c r="C30" s="44" t="s">
        <v>550</v>
      </c>
      <c r="E30" s="44" t="s">
        <v>8</v>
      </c>
      <c r="F30" s="19">
        <v>3</v>
      </c>
      <c r="G30" s="19">
        <v>3</v>
      </c>
      <c r="H30" s="56">
        <f>+AB30</f>
        <v>251.57</v>
      </c>
      <c r="N30" s="1">
        <v>75.57</v>
      </c>
      <c r="U30" s="1">
        <v>83.6</v>
      </c>
      <c r="Y30" s="1">
        <v>92.4</v>
      </c>
      <c r="AB30" s="1">
        <f>SUM(I30:AA30)</f>
        <v>251.57</v>
      </c>
      <c r="AC30" s="33">
        <f>SUM(LARGE(AD30:AP30,{1,2,3,4,5,6,7,8}))</f>
        <v>251.57</v>
      </c>
      <c r="AD30" s="33">
        <f>+IF(COUNT($I30:$R30)&gt;0,LARGE($I30:$R30,1),0)</f>
        <v>75.57</v>
      </c>
      <c r="AE30" s="33">
        <f>+IF(COUNT($I30:$R30)&gt;1,LARGE($I30:$R30,2),0)</f>
        <v>0</v>
      </c>
      <c r="AF30" s="33">
        <f>+IF(COUNT($I30:$R30)&gt;2,LARGE($I30:$R30,3),0)</f>
        <v>0</v>
      </c>
      <c r="AG30" s="33">
        <f>+IF(COUNT($I30:$R30)&gt;3,LARGE($I30:$R30,4),0)</f>
        <v>0</v>
      </c>
      <c r="AH30" s="33">
        <f>+IF(COUNT($S30:$AA30)&gt;0,LARGE($S30:$AA30,1),0)</f>
        <v>92.4</v>
      </c>
      <c r="AI30" s="33">
        <f>+IF(COUNT($S30:$AA30)&gt;1,LARGE($S30:$AA30,2),0)</f>
        <v>83.6</v>
      </c>
      <c r="AJ30" s="33">
        <f>+IF(COUNT($S30:$AA30)&gt;2,LARGE($S30:$AA30,3),0)</f>
        <v>0</v>
      </c>
      <c r="AK30" s="33">
        <f>+IF(COUNT($S30:$AA30)&gt;3,LARGE($S30:$AA30,4),0)</f>
        <v>0</v>
      </c>
      <c r="AL30" s="33">
        <f>+IF(COUNT($S30:$AA30)&gt;4,LARGE($S30:$AA30,5),0)</f>
        <v>0</v>
      </c>
      <c r="AM30" s="33">
        <f>+IF(COUNT($S30:$AA30)&gt;5,LARGE($S30:$AA30,6),0)</f>
        <v>0</v>
      </c>
      <c r="AN30" s="33">
        <f>+IF(COUNT($S30:$AA30)&gt;6,LARGE($S30:$AA30,7),0)</f>
        <v>0</v>
      </c>
      <c r="AO30" s="33">
        <f>+IF(COUNT($S30:$AA30)&gt;7,LARGE($S30:$AA30,8),0)</f>
        <v>0</v>
      </c>
    </row>
    <row r="31" spans="1:41" ht="15">
      <c r="A31">
        <v>28</v>
      </c>
      <c r="B31" s="44" t="s">
        <v>290</v>
      </c>
      <c r="C31" s="44" t="s">
        <v>472</v>
      </c>
      <c r="D31" s="6"/>
      <c r="E31" s="44" t="s">
        <v>473</v>
      </c>
      <c r="F31" s="19">
        <v>3</v>
      </c>
      <c r="G31" s="19">
        <v>3</v>
      </c>
      <c r="H31" s="56">
        <f>+AB31</f>
        <v>248.66</v>
      </c>
      <c r="O31" s="1">
        <v>84.57</v>
      </c>
      <c r="T31" s="1">
        <v>78.09</v>
      </c>
      <c r="V31" s="1">
        <v>86</v>
      </c>
      <c r="AB31" s="1">
        <f>SUM(I31:AA31)</f>
        <v>248.66</v>
      </c>
      <c r="AC31" s="33">
        <f>SUM(LARGE(AD31:AP31,{1,2,3,4,5,6,7,8}))</f>
        <v>248.66</v>
      </c>
      <c r="AD31" s="33">
        <f>+IF(COUNT($I31:$R31)&gt;0,LARGE($I31:$R31,1),0)</f>
        <v>84.57</v>
      </c>
      <c r="AE31" s="33">
        <f>+IF(COUNT($I31:$R31)&gt;1,LARGE($I31:$R31,2),0)</f>
        <v>0</v>
      </c>
      <c r="AF31" s="33">
        <f>+IF(COUNT($I31:$R31)&gt;2,LARGE($I31:$R31,3),0)</f>
        <v>0</v>
      </c>
      <c r="AG31" s="33">
        <f>+IF(COUNT($I31:$R31)&gt;3,LARGE($I31:$R31,4),0)</f>
        <v>0</v>
      </c>
      <c r="AH31" s="33">
        <f>+IF(COUNT($S31:$AA31)&gt;0,LARGE($S31:$AA31,1),0)</f>
        <v>86</v>
      </c>
      <c r="AI31" s="33">
        <f>+IF(COUNT($S31:$AA31)&gt;1,LARGE($S31:$AA31,2),0)</f>
        <v>78.09</v>
      </c>
      <c r="AJ31" s="33">
        <f>+IF(COUNT($S31:$AA31)&gt;2,LARGE($S31:$AA31,3),0)</f>
        <v>0</v>
      </c>
      <c r="AK31" s="33">
        <f>+IF(COUNT($S31:$AA31)&gt;3,LARGE($S31:$AA31,4),0)</f>
        <v>0</v>
      </c>
      <c r="AL31" s="33">
        <f>+IF(COUNT($S31:$AA31)&gt;4,LARGE($S31:$AA31,5),0)</f>
        <v>0</v>
      </c>
      <c r="AM31" s="33">
        <f>+IF(COUNT($S31:$AA31)&gt;5,LARGE($S31:$AA31,6),0)</f>
        <v>0</v>
      </c>
      <c r="AN31" s="33">
        <f>+IF(COUNT($S31:$AA31)&gt;6,LARGE($S31:$AA31,7),0)</f>
        <v>0</v>
      </c>
      <c r="AO31" s="33">
        <f>+IF(COUNT($S31:$AA31)&gt;7,LARGE($S31:$AA31,8),0)</f>
        <v>0</v>
      </c>
    </row>
    <row r="32" spans="1:41" ht="15">
      <c r="A32">
        <v>29</v>
      </c>
      <c r="B32" s="44" t="s">
        <v>474</v>
      </c>
      <c r="C32" s="44" t="s">
        <v>475</v>
      </c>
      <c r="E32" s="44" t="s">
        <v>25</v>
      </c>
      <c r="F32" s="19">
        <v>3</v>
      </c>
      <c r="G32" s="19">
        <v>3</v>
      </c>
      <c r="H32" s="56">
        <f>+AB32</f>
        <v>247.99</v>
      </c>
      <c r="O32" s="1">
        <v>82.93</v>
      </c>
      <c r="T32" s="1">
        <v>81.49</v>
      </c>
      <c r="X32" s="1">
        <v>83.57</v>
      </c>
      <c r="AB32" s="1">
        <f>SUM(I32:AA32)</f>
        <v>247.99</v>
      </c>
      <c r="AC32" s="33">
        <f>SUM(LARGE(AD32:AP32,{1,2,3,4,5,6,7,8}))</f>
        <v>247.99</v>
      </c>
      <c r="AD32" s="33">
        <f>+IF(COUNT($I32:$R32)&gt;0,LARGE($I32:$R32,1),0)</f>
        <v>82.93</v>
      </c>
      <c r="AE32" s="33">
        <f>+IF(COUNT($I32:$R32)&gt;1,LARGE($I32:$R32,2),0)</f>
        <v>0</v>
      </c>
      <c r="AF32" s="33">
        <f>+IF(COUNT($I32:$R32)&gt;2,LARGE($I32:$R32,3),0)</f>
        <v>0</v>
      </c>
      <c r="AG32" s="33">
        <f>+IF(COUNT($I32:$R32)&gt;3,LARGE($I32:$R32,4),0)</f>
        <v>0</v>
      </c>
      <c r="AH32" s="33">
        <f>+IF(COUNT($S32:$AA32)&gt;0,LARGE($S32:$AA32,1),0)</f>
        <v>83.57</v>
      </c>
      <c r="AI32" s="33">
        <f>+IF(COUNT($S32:$AA32)&gt;1,LARGE($S32:$AA32,2),0)</f>
        <v>81.49</v>
      </c>
      <c r="AJ32" s="33">
        <f>+IF(COUNT($S32:$AA32)&gt;2,LARGE($S32:$AA32,3),0)</f>
        <v>0</v>
      </c>
      <c r="AK32" s="33">
        <f>+IF(COUNT($S32:$AA32)&gt;3,LARGE($S32:$AA32,4),0)</f>
        <v>0</v>
      </c>
      <c r="AL32" s="33">
        <f>+IF(COUNT($S32:$AA32)&gt;4,LARGE($S32:$AA32,5),0)</f>
        <v>0</v>
      </c>
      <c r="AM32" s="33">
        <f>+IF(COUNT($S32:$AA32)&gt;5,LARGE($S32:$AA32,6),0)</f>
        <v>0</v>
      </c>
      <c r="AN32" s="33">
        <f>+IF(COUNT($S32:$AA32)&gt;6,LARGE($S32:$AA32,7),0)</f>
        <v>0</v>
      </c>
      <c r="AO32" s="33">
        <f>+IF(COUNT($S32:$AA32)&gt;7,LARGE($S32:$AA32,8),0)</f>
        <v>0</v>
      </c>
    </row>
    <row r="33" spans="1:41" ht="15">
      <c r="A33">
        <v>30</v>
      </c>
      <c r="B33" s="44" t="s">
        <v>305</v>
      </c>
      <c r="C33" s="44" t="s">
        <v>68</v>
      </c>
      <c r="D33" s="6"/>
      <c r="E33" s="44" t="s">
        <v>26</v>
      </c>
      <c r="F33" s="19">
        <v>3</v>
      </c>
      <c r="G33" s="19">
        <v>3</v>
      </c>
      <c r="H33" s="56">
        <f>+AB33</f>
        <v>238.97</v>
      </c>
      <c r="J33" s="1">
        <v>81.31</v>
      </c>
      <c r="P33" s="1">
        <v>77.84</v>
      </c>
      <c r="V33" s="1">
        <v>79.82</v>
      </c>
      <c r="AB33" s="1">
        <f>SUM(I33:AA33)</f>
        <v>238.97</v>
      </c>
      <c r="AC33" s="33">
        <f>SUM(LARGE(AD33:AP33,{1,2,3,4,5,6,7,8}))</f>
        <v>238.97</v>
      </c>
      <c r="AD33" s="33">
        <f>+IF(COUNT($I33:$R33)&gt;0,LARGE($I33:$R33,1),0)</f>
        <v>81.31</v>
      </c>
      <c r="AE33" s="33">
        <f>+IF(COUNT($I33:$R33)&gt;1,LARGE($I33:$R33,2),0)</f>
        <v>77.84</v>
      </c>
      <c r="AF33" s="33">
        <f>+IF(COUNT($I33:$R33)&gt;2,LARGE($I33:$R33,3),0)</f>
        <v>0</v>
      </c>
      <c r="AG33" s="33">
        <f>+IF(COUNT($I33:$R33)&gt;3,LARGE($I33:$R33,4),0)</f>
        <v>0</v>
      </c>
      <c r="AH33" s="33">
        <f>+IF(COUNT($S33:$AA33)&gt;0,LARGE($S33:$AA33,1),0)</f>
        <v>79.82</v>
      </c>
      <c r="AI33" s="33">
        <f>+IF(COUNT($S33:$AA33)&gt;1,LARGE($S33:$AA33,2),0)</f>
        <v>0</v>
      </c>
      <c r="AJ33" s="33">
        <f>+IF(COUNT($S33:$AA33)&gt;2,LARGE($S33:$AA33,3),0)</f>
        <v>0</v>
      </c>
      <c r="AK33" s="33">
        <f>+IF(COUNT($S33:$AA33)&gt;3,LARGE($S33:$AA33,4),0)</f>
        <v>0</v>
      </c>
      <c r="AL33" s="33">
        <f>+IF(COUNT($S33:$AA33)&gt;4,LARGE($S33:$AA33,5),0)</f>
        <v>0</v>
      </c>
      <c r="AM33" s="33">
        <f>+IF(COUNT($S33:$AA33)&gt;5,LARGE($S33:$AA33,6),0)</f>
        <v>0</v>
      </c>
      <c r="AN33" s="33">
        <f>+IF(COUNT($S33:$AA33)&gt;6,LARGE($S33:$AA33,7),0)</f>
        <v>0</v>
      </c>
      <c r="AO33" s="33">
        <f>+IF(COUNT($S33:$AA33)&gt;7,LARGE($S33:$AA33,8),0)</f>
        <v>0</v>
      </c>
    </row>
    <row r="34" spans="1:41" ht="15">
      <c r="A34">
        <v>31</v>
      </c>
      <c r="B34" s="44" t="s">
        <v>510</v>
      </c>
      <c r="C34" s="44" t="s">
        <v>272</v>
      </c>
      <c r="E34" s="44" t="s">
        <v>511</v>
      </c>
      <c r="F34" s="19">
        <v>3</v>
      </c>
      <c r="G34" s="19">
        <v>3</v>
      </c>
      <c r="H34" s="56">
        <f>+AB34</f>
        <v>237.73000000000002</v>
      </c>
      <c r="S34" s="1">
        <v>75.37</v>
      </c>
      <c r="V34" s="1">
        <v>80.34</v>
      </c>
      <c r="X34" s="1">
        <v>82.02</v>
      </c>
      <c r="AB34" s="1">
        <f>SUM(I34:AA34)</f>
        <v>237.73000000000002</v>
      </c>
      <c r="AC34" s="33">
        <f>SUM(LARGE(AD34:AP34,{1,2,3,4,5,6,7,8}))</f>
        <v>237.73000000000002</v>
      </c>
      <c r="AD34" s="33">
        <f>+IF(COUNT($I34:$R34)&gt;0,LARGE($I34:$R34,1),0)</f>
        <v>0</v>
      </c>
      <c r="AE34" s="33">
        <f>+IF(COUNT($I34:$R34)&gt;1,LARGE($I34:$R34,2),0)</f>
        <v>0</v>
      </c>
      <c r="AF34" s="33">
        <f>+IF(COUNT($I34:$R34)&gt;2,LARGE($I34:$R34,3),0)</f>
        <v>0</v>
      </c>
      <c r="AG34" s="33">
        <f>+IF(COUNT($I34:$R34)&gt;3,LARGE($I34:$R34,4),0)</f>
        <v>0</v>
      </c>
      <c r="AH34" s="33">
        <f>+IF(COUNT($S34:$AA34)&gt;0,LARGE($S34:$AA34,1),0)</f>
        <v>82.02</v>
      </c>
      <c r="AI34" s="33">
        <f>+IF(COUNT($S34:$AA34)&gt;1,LARGE($S34:$AA34,2),0)</f>
        <v>80.34</v>
      </c>
      <c r="AJ34" s="33">
        <f>+IF(COUNT($S34:$AA34)&gt;2,LARGE($S34:$AA34,3),0)</f>
        <v>75.37</v>
      </c>
      <c r="AK34" s="33">
        <f>+IF(COUNT($S34:$AA34)&gt;3,LARGE($S34:$AA34,4),0)</f>
        <v>0</v>
      </c>
      <c r="AL34" s="33">
        <f>+IF(COUNT($S34:$AA34)&gt;4,LARGE($S34:$AA34,5),0)</f>
        <v>0</v>
      </c>
      <c r="AM34" s="33">
        <f>+IF(COUNT($S34:$AA34)&gt;5,LARGE($S34:$AA34,6),0)</f>
        <v>0</v>
      </c>
      <c r="AN34" s="33">
        <f>+IF(COUNT($S34:$AA34)&gt;6,LARGE($S34:$AA34,7),0)</f>
        <v>0</v>
      </c>
      <c r="AO34" s="33">
        <f>+IF(COUNT($S34:$AA34)&gt;7,LARGE($S34:$AA34,8),0)</f>
        <v>0</v>
      </c>
    </row>
    <row r="35" spans="1:41" ht="15">
      <c r="A35">
        <v>32</v>
      </c>
      <c r="B35" s="44" t="s">
        <v>71</v>
      </c>
      <c r="C35" s="44" t="s">
        <v>203</v>
      </c>
      <c r="D35" s="6"/>
      <c r="E35" s="44" t="s">
        <v>204</v>
      </c>
      <c r="F35" s="19">
        <v>3</v>
      </c>
      <c r="G35" s="19">
        <v>3</v>
      </c>
      <c r="H35" s="56">
        <f>+AB35</f>
        <v>228.95</v>
      </c>
      <c r="K35" s="1">
        <v>79.12</v>
      </c>
      <c r="L35" s="1">
        <v>77.41</v>
      </c>
      <c r="O35" s="1">
        <v>72.42</v>
      </c>
      <c r="AB35" s="1">
        <f>SUM(I35:AA35)</f>
        <v>228.95</v>
      </c>
      <c r="AC35" s="33">
        <f>SUM(LARGE(AD35:AP35,{1,2,3,4,5,6,7,8}))</f>
        <v>228.95</v>
      </c>
      <c r="AD35" s="33">
        <f>+IF(COUNT($I35:$R35)&gt;0,LARGE($I35:$R35,1),0)</f>
        <v>79.12</v>
      </c>
      <c r="AE35" s="33">
        <f>+IF(COUNT($I35:$R35)&gt;1,LARGE($I35:$R35,2),0)</f>
        <v>77.41</v>
      </c>
      <c r="AF35" s="33">
        <f>+IF(COUNT($I35:$R35)&gt;2,LARGE($I35:$R35,3),0)</f>
        <v>72.42</v>
      </c>
      <c r="AG35" s="33">
        <f>+IF(COUNT($I35:$R35)&gt;3,LARGE($I35:$R35,4),0)</f>
        <v>0</v>
      </c>
      <c r="AH35" s="33">
        <f>+IF(COUNT($S35:$AA35)&gt;0,LARGE($S35:$AA35,1),0)</f>
        <v>0</v>
      </c>
      <c r="AI35" s="33">
        <f>+IF(COUNT($S35:$AA35)&gt;1,LARGE($S35:$AA35,2),0)</f>
        <v>0</v>
      </c>
      <c r="AJ35" s="33">
        <f>+IF(COUNT($S35:$AA35)&gt;2,LARGE($S35:$AA35,3),0)</f>
        <v>0</v>
      </c>
      <c r="AK35" s="33">
        <f>+IF(COUNT($S35:$AA35)&gt;3,LARGE($S35:$AA35,4),0)</f>
        <v>0</v>
      </c>
      <c r="AL35" s="33">
        <f>+IF(COUNT($S35:$AA35)&gt;4,LARGE($S35:$AA35,5),0)</f>
        <v>0</v>
      </c>
      <c r="AM35" s="33">
        <f>+IF(COUNT($S35:$AA35)&gt;5,LARGE($S35:$AA35,6),0)</f>
        <v>0</v>
      </c>
      <c r="AN35" s="33">
        <f>+IF(COUNT($S35:$AA35)&gt;6,LARGE($S35:$AA35,7),0)</f>
        <v>0</v>
      </c>
      <c r="AO35" s="33">
        <f>+IF(COUNT($S35:$AA35)&gt;7,LARGE($S35:$AA35,8),0)</f>
        <v>0</v>
      </c>
    </row>
    <row r="36" spans="1:41" ht="15">
      <c r="A36">
        <v>33</v>
      </c>
      <c r="B36" s="57" t="s">
        <v>77</v>
      </c>
      <c r="C36" s="57" t="s">
        <v>78</v>
      </c>
      <c r="D36" s="5"/>
      <c r="E36" s="57" t="s">
        <v>27</v>
      </c>
      <c r="F36" s="14">
        <v>3</v>
      </c>
      <c r="G36" s="14">
        <v>3</v>
      </c>
      <c r="H36" s="56">
        <f>+AB36</f>
        <v>215.35</v>
      </c>
      <c r="I36" s="49">
        <v>76.99</v>
      </c>
      <c r="N36" s="1">
        <v>70.11</v>
      </c>
      <c r="U36" s="1">
        <v>68.25</v>
      </c>
      <c r="AB36" s="1">
        <f>SUM(I36:AA36)</f>
        <v>215.35</v>
      </c>
      <c r="AC36" s="33">
        <f>SUM(LARGE(AD36:AP36,{1,2,3,4,5,6,7,8}))</f>
        <v>215.35</v>
      </c>
      <c r="AD36" s="33">
        <f>+IF(COUNT($I36:$R36)&gt;0,LARGE($I36:$R36,1),0)</f>
        <v>76.99</v>
      </c>
      <c r="AE36" s="33">
        <f>+IF(COUNT($I36:$R36)&gt;1,LARGE($I36:$R36,2),0)</f>
        <v>70.11</v>
      </c>
      <c r="AF36" s="33">
        <f>+IF(COUNT($I36:$R36)&gt;2,LARGE($I36:$R36,3),0)</f>
        <v>0</v>
      </c>
      <c r="AG36" s="33">
        <f>+IF(COUNT($I36:$R36)&gt;3,LARGE($I36:$R36,4),0)</f>
        <v>0</v>
      </c>
      <c r="AH36" s="33">
        <f>+IF(COUNT($S36:$AA36)&gt;0,LARGE($S36:$AA36,1),0)</f>
        <v>68.25</v>
      </c>
      <c r="AI36" s="33">
        <f>+IF(COUNT($S36:$AA36)&gt;1,LARGE($S36:$AA36,2),0)</f>
        <v>0</v>
      </c>
      <c r="AJ36" s="33">
        <f>+IF(COUNT($S36:$AA36)&gt;2,LARGE($S36:$AA36,3),0)</f>
        <v>0</v>
      </c>
      <c r="AK36" s="33">
        <f>+IF(COUNT($S36:$AA36)&gt;3,LARGE($S36:$AA36,4),0)</f>
        <v>0</v>
      </c>
      <c r="AL36" s="33">
        <f>+IF(COUNT($S36:$AA36)&gt;4,LARGE($S36:$AA36,5),0)</f>
        <v>0</v>
      </c>
      <c r="AM36" s="33">
        <f>+IF(COUNT($S36:$AA36)&gt;5,LARGE($S36:$AA36,6),0)</f>
        <v>0</v>
      </c>
      <c r="AN36" s="33">
        <f>+IF(COUNT($S36:$AA36)&gt;6,LARGE($S36:$AA36,7),0)</f>
        <v>0</v>
      </c>
      <c r="AO36" s="33">
        <f>+IF(COUNT($S36:$AA36)&gt;7,LARGE($S36:$AA36,8),0)</f>
        <v>0</v>
      </c>
    </row>
    <row r="37" spans="1:41" ht="15">
      <c r="A37">
        <v>34</v>
      </c>
      <c r="B37" s="44" t="s">
        <v>55</v>
      </c>
      <c r="C37" s="44" t="s">
        <v>206</v>
      </c>
      <c r="D37" s="6"/>
      <c r="E37" s="44" t="s">
        <v>229</v>
      </c>
      <c r="F37" s="19">
        <v>3</v>
      </c>
      <c r="G37" s="19">
        <v>3</v>
      </c>
      <c r="H37" s="56">
        <f>+AB37</f>
        <v>213.87</v>
      </c>
      <c r="K37" s="1">
        <v>71.51</v>
      </c>
      <c r="O37" s="1">
        <v>66.13</v>
      </c>
      <c r="T37" s="1">
        <v>76.23</v>
      </c>
      <c r="AB37" s="1">
        <f>SUM(I37:AA37)</f>
        <v>213.87</v>
      </c>
      <c r="AC37" s="33">
        <f>SUM(LARGE(AD37:AP37,{1,2,3,4,5,6,7,8}))</f>
        <v>213.87</v>
      </c>
      <c r="AD37" s="33">
        <f>+IF(COUNT($I37:$R37)&gt;0,LARGE($I37:$R37,1),0)</f>
        <v>71.51</v>
      </c>
      <c r="AE37" s="33">
        <f>+IF(COUNT($I37:$R37)&gt;1,LARGE($I37:$R37,2),0)</f>
        <v>66.13</v>
      </c>
      <c r="AF37" s="33">
        <f>+IF(COUNT($I37:$R37)&gt;2,LARGE($I37:$R37,3),0)</f>
        <v>0</v>
      </c>
      <c r="AG37" s="33">
        <f>+IF(COUNT($I37:$R37)&gt;3,LARGE($I37:$R37,4),0)</f>
        <v>0</v>
      </c>
      <c r="AH37" s="33">
        <f>+IF(COUNT($S37:$AA37)&gt;0,LARGE($S37:$AA37,1),0)</f>
        <v>76.23</v>
      </c>
      <c r="AI37" s="33">
        <f>+IF(COUNT($S37:$AA37)&gt;1,LARGE($S37:$AA37,2),0)</f>
        <v>0</v>
      </c>
      <c r="AJ37" s="33">
        <f>+IF(COUNT($S37:$AA37)&gt;2,LARGE($S37:$AA37,3),0)</f>
        <v>0</v>
      </c>
      <c r="AK37" s="33">
        <f>+IF(COUNT($S37:$AA37)&gt;3,LARGE($S37:$AA37,4),0)</f>
        <v>0</v>
      </c>
      <c r="AL37" s="33">
        <f>+IF(COUNT($S37:$AA37)&gt;4,LARGE($S37:$AA37,5),0)</f>
        <v>0</v>
      </c>
      <c r="AM37" s="33">
        <f>+IF(COUNT($S37:$AA37)&gt;5,LARGE($S37:$AA37,6),0)</f>
        <v>0</v>
      </c>
      <c r="AN37" s="33">
        <f>+IF(COUNT($S37:$AA37)&gt;6,LARGE($S37:$AA37,7),0)</f>
        <v>0</v>
      </c>
      <c r="AO37" s="33">
        <f>+IF(COUNT($S37:$AA37)&gt;7,LARGE($S37:$AA37,8),0)</f>
        <v>0</v>
      </c>
    </row>
    <row r="38" spans="1:41" ht="15">
      <c r="A38">
        <v>35</v>
      </c>
      <c r="B38" s="44" t="s">
        <v>210</v>
      </c>
      <c r="C38" s="44" t="s">
        <v>87</v>
      </c>
      <c r="D38" s="6"/>
      <c r="E38" s="44" t="s">
        <v>15</v>
      </c>
      <c r="F38" s="19">
        <v>3</v>
      </c>
      <c r="G38" s="19">
        <v>3</v>
      </c>
      <c r="H38" s="56">
        <f>+AB38</f>
        <v>208.56</v>
      </c>
      <c r="K38" s="1">
        <v>66.11</v>
      </c>
      <c r="T38" s="1">
        <v>71.38</v>
      </c>
      <c r="X38" s="1">
        <v>71.07</v>
      </c>
      <c r="AB38" s="1">
        <f>SUM(I38:AA38)</f>
        <v>208.56</v>
      </c>
      <c r="AC38" s="33">
        <f>SUM(LARGE(AD38:AP38,{1,2,3,4,5,6,7,8}))</f>
        <v>208.56</v>
      </c>
      <c r="AD38" s="33">
        <f>+IF(COUNT($I38:$R38)&gt;0,LARGE($I38:$R38,1),0)</f>
        <v>66.11</v>
      </c>
      <c r="AE38" s="33">
        <f>+IF(COUNT($I38:$R38)&gt;1,LARGE($I38:$R38,2),0)</f>
        <v>0</v>
      </c>
      <c r="AF38" s="33">
        <f>+IF(COUNT($I38:$R38)&gt;2,LARGE($I38:$R38,3),0)</f>
        <v>0</v>
      </c>
      <c r="AG38" s="33">
        <f>+IF(COUNT($I38:$R38)&gt;3,LARGE($I38:$R38,4),0)</f>
        <v>0</v>
      </c>
      <c r="AH38" s="33">
        <f>+IF(COUNT($S38:$AA38)&gt;0,LARGE($S38:$AA38,1),0)</f>
        <v>71.38</v>
      </c>
      <c r="AI38" s="33">
        <f>+IF(COUNT($S38:$AA38)&gt;1,LARGE($S38:$AA38,2),0)</f>
        <v>71.07</v>
      </c>
      <c r="AJ38" s="33">
        <f>+IF(COUNT($S38:$AA38)&gt;2,LARGE($S38:$AA38,3),0)</f>
        <v>0</v>
      </c>
      <c r="AK38" s="33">
        <f>+IF(COUNT($S38:$AA38)&gt;3,LARGE($S38:$AA38,4),0)</f>
        <v>0</v>
      </c>
      <c r="AL38" s="33">
        <f>+IF(COUNT($S38:$AA38)&gt;4,LARGE($S38:$AA38,5),0)</f>
        <v>0</v>
      </c>
      <c r="AM38" s="33">
        <f>+IF(COUNT($S38:$AA38)&gt;5,LARGE($S38:$AA38,6),0)</f>
        <v>0</v>
      </c>
      <c r="AN38" s="33">
        <f>+IF(COUNT($S38:$AA38)&gt;6,LARGE($S38:$AA38,7),0)</f>
        <v>0</v>
      </c>
      <c r="AO38" s="33">
        <f>+IF(COUNT($S38:$AA38)&gt;7,LARGE($S38:$AA38,8),0)</f>
        <v>0</v>
      </c>
    </row>
    <row r="39" spans="1:41" ht="15">
      <c r="A39">
        <v>36</v>
      </c>
      <c r="B39" s="44" t="s">
        <v>323</v>
      </c>
      <c r="C39" s="44" t="s">
        <v>324</v>
      </c>
      <c r="E39" s="44" t="s">
        <v>214</v>
      </c>
      <c r="F39" s="19">
        <v>2</v>
      </c>
      <c r="G39" s="19">
        <v>2</v>
      </c>
      <c r="H39" s="56">
        <f>+AB39</f>
        <v>185.84</v>
      </c>
      <c r="L39" s="1">
        <v>94.11</v>
      </c>
      <c r="W39" s="1">
        <v>91.73</v>
      </c>
      <c r="AB39" s="1">
        <f>SUM(I39:AA39)</f>
        <v>185.84</v>
      </c>
      <c r="AC39" s="33">
        <f>SUM(LARGE(AD39:AP39,{1,2,3,4,5,6,7,8}))</f>
        <v>185.84</v>
      </c>
      <c r="AD39" s="33">
        <f>+IF(COUNT($I39:$R39)&gt;0,LARGE($I39:$R39,1),0)</f>
        <v>94.11</v>
      </c>
      <c r="AE39" s="33">
        <f>+IF(COUNT($I39:$R39)&gt;1,LARGE($I39:$R39,2),0)</f>
        <v>0</v>
      </c>
      <c r="AF39" s="33">
        <f>+IF(COUNT($I39:$R39)&gt;2,LARGE($I39:$R39,3),0)</f>
        <v>0</v>
      </c>
      <c r="AG39" s="33">
        <f>+IF(COUNT($I39:$R39)&gt;3,LARGE($I39:$R39,4),0)</f>
        <v>0</v>
      </c>
      <c r="AH39" s="33">
        <f>+IF(COUNT($S39:$AA39)&gt;0,LARGE($S39:$AA39,1),0)</f>
        <v>91.73</v>
      </c>
      <c r="AI39" s="33">
        <f>+IF(COUNT($S39:$AA39)&gt;1,LARGE($S39:$AA39,2),0)</f>
        <v>0</v>
      </c>
      <c r="AJ39" s="33">
        <f>+IF(COUNT($S39:$AA39)&gt;2,LARGE($S39:$AA39,3),0)</f>
        <v>0</v>
      </c>
      <c r="AK39" s="33">
        <f>+IF(COUNT($S39:$AA39)&gt;3,LARGE($S39:$AA39,4),0)</f>
        <v>0</v>
      </c>
      <c r="AL39" s="33">
        <f>+IF(COUNT($S39:$AA39)&gt;4,LARGE($S39:$AA39,5),0)</f>
        <v>0</v>
      </c>
      <c r="AM39" s="33">
        <f>+IF(COUNT($S39:$AA39)&gt;5,LARGE($S39:$AA39,6),0)</f>
        <v>0</v>
      </c>
      <c r="AN39" s="33">
        <f>+IF(COUNT($S39:$AA39)&gt;6,LARGE($S39:$AA39,7),0)</f>
        <v>0</v>
      </c>
      <c r="AO39" s="33">
        <f>+IF(COUNT($S39:$AA39)&gt;7,LARGE($S39:$AA39,8),0)</f>
        <v>0</v>
      </c>
    </row>
    <row r="40" spans="1:41" ht="15">
      <c r="A40">
        <v>37</v>
      </c>
      <c r="B40" s="44" t="s">
        <v>266</v>
      </c>
      <c r="C40" s="44" t="s">
        <v>509</v>
      </c>
      <c r="E40" s="44" t="s">
        <v>27</v>
      </c>
      <c r="F40" s="19">
        <v>2</v>
      </c>
      <c r="G40" s="19">
        <v>2</v>
      </c>
      <c r="H40" s="56">
        <f>+AB40</f>
        <v>170.24</v>
      </c>
      <c r="S40" s="1">
        <v>83.58</v>
      </c>
      <c r="V40" s="1">
        <v>86.66</v>
      </c>
      <c r="AB40" s="1">
        <f>SUM(I40:AA40)</f>
        <v>170.24</v>
      </c>
      <c r="AC40" s="33">
        <f>SUM(LARGE(AD40:AP40,{1,2,3,4,5,6,7,8}))</f>
        <v>170.24</v>
      </c>
      <c r="AD40" s="33">
        <f>+IF(COUNT($I40:$R40)&gt;0,LARGE($I40:$R40,1),0)</f>
        <v>0</v>
      </c>
      <c r="AE40" s="33">
        <f>+IF(COUNT($I40:$R40)&gt;1,LARGE($I40:$R40,2),0)</f>
        <v>0</v>
      </c>
      <c r="AF40" s="33">
        <f>+IF(COUNT($I40:$R40)&gt;2,LARGE($I40:$R40,3),0)</f>
        <v>0</v>
      </c>
      <c r="AG40" s="33">
        <f>+IF(COUNT($I40:$R40)&gt;3,LARGE($I40:$R40,4),0)</f>
        <v>0</v>
      </c>
      <c r="AH40" s="33">
        <f>+IF(COUNT($S40:$AA40)&gt;0,LARGE($S40:$AA40,1),0)</f>
        <v>86.66</v>
      </c>
      <c r="AI40" s="33">
        <f>+IF(COUNT($S40:$AA40)&gt;1,LARGE($S40:$AA40,2),0)</f>
        <v>83.58</v>
      </c>
      <c r="AJ40" s="33">
        <f>+IF(COUNT($S40:$AA40)&gt;2,LARGE($S40:$AA40,3),0)</f>
        <v>0</v>
      </c>
      <c r="AK40" s="33">
        <f>+IF(COUNT($S40:$AA40)&gt;3,LARGE($S40:$AA40,4),0)</f>
        <v>0</v>
      </c>
      <c r="AL40" s="33">
        <f>+IF(COUNT($S40:$AA40)&gt;4,LARGE($S40:$AA40,5),0)</f>
        <v>0</v>
      </c>
      <c r="AM40" s="33">
        <f>+IF(COUNT($S40:$AA40)&gt;5,LARGE($S40:$AA40,6),0)</f>
        <v>0</v>
      </c>
      <c r="AN40" s="33">
        <f>+IF(COUNT($S40:$AA40)&gt;6,LARGE($S40:$AA40,7),0)</f>
        <v>0</v>
      </c>
      <c r="AO40" s="33">
        <f>+IF(COUNT($S40:$AA40)&gt;7,LARGE($S40:$AA40,8),0)</f>
        <v>0</v>
      </c>
    </row>
    <row r="41" spans="1:41" ht="15">
      <c r="A41">
        <v>38</v>
      </c>
      <c r="B41" s="44" t="s">
        <v>108</v>
      </c>
      <c r="C41" s="44" t="s">
        <v>646</v>
      </c>
      <c r="E41" s="44"/>
      <c r="F41" s="19">
        <v>2</v>
      </c>
      <c r="G41" s="19">
        <v>2</v>
      </c>
      <c r="H41" s="56">
        <f>+AB41</f>
        <v>167.36</v>
      </c>
      <c r="T41" s="1">
        <v>82.23</v>
      </c>
      <c r="W41" s="1">
        <v>85.13</v>
      </c>
      <c r="AB41" s="1">
        <f>SUM(I41:AA41)</f>
        <v>167.36</v>
      </c>
      <c r="AC41" s="33">
        <f>SUM(LARGE(AD41:AP41,{1,2,3,4,5,6,7,8}))</f>
        <v>167.36</v>
      </c>
      <c r="AD41" s="33">
        <f>+IF(COUNT($I41:$R41)&gt;0,LARGE($I41:$R41,1),0)</f>
        <v>0</v>
      </c>
      <c r="AE41" s="33">
        <f>+IF(COUNT($I41:$R41)&gt;1,LARGE($I41:$R41,2),0)</f>
        <v>0</v>
      </c>
      <c r="AF41" s="33">
        <f>+IF(COUNT($I41:$R41)&gt;2,LARGE($I41:$R41,3),0)</f>
        <v>0</v>
      </c>
      <c r="AG41" s="33">
        <f>+IF(COUNT($I41:$R41)&gt;3,LARGE($I41:$R41,4),0)</f>
        <v>0</v>
      </c>
      <c r="AH41" s="33">
        <f>+IF(COUNT($S41:$AA41)&gt;0,LARGE($S41:$AA41,1),0)</f>
        <v>85.13</v>
      </c>
      <c r="AI41" s="33">
        <f>+IF(COUNT($S41:$AA41)&gt;1,LARGE($S41:$AA41,2),0)</f>
        <v>82.23</v>
      </c>
      <c r="AJ41" s="33">
        <f>+IF(COUNT($S41:$AA41)&gt;2,LARGE($S41:$AA41,3),0)</f>
        <v>0</v>
      </c>
      <c r="AK41" s="33">
        <f>+IF(COUNT($S41:$AA41)&gt;3,LARGE($S41:$AA41,4),0)</f>
        <v>0</v>
      </c>
      <c r="AL41" s="33">
        <f>+IF(COUNT($S41:$AA41)&gt;4,LARGE($S41:$AA41,5),0)</f>
        <v>0</v>
      </c>
      <c r="AM41" s="33">
        <f>+IF(COUNT($S41:$AA41)&gt;5,LARGE($S41:$AA41,6),0)</f>
        <v>0</v>
      </c>
      <c r="AN41" s="33">
        <f>+IF(COUNT($S41:$AA41)&gt;6,LARGE($S41:$AA41,7),0)</f>
        <v>0</v>
      </c>
      <c r="AO41" s="33">
        <f>+IF(COUNT($S41:$AA41)&gt;7,LARGE($S41:$AA41,8),0)</f>
        <v>0</v>
      </c>
    </row>
    <row r="42" spans="1:41" ht="15">
      <c r="A42">
        <v>39</v>
      </c>
      <c r="B42" s="44" t="s">
        <v>546</v>
      </c>
      <c r="C42" s="44" t="s">
        <v>547</v>
      </c>
      <c r="E42" s="44"/>
      <c r="F42" s="19">
        <v>2</v>
      </c>
      <c r="G42" s="19">
        <v>2</v>
      </c>
      <c r="H42" s="56">
        <f>+AB42</f>
        <v>164.2</v>
      </c>
      <c r="N42" s="1">
        <v>78.2</v>
      </c>
      <c r="Y42" s="1">
        <v>86</v>
      </c>
      <c r="AB42" s="1">
        <f>SUM(I42:AA42)</f>
        <v>164.2</v>
      </c>
      <c r="AC42" s="33">
        <f>SUM(LARGE(AD42:AP42,{1,2,3,4,5,6,7,8}))</f>
        <v>164.2</v>
      </c>
      <c r="AD42" s="33">
        <f>+IF(COUNT($I42:$R42)&gt;0,LARGE($I42:$R42,1),0)</f>
        <v>78.2</v>
      </c>
      <c r="AE42" s="33">
        <f>+IF(COUNT($I42:$R42)&gt;1,LARGE($I42:$R42,2),0)</f>
        <v>0</v>
      </c>
      <c r="AF42" s="33">
        <f>+IF(COUNT($I42:$R42)&gt;2,LARGE($I42:$R42,3),0)</f>
        <v>0</v>
      </c>
      <c r="AG42" s="33">
        <f>+IF(COUNT($I42:$R42)&gt;3,LARGE($I42:$R42,4),0)</f>
        <v>0</v>
      </c>
      <c r="AH42" s="33">
        <f>+IF(COUNT($S42:$AA42)&gt;0,LARGE($S42:$AA42,1),0)</f>
        <v>86</v>
      </c>
      <c r="AI42" s="33">
        <f>+IF(COUNT($S42:$AA42)&gt;1,LARGE($S42:$AA42,2),0)</f>
        <v>0</v>
      </c>
      <c r="AJ42" s="33">
        <f>+IF(COUNT($S42:$AA42)&gt;2,LARGE($S42:$AA42,3),0)</f>
        <v>0</v>
      </c>
      <c r="AK42" s="33">
        <f>+IF(COUNT($S42:$AA42)&gt;3,LARGE($S42:$AA42,4),0)</f>
        <v>0</v>
      </c>
      <c r="AL42" s="33">
        <f>+IF(COUNT($S42:$AA42)&gt;4,LARGE($S42:$AA42,5),0)</f>
        <v>0</v>
      </c>
      <c r="AM42" s="33">
        <f>+IF(COUNT($S42:$AA42)&gt;5,LARGE($S42:$AA42,6),0)</f>
        <v>0</v>
      </c>
      <c r="AN42" s="33">
        <f>+IF(COUNT($S42:$AA42)&gt;6,LARGE($S42:$AA42,7),0)</f>
        <v>0</v>
      </c>
      <c r="AO42" s="33">
        <f>+IF(COUNT($S42:$AA42)&gt;7,LARGE($S42:$AA42,8),0)</f>
        <v>0</v>
      </c>
    </row>
    <row r="43" spans="1:41" ht="15">
      <c r="A43">
        <v>40</v>
      </c>
      <c r="B43" s="44" t="s">
        <v>201</v>
      </c>
      <c r="C43" s="44" t="s">
        <v>202</v>
      </c>
      <c r="D43" s="6"/>
      <c r="E43" s="44" t="s">
        <v>229</v>
      </c>
      <c r="F43" s="19">
        <v>2</v>
      </c>
      <c r="G43" s="19">
        <v>2</v>
      </c>
      <c r="H43" s="56">
        <f>+AB43</f>
        <v>163.65</v>
      </c>
      <c r="K43" s="1">
        <v>79.92</v>
      </c>
      <c r="X43" s="1">
        <v>83.73</v>
      </c>
      <c r="AB43" s="1">
        <f>SUM(I43:AA43)</f>
        <v>163.65</v>
      </c>
      <c r="AC43" s="33">
        <f>SUM(LARGE(AD43:AP43,{1,2,3,4,5,6,7,8}))</f>
        <v>163.65</v>
      </c>
      <c r="AD43" s="33">
        <f>+IF(COUNT($I43:$R43)&gt;0,LARGE($I43:$R43,1),0)</f>
        <v>79.92</v>
      </c>
      <c r="AE43" s="33">
        <f>+IF(COUNT($I43:$R43)&gt;1,LARGE($I43:$R43,2),0)</f>
        <v>0</v>
      </c>
      <c r="AF43" s="33">
        <f>+IF(COUNT($I43:$R43)&gt;2,LARGE($I43:$R43,3),0)</f>
        <v>0</v>
      </c>
      <c r="AG43" s="33">
        <f>+IF(COUNT($I43:$R43)&gt;3,LARGE($I43:$R43,4),0)</f>
        <v>0</v>
      </c>
      <c r="AH43" s="33">
        <f>+IF(COUNT($S43:$AA43)&gt;0,LARGE($S43:$AA43,1),0)</f>
        <v>83.73</v>
      </c>
      <c r="AI43" s="33">
        <f>+IF(COUNT($S43:$AA43)&gt;1,LARGE($S43:$AA43,2),0)</f>
        <v>0</v>
      </c>
      <c r="AJ43" s="33">
        <f>+IF(COUNT($S43:$AA43)&gt;2,LARGE($S43:$AA43,3),0)</f>
        <v>0</v>
      </c>
      <c r="AK43" s="33">
        <f>+IF(COUNT($S43:$AA43)&gt;3,LARGE($S43:$AA43,4),0)</f>
        <v>0</v>
      </c>
      <c r="AL43" s="33">
        <f>+IF(COUNT($S43:$AA43)&gt;4,LARGE($S43:$AA43,5),0)</f>
        <v>0</v>
      </c>
      <c r="AM43" s="33">
        <f>+IF(COUNT($S43:$AA43)&gt;5,LARGE($S43:$AA43,6),0)</f>
        <v>0</v>
      </c>
      <c r="AN43" s="33">
        <f>+IF(COUNT($S43:$AA43)&gt;6,LARGE($S43:$AA43,7),0)</f>
        <v>0</v>
      </c>
      <c r="AO43" s="33">
        <f>+IF(COUNT($S43:$AA43)&gt;7,LARGE($S43:$AA43,8),0)</f>
        <v>0</v>
      </c>
    </row>
    <row r="44" spans="1:41" ht="15">
      <c r="A44">
        <v>41</v>
      </c>
      <c r="B44" s="36" t="s">
        <v>346</v>
      </c>
      <c r="C44" s="36" t="s">
        <v>557</v>
      </c>
      <c r="D44" s="23" t="s">
        <v>17</v>
      </c>
      <c r="E44" s="81" t="s">
        <v>706</v>
      </c>
      <c r="F44" s="19">
        <v>2</v>
      </c>
      <c r="G44" s="19">
        <v>2</v>
      </c>
      <c r="H44" s="56">
        <f>+AB44</f>
        <v>159.94</v>
      </c>
      <c r="V44" s="1">
        <v>80.84</v>
      </c>
      <c r="W44" s="1">
        <v>79.1</v>
      </c>
      <c r="AB44" s="1">
        <f>SUM(I44:AA44)</f>
        <v>159.94</v>
      </c>
      <c r="AC44" s="33">
        <f>SUM(LARGE(AD44:AP44,{1,2,3,4,5,6,7,8}))</f>
        <v>159.94</v>
      </c>
      <c r="AD44" s="33">
        <f>+IF(COUNT($I44:$R44)&gt;0,LARGE($I44:$R44,1),0)</f>
        <v>0</v>
      </c>
      <c r="AE44" s="33">
        <f>+IF(COUNT($I44:$R44)&gt;1,LARGE($I44:$R44,2),0)</f>
        <v>0</v>
      </c>
      <c r="AF44" s="33">
        <f>+IF(COUNT($I44:$R44)&gt;2,LARGE($I44:$R44,3),0)</f>
        <v>0</v>
      </c>
      <c r="AG44" s="33">
        <f>+IF(COUNT($I44:$R44)&gt;3,LARGE($I44:$R44,4),0)</f>
        <v>0</v>
      </c>
      <c r="AH44" s="33">
        <f>+IF(COUNT($S44:$AA44)&gt;0,LARGE($S44:$AA44,1),0)</f>
        <v>80.84</v>
      </c>
      <c r="AI44" s="33">
        <f>+IF(COUNT($S44:$AA44)&gt;1,LARGE($S44:$AA44,2),0)</f>
        <v>79.1</v>
      </c>
      <c r="AJ44" s="33">
        <f>+IF(COUNT($S44:$AA44)&gt;2,LARGE($S44:$AA44,3),0)</f>
        <v>0</v>
      </c>
      <c r="AK44" s="33">
        <f>+IF(COUNT($S44:$AA44)&gt;3,LARGE($S44:$AA44,4),0)</f>
        <v>0</v>
      </c>
      <c r="AL44" s="33">
        <f>+IF(COUNT($S44:$AA44)&gt;4,LARGE($S44:$AA44,5),0)</f>
        <v>0</v>
      </c>
      <c r="AM44" s="33">
        <f>+IF(COUNT($S44:$AA44)&gt;5,LARGE($S44:$AA44,6),0)</f>
        <v>0</v>
      </c>
      <c r="AN44" s="33">
        <f>+IF(COUNT($S44:$AA44)&gt;6,LARGE($S44:$AA44,7),0)</f>
        <v>0</v>
      </c>
      <c r="AO44" s="33">
        <f>+IF(COUNT($S44:$AA44)&gt;7,LARGE($S44:$AA44,8),0)</f>
        <v>0</v>
      </c>
    </row>
    <row r="45" spans="1:41" ht="15">
      <c r="A45">
        <v>42</v>
      </c>
      <c r="B45" s="44" t="s">
        <v>544</v>
      </c>
      <c r="C45" s="44" t="s">
        <v>54</v>
      </c>
      <c r="E45" s="44"/>
      <c r="F45" s="19">
        <v>2</v>
      </c>
      <c r="G45" s="19">
        <v>2</v>
      </c>
      <c r="H45" s="56">
        <f>+AB45</f>
        <v>158.97</v>
      </c>
      <c r="N45" s="1">
        <v>80.1</v>
      </c>
      <c r="U45" s="1">
        <v>78.87</v>
      </c>
      <c r="AB45" s="1">
        <f>SUM(I45:AA45)</f>
        <v>158.97</v>
      </c>
      <c r="AC45" s="33">
        <f>SUM(LARGE(AD45:AP45,{1,2,3,4,5,6,7,8}))</f>
        <v>158.97</v>
      </c>
      <c r="AD45" s="33">
        <f>+IF(COUNT($I45:$R45)&gt;0,LARGE($I45:$R45,1),0)</f>
        <v>80.1</v>
      </c>
      <c r="AE45" s="33">
        <f>+IF(COUNT($I45:$R45)&gt;1,LARGE($I45:$R45,2),0)</f>
        <v>0</v>
      </c>
      <c r="AF45" s="33">
        <f>+IF(COUNT($I45:$R45)&gt;2,LARGE($I45:$R45,3),0)</f>
        <v>0</v>
      </c>
      <c r="AG45" s="33">
        <f>+IF(COUNT($I45:$R45)&gt;3,LARGE($I45:$R45,4),0)</f>
        <v>0</v>
      </c>
      <c r="AH45" s="33">
        <f>+IF(COUNT($S45:$AA45)&gt;0,LARGE($S45:$AA45,1),0)</f>
        <v>78.87</v>
      </c>
      <c r="AI45" s="33">
        <f>+IF(COUNT($S45:$AA45)&gt;1,LARGE($S45:$AA45,2),0)</f>
        <v>0</v>
      </c>
      <c r="AJ45" s="33">
        <f>+IF(COUNT($S45:$AA45)&gt;2,LARGE($S45:$AA45,3),0)</f>
        <v>0</v>
      </c>
      <c r="AK45" s="33">
        <f>+IF(COUNT($S45:$AA45)&gt;3,LARGE($S45:$AA45,4),0)</f>
        <v>0</v>
      </c>
      <c r="AL45" s="33">
        <f>+IF(COUNT($S45:$AA45)&gt;4,LARGE($S45:$AA45,5),0)</f>
        <v>0</v>
      </c>
      <c r="AM45" s="33">
        <f>+IF(COUNT($S45:$AA45)&gt;5,LARGE($S45:$AA45,6),0)</f>
        <v>0</v>
      </c>
      <c r="AN45" s="33">
        <f>+IF(COUNT($S45:$AA45)&gt;6,LARGE($S45:$AA45,7),0)</f>
        <v>0</v>
      </c>
      <c r="AO45" s="33">
        <f>+IF(COUNT($S45:$AA45)&gt;7,LARGE($S45:$AA45,8),0)</f>
        <v>0</v>
      </c>
    </row>
    <row r="46" spans="1:41" ht="15">
      <c r="A46">
        <v>43</v>
      </c>
      <c r="B46" s="44" t="s">
        <v>249</v>
      </c>
      <c r="C46" s="44" t="s">
        <v>328</v>
      </c>
      <c r="E46" s="44" t="s">
        <v>27</v>
      </c>
      <c r="F46" s="19">
        <v>2</v>
      </c>
      <c r="G46" s="19">
        <v>2</v>
      </c>
      <c r="H46" s="56">
        <f>+AB46</f>
        <v>145.43</v>
      </c>
      <c r="L46" s="1">
        <v>75.86</v>
      </c>
      <c r="W46" s="1">
        <v>69.57</v>
      </c>
      <c r="AB46" s="1">
        <f>SUM(I46:AA46)</f>
        <v>145.43</v>
      </c>
      <c r="AC46" s="33">
        <f>SUM(LARGE(AD46:AP46,{1,2,3,4,5,6,7,8}))</f>
        <v>145.43</v>
      </c>
      <c r="AD46" s="33">
        <f>+IF(COUNT($I46:$R46)&gt;0,LARGE($I46:$R46,1),0)</f>
        <v>75.86</v>
      </c>
      <c r="AE46" s="33">
        <f>+IF(COUNT($I46:$R46)&gt;1,LARGE($I46:$R46,2),0)</f>
        <v>0</v>
      </c>
      <c r="AF46" s="33">
        <f>+IF(COUNT($I46:$R46)&gt;2,LARGE($I46:$R46,3),0)</f>
        <v>0</v>
      </c>
      <c r="AG46" s="33">
        <f>+IF(COUNT($I46:$R46)&gt;3,LARGE($I46:$R46,4),0)</f>
        <v>0</v>
      </c>
      <c r="AH46" s="33">
        <f>+IF(COUNT($S46:$AA46)&gt;0,LARGE($S46:$AA46,1),0)</f>
        <v>69.57</v>
      </c>
      <c r="AI46" s="33">
        <f>+IF(COUNT($S46:$AA46)&gt;1,LARGE($S46:$AA46,2),0)</f>
        <v>0</v>
      </c>
      <c r="AJ46" s="33">
        <f>+IF(COUNT($S46:$AA46)&gt;2,LARGE($S46:$AA46,3),0)</f>
        <v>0</v>
      </c>
      <c r="AK46" s="33">
        <f>+IF(COUNT($S46:$AA46)&gt;3,LARGE($S46:$AA46,4),0)</f>
        <v>0</v>
      </c>
      <c r="AL46" s="33">
        <f>+IF(COUNT($S46:$AA46)&gt;4,LARGE($S46:$AA46,5),0)</f>
        <v>0</v>
      </c>
      <c r="AM46" s="33">
        <f>+IF(COUNT($S46:$AA46)&gt;5,LARGE($S46:$AA46,6),0)</f>
        <v>0</v>
      </c>
      <c r="AN46" s="33">
        <f>+IF(COUNT($S46:$AA46)&gt;6,LARGE($S46:$AA46,7),0)</f>
        <v>0</v>
      </c>
      <c r="AO46" s="33">
        <f>+IF(COUNT($S46:$AA46)&gt;7,LARGE($S46:$AA46,8),0)</f>
        <v>0</v>
      </c>
    </row>
    <row r="47" spans="1:41" ht="15">
      <c r="A47">
        <v>44</v>
      </c>
      <c r="B47" s="44" t="s">
        <v>436</v>
      </c>
      <c r="C47" s="44" t="s">
        <v>552</v>
      </c>
      <c r="E47" s="44" t="s">
        <v>8</v>
      </c>
      <c r="F47" s="19">
        <v>2</v>
      </c>
      <c r="G47" s="19">
        <v>2</v>
      </c>
      <c r="H47" s="56">
        <f>+AB47</f>
        <v>136.94</v>
      </c>
      <c r="N47" s="1">
        <v>64.2</v>
      </c>
      <c r="Y47" s="1">
        <v>72.74</v>
      </c>
      <c r="AB47" s="1">
        <f>SUM(I47:AA47)</f>
        <v>136.94</v>
      </c>
      <c r="AC47" s="33">
        <f>SUM(LARGE(AD47:AP47,{1,2,3,4,5,6,7,8}))</f>
        <v>136.94</v>
      </c>
      <c r="AD47" s="33">
        <f>+IF(COUNT($I47:$R47)&gt;0,LARGE($I47:$R47,1),0)</f>
        <v>64.2</v>
      </c>
      <c r="AE47" s="33">
        <f>+IF(COUNT($I47:$R47)&gt;1,LARGE($I47:$R47,2),0)</f>
        <v>0</v>
      </c>
      <c r="AF47" s="33">
        <f>+IF(COUNT($I47:$R47)&gt;2,LARGE($I47:$R47,3),0)</f>
        <v>0</v>
      </c>
      <c r="AG47" s="33">
        <f>+IF(COUNT($I47:$R47)&gt;3,LARGE($I47:$R47,4),0)</f>
        <v>0</v>
      </c>
      <c r="AH47" s="33">
        <f>+IF(COUNT($S47:$AA47)&gt;0,LARGE($S47:$AA47,1),0)</f>
        <v>72.74</v>
      </c>
      <c r="AI47" s="33">
        <f>+IF(COUNT($S47:$AA47)&gt;1,LARGE($S47:$AA47,2),0)</f>
        <v>0</v>
      </c>
      <c r="AJ47" s="33">
        <f>+IF(COUNT($S47:$AA47)&gt;2,LARGE($S47:$AA47,3),0)</f>
        <v>0</v>
      </c>
      <c r="AK47" s="33">
        <f>+IF(COUNT($S47:$AA47)&gt;3,LARGE($S47:$AA47,4),0)</f>
        <v>0</v>
      </c>
      <c r="AL47" s="33">
        <f>+IF(COUNT($S47:$AA47)&gt;4,LARGE($S47:$AA47,5),0)</f>
        <v>0</v>
      </c>
      <c r="AM47" s="33">
        <f>+IF(COUNT($S47:$AA47)&gt;5,LARGE($S47:$AA47,6),0)</f>
        <v>0</v>
      </c>
      <c r="AN47" s="33">
        <f>+IF(COUNT($S47:$AA47)&gt;6,LARGE($S47:$AA47,7),0)</f>
        <v>0</v>
      </c>
      <c r="AO47" s="33">
        <f>+IF(COUNT($S47:$AA47)&gt;7,LARGE($S47:$AA47,8),0)</f>
        <v>0</v>
      </c>
    </row>
    <row r="48" spans="1:41" ht="15">
      <c r="A48">
        <v>45</v>
      </c>
      <c r="B48" s="44" t="s">
        <v>211</v>
      </c>
      <c r="C48" s="44" t="s">
        <v>45</v>
      </c>
      <c r="D48" s="6"/>
      <c r="E48" s="44" t="s">
        <v>229</v>
      </c>
      <c r="F48" s="19">
        <v>2</v>
      </c>
      <c r="G48" s="19">
        <v>2</v>
      </c>
      <c r="H48" s="56">
        <f>+AB48</f>
        <v>135.43</v>
      </c>
      <c r="K48" s="1">
        <v>65.56</v>
      </c>
      <c r="X48" s="1">
        <v>69.87</v>
      </c>
      <c r="AB48" s="1">
        <f>SUM(I48:AA48)</f>
        <v>135.43</v>
      </c>
      <c r="AC48" s="33">
        <f>SUM(LARGE(AD48:AP48,{1,2,3,4,5,6,7,8}))</f>
        <v>135.43</v>
      </c>
      <c r="AD48" s="33">
        <f>+IF(COUNT($I48:$R48)&gt;0,LARGE($I48:$R48,1),0)</f>
        <v>65.56</v>
      </c>
      <c r="AE48" s="33">
        <f>+IF(COUNT($I48:$R48)&gt;1,LARGE($I48:$R48,2),0)</f>
        <v>0</v>
      </c>
      <c r="AF48" s="33">
        <f>+IF(COUNT($I48:$R48)&gt;2,LARGE($I48:$R48,3),0)</f>
        <v>0</v>
      </c>
      <c r="AG48" s="33">
        <f>+IF(COUNT($I48:$R48)&gt;3,LARGE($I48:$R48,4),0)</f>
        <v>0</v>
      </c>
      <c r="AH48" s="33">
        <f>+IF(COUNT($S48:$AA48)&gt;0,LARGE($S48:$AA48,1),0)</f>
        <v>69.87</v>
      </c>
      <c r="AI48" s="33">
        <f>+IF(COUNT($S48:$AA48)&gt;1,LARGE($S48:$AA48,2),0)</f>
        <v>0</v>
      </c>
      <c r="AJ48" s="33">
        <f>+IF(COUNT($S48:$AA48)&gt;2,LARGE($S48:$AA48,3),0)</f>
        <v>0</v>
      </c>
      <c r="AK48" s="33">
        <f>+IF(COUNT($S48:$AA48)&gt;3,LARGE($S48:$AA48,4),0)</f>
        <v>0</v>
      </c>
      <c r="AL48" s="33">
        <f>+IF(COUNT($S48:$AA48)&gt;4,LARGE($S48:$AA48,5),0)</f>
        <v>0</v>
      </c>
      <c r="AM48" s="33">
        <f>+IF(COUNT($S48:$AA48)&gt;5,LARGE($S48:$AA48,6),0)</f>
        <v>0</v>
      </c>
      <c r="AN48" s="33">
        <f>+IF(COUNT($S48:$AA48)&gt;6,LARGE($S48:$AA48,7),0)</f>
        <v>0</v>
      </c>
      <c r="AO48" s="33">
        <f>+IF(COUNT($S48:$AA48)&gt;7,LARGE($S48:$AA48,8),0)</f>
        <v>0</v>
      </c>
    </row>
    <row r="49" spans="1:41" ht="15">
      <c r="A49">
        <v>46</v>
      </c>
      <c r="B49" s="44" t="s">
        <v>115</v>
      </c>
      <c r="C49" s="44" t="s">
        <v>362</v>
      </c>
      <c r="E49" s="44"/>
      <c r="F49" s="19">
        <v>1</v>
      </c>
      <c r="G49" s="19">
        <v>1</v>
      </c>
      <c r="H49" s="56">
        <f>+AB49</f>
        <v>99.99</v>
      </c>
      <c r="R49" s="1">
        <v>99.99</v>
      </c>
      <c r="AB49" s="1">
        <f>SUM(I49:AA49)</f>
        <v>99.99</v>
      </c>
      <c r="AC49" s="33">
        <f>SUM(LARGE(AD49:AP49,{1,2,3,4,5,6,7,8}))</f>
        <v>99.99</v>
      </c>
      <c r="AD49" s="33">
        <f>+IF(COUNT($I49:$R49)&gt;0,LARGE($I49:$R49,1),0)</f>
        <v>99.99</v>
      </c>
      <c r="AE49" s="33">
        <f>+IF(COUNT($I49:$R49)&gt;1,LARGE($I49:$R49,2),0)</f>
        <v>0</v>
      </c>
      <c r="AF49" s="33">
        <f>+IF(COUNT($I49:$R49)&gt;2,LARGE($I49:$R49,3),0)</f>
        <v>0</v>
      </c>
      <c r="AG49" s="33">
        <f>+IF(COUNT($I49:$R49)&gt;3,LARGE($I49:$R49,4),0)</f>
        <v>0</v>
      </c>
      <c r="AH49" s="33">
        <f>+IF(COUNT($S49:$AA49)&gt;0,LARGE($S49:$AA49,1),0)</f>
        <v>0</v>
      </c>
      <c r="AI49" s="33">
        <f>+IF(COUNT($S49:$AA49)&gt;1,LARGE($S49:$AA49,2),0)</f>
        <v>0</v>
      </c>
      <c r="AJ49" s="33">
        <f>+IF(COUNT($S49:$AA49)&gt;2,LARGE($S49:$AA49,3),0)</f>
        <v>0</v>
      </c>
      <c r="AK49" s="33">
        <f>+IF(COUNT($S49:$AA49)&gt;3,LARGE($S49:$AA49,4),0)</f>
        <v>0</v>
      </c>
      <c r="AL49" s="33">
        <f>+IF(COUNT($S49:$AA49)&gt;4,LARGE($S49:$AA49,5),0)</f>
        <v>0</v>
      </c>
      <c r="AM49" s="33">
        <f>+IF(COUNT($S49:$AA49)&gt;5,LARGE($S49:$AA49,6),0)</f>
        <v>0</v>
      </c>
      <c r="AN49" s="33">
        <f>+IF(COUNT($S49:$AA49)&gt;6,LARGE($S49:$AA49,7),0)</f>
        <v>0</v>
      </c>
      <c r="AO49" s="33">
        <f>+IF(COUNT($S49:$AA49)&gt;7,LARGE($S49:$AA49,8),0)</f>
        <v>0</v>
      </c>
    </row>
    <row r="50" spans="1:41" ht="15">
      <c r="A50">
        <v>47</v>
      </c>
      <c r="B50" s="36" t="s">
        <v>53</v>
      </c>
      <c r="C50" s="36" t="s">
        <v>774</v>
      </c>
      <c r="E50" s="36" t="s">
        <v>27</v>
      </c>
      <c r="F50" s="19">
        <v>1</v>
      </c>
      <c r="G50" s="19">
        <v>1</v>
      </c>
      <c r="H50" s="56">
        <f>+AB50</f>
        <v>94.99</v>
      </c>
      <c r="Y50" s="1">
        <v>94.99</v>
      </c>
      <c r="AB50" s="1">
        <f>SUM(I50:AA50)</f>
        <v>94.99</v>
      </c>
      <c r="AC50" s="33">
        <f>SUM(LARGE(AD50:AP50,{1,2,3,4,5,6,7,8}))</f>
        <v>94.99</v>
      </c>
      <c r="AD50" s="33">
        <f>+IF(COUNT($I50:$R50)&gt;0,LARGE($I50:$R50,1),0)</f>
        <v>0</v>
      </c>
      <c r="AE50" s="33">
        <f>+IF(COUNT($I50:$R50)&gt;1,LARGE($I50:$R50,2),0)</f>
        <v>0</v>
      </c>
      <c r="AF50" s="33">
        <f>+IF(COUNT($I50:$R50)&gt;2,LARGE($I50:$R50,3),0)</f>
        <v>0</v>
      </c>
      <c r="AG50" s="33">
        <f>+IF(COUNT($I50:$R50)&gt;3,LARGE($I50:$R50,4),0)</f>
        <v>0</v>
      </c>
      <c r="AH50" s="33">
        <f>+IF(COUNT($S50:$AA50)&gt;0,LARGE($S50:$AA50,1),0)</f>
        <v>94.99</v>
      </c>
      <c r="AI50" s="33">
        <f>+IF(COUNT($S50:$AA50)&gt;1,LARGE($S50:$AA50,2),0)</f>
        <v>0</v>
      </c>
      <c r="AJ50" s="33">
        <f>+IF(COUNT($S50:$AA50)&gt;2,LARGE($S50:$AA50,3),0)</f>
        <v>0</v>
      </c>
      <c r="AK50" s="33">
        <f>+IF(COUNT($S50:$AA50)&gt;3,LARGE($S50:$AA50,4),0)</f>
        <v>0</v>
      </c>
      <c r="AL50" s="33">
        <f>+IF(COUNT($S50:$AA50)&gt;4,LARGE($S50:$AA50,5),0)</f>
        <v>0</v>
      </c>
      <c r="AM50" s="33">
        <f>+IF(COUNT($S50:$AA50)&gt;5,LARGE($S50:$AA50,6),0)</f>
        <v>0</v>
      </c>
      <c r="AN50" s="33">
        <f>+IF(COUNT($S50:$AA50)&gt;6,LARGE($S50:$AA50,7),0)</f>
        <v>0</v>
      </c>
      <c r="AO50" s="33">
        <f>+IF(COUNT($S50:$AA50)&gt;7,LARGE($S50:$AA50,8),0)</f>
        <v>0</v>
      </c>
    </row>
    <row r="51" spans="1:41" ht="15">
      <c r="A51">
        <v>48</v>
      </c>
      <c r="B51" s="36" t="s">
        <v>549</v>
      </c>
      <c r="C51" s="36" t="s">
        <v>775</v>
      </c>
      <c r="E51" s="36" t="s">
        <v>27</v>
      </c>
      <c r="F51" s="19">
        <v>1</v>
      </c>
      <c r="G51" s="19">
        <v>1</v>
      </c>
      <c r="H51" s="56">
        <f>+AB51</f>
        <v>94.35</v>
      </c>
      <c r="Y51" s="1">
        <v>94.35</v>
      </c>
      <c r="AB51" s="1">
        <f>SUM(I51:AA51)</f>
        <v>94.35</v>
      </c>
      <c r="AC51" s="33">
        <f>SUM(LARGE(AD51:AP51,{1,2,3,4,5,6,7,8}))</f>
        <v>94.35</v>
      </c>
      <c r="AD51" s="33">
        <f>+IF(COUNT($I51:$R51)&gt;0,LARGE($I51:$R51,1),0)</f>
        <v>0</v>
      </c>
      <c r="AE51" s="33">
        <f>+IF(COUNT($I51:$R51)&gt;1,LARGE($I51:$R51,2),0)</f>
        <v>0</v>
      </c>
      <c r="AF51" s="33">
        <f>+IF(COUNT($I51:$R51)&gt;2,LARGE($I51:$R51,3),0)</f>
        <v>0</v>
      </c>
      <c r="AG51" s="33">
        <f>+IF(COUNT($I51:$R51)&gt;3,LARGE($I51:$R51,4),0)</f>
        <v>0</v>
      </c>
      <c r="AH51" s="33">
        <f>+IF(COUNT($S51:$AA51)&gt;0,LARGE($S51:$AA51,1),0)</f>
        <v>94.35</v>
      </c>
      <c r="AI51" s="33">
        <f>+IF(COUNT($S51:$AA51)&gt;1,LARGE($S51:$AA51,2),0)</f>
        <v>0</v>
      </c>
      <c r="AJ51" s="33">
        <f>+IF(COUNT($S51:$AA51)&gt;2,LARGE($S51:$AA51,3),0)</f>
        <v>0</v>
      </c>
      <c r="AK51" s="33">
        <f>+IF(COUNT($S51:$AA51)&gt;3,LARGE($S51:$AA51,4),0)</f>
        <v>0</v>
      </c>
      <c r="AL51" s="33">
        <f>+IF(COUNT($S51:$AA51)&gt;4,LARGE($S51:$AA51,5),0)</f>
        <v>0</v>
      </c>
      <c r="AM51" s="33">
        <f>+IF(COUNT($S51:$AA51)&gt;5,LARGE($S51:$AA51,6),0)</f>
        <v>0</v>
      </c>
      <c r="AN51" s="33">
        <f>+IF(COUNT($S51:$AA51)&gt;6,LARGE($S51:$AA51,7),0)</f>
        <v>0</v>
      </c>
      <c r="AO51" s="33">
        <f>+IF(COUNT($S51:$AA51)&gt;7,LARGE($S51:$AA51,8),0)</f>
        <v>0</v>
      </c>
    </row>
    <row r="52" spans="1:41" ht="15">
      <c r="A52">
        <v>49</v>
      </c>
      <c r="B52" s="44" t="s">
        <v>541</v>
      </c>
      <c r="C52" s="44" t="s">
        <v>542</v>
      </c>
      <c r="E52" s="44"/>
      <c r="F52" s="19">
        <v>1</v>
      </c>
      <c r="G52" s="19">
        <v>1</v>
      </c>
      <c r="H52" s="56">
        <f>+AB52</f>
        <v>91.84</v>
      </c>
      <c r="N52" s="1">
        <v>91.84</v>
      </c>
      <c r="AB52" s="1">
        <f>SUM(I52:AA52)</f>
        <v>91.84</v>
      </c>
      <c r="AC52" s="33">
        <f>SUM(LARGE(AD52:AP52,{1,2,3,4,5,6,7,8}))</f>
        <v>91.84</v>
      </c>
      <c r="AD52" s="33">
        <f>+IF(COUNT($I52:$R52)&gt;0,LARGE($I52:$R52,1),0)</f>
        <v>91.84</v>
      </c>
      <c r="AE52" s="33">
        <f>+IF(COUNT($I52:$R52)&gt;1,LARGE($I52:$R52,2),0)</f>
        <v>0</v>
      </c>
      <c r="AF52" s="33">
        <f>+IF(COUNT($I52:$R52)&gt;2,LARGE($I52:$R52,3),0)</f>
        <v>0</v>
      </c>
      <c r="AG52" s="33">
        <f>+IF(COUNT($I52:$R52)&gt;3,LARGE($I52:$R52,4),0)</f>
        <v>0</v>
      </c>
      <c r="AH52" s="33">
        <f>+IF(COUNT($S52:$AA52)&gt;0,LARGE($S52:$AA52,1),0)</f>
        <v>0</v>
      </c>
      <c r="AI52" s="33">
        <f>+IF(COUNT($S52:$AA52)&gt;1,LARGE($S52:$AA52,2),0)</f>
        <v>0</v>
      </c>
      <c r="AJ52" s="33">
        <f>+IF(COUNT($S52:$AA52)&gt;2,LARGE($S52:$AA52,3),0)</f>
        <v>0</v>
      </c>
      <c r="AK52" s="33">
        <f>+IF(COUNT($S52:$AA52)&gt;3,LARGE($S52:$AA52,4),0)</f>
        <v>0</v>
      </c>
      <c r="AL52" s="33">
        <f>+IF(COUNT($S52:$AA52)&gt;4,LARGE($S52:$AA52,5),0)</f>
        <v>0</v>
      </c>
      <c r="AM52" s="33">
        <f>+IF(COUNT($S52:$AA52)&gt;5,LARGE($S52:$AA52,6),0)</f>
        <v>0</v>
      </c>
      <c r="AN52" s="33">
        <f>+IF(COUNT($S52:$AA52)&gt;6,LARGE($S52:$AA52,7),0)</f>
        <v>0</v>
      </c>
      <c r="AO52" s="33">
        <f>+IF(COUNT($S52:$AA52)&gt;7,LARGE($S52:$AA52,8),0)</f>
        <v>0</v>
      </c>
    </row>
    <row r="53" spans="1:41" ht="15">
      <c r="A53">
        <v>50</v>
      </c>
      <c r="B53" s="44" t="s">
        <v>71</v>
      </c>
      <c r="C53" s="44" t="s">
        <v>608</v>
      </c>
      <c r="E53" s="44"/>
      <c r="F53" s="19">
        <v>1</v>
      </c>
      <c r="G53" s="19">
        <v>1</v>
      </c>
      <c r="H53" s="56">
        <f>+AB53</f>
        <v>91.74</v>
      </c>
      <c r="R53" s="1">
        <v>91.74</v>
      </c>
      <c r="AB53" s="1">
        <f>SUM(I53:AA53)</f>
        <v>91.74</v>
      </c>
      <c r="AC53" s="33">
        <f>SUM(LARGE(AD53:AP53,{1,2,3,4,5,6,7,8}))</f>
        <v>91.74</v>
      </c>
      <c r="AD53" s="33">
        <f>+IF(COUNT($I53:$R53)&gt;0,LARGE($I53:$R53,1),0)</f>
        <v>91.74</v>
      </c>
      <c r="AE53" s="33">
        <f>+IF(COUNT($I53:$R53)&gt;1,LARGE($I53:$R53,2),0)</f>
        <v>0</v>
      </c>
      <c r="AF53" s="33">
        <f>+IF(COUNT($I53:$R53)&gt;2,LARGE($I53:$R53,3),0)</f>
        <v>0</v>
      </c>
      <c r="AG53" s="33">
        <f>+IF(COUNT($I53:$R53)&gt;3,LARGE($I53:$R53,4),0)</f>
        <v>0</v>
      </c>
      <c r="AH53" s="33">
        <f>+IF(COUNT($S53:$AA53)&gt;0,LARGE($S53:$AA53,1),0)</f>
        <v>0</v>
      </c>
      <c r="AI53" s="33">
        <f>+IF(COUNT($S53:$AA53)&gt;1,LARGE($S53:$AA53,2),0)</f>
        <v>0</v>
      </c>
      <c r="AJ53" s="33">
        <f>+IF(COUNT($S53:$AA53)&gt;2,LARGE($S53:$AA53,3),0)</f>
        <v>0</v>
      </c>
      <c r="AK53" s="33">
        <f>+IF(COUNT($S53:$AA53)&gt;3,LARGE($S53:$AA53,4),0)</f>
        <v>0</v>
      </c>
      <c r="AL53" s="33">
        <f>+IF(COUNT($S53:$AA53)&gt;4,LARGE($S53:$AA53,5),0)</f>
        <v>0</v>
      </c>
      <c r="AM53" s="33">
        <f>+IF(COUNT($S53:$AA53)&gt;5,LARGE($S53:$AA53,6),0)</f>
        <v>0</v>
      </c>
      <c r="AN53" s="33">
        <f>+IF(COUNT($S53:$AA53)&gt;6,LARGE($S53:$AA53,7),0)</f>
        <v>0</v>
      </c>
      <c r="AO53" s="33">
        <f>+IF(COUNT($S53:$AA53)&gt;7,LARGE($S53:$AA53,8),0)</f>
        <v>0</v>
      </c>
    </row>
    <row r="54" spans="1:41" ht="15">
      <c r="A54">
        <v>51</v>
      </c>
      <c r="B54" s="44" t="s">
        <v>373</v>
      </c>
      <c r="C54" s="44" t="s">
        <v>374</v>
      </c>
      <c r="D54" s="6"/>
      <c r="E54" s="44" t="s">
        <v>375</v>
      </c>
      <c r="F54" s="19">
        <v>1</v>
      </c>
      <c r="G54" s="19">
        <v>1</v>
      </c>
      <c r="H54" s="56">
        <f>+AB54</f>
        <v>90.68</v>
      </c>
      <c r="M54" s="1">
        <v>90.68</v>
      </c>
      <c r="AB54" s="1">
        <f>SUM(I54:AA54)</f>
        <v>90.68</v>
      </c>
      <c r="AC54" s="33">
        <f>SUM(LARGE(AD54:AP54,{1,2,3,4,5,6,7,8}))</f>
        <v>90.68</v>
      </c>
      <c r="AD54" s="33">
        <f>+IF(COUNT($I54:$R54)&gt;0,LARGE($I54:$R54,1),0)</f>
        <v>90.68</v>
      </c>
      <c r="AE54" s="33">
        <f>+IF(COUNT($I54:$R54)&gt;1,LARGE($I54:$R54,2),0)</f>
        <v>0</v>
      </c>
      <c r="AF54" s="33">
        <f>+IF(COUNT($I54:$R54)&gt;2,LARGE($I54:$R54,3),0)</f>
        <v>0</v>
      </c>
      <c r="AG54" s="33">
        <f>+IF(COUNT($I54:$R54)&gt;3,LARGE($I54:$R54,4),0)</f>
        <v>0</v>
      </c>
      <c r="AH54" s="33">
        <f>+IF(COUNT($S54:$AA54)&gt;0,LARGE($S54:$AA54,1),0)</f>
        <v>0</v>
      </c>
      <c r="AI54" s="33">
        <f>+IF(COUNT($S54:$AA54)&gt;1,LARGE($S54:$AA54,2),0)</f>
        <v>0</v>
      </c>
      <c r="AJ54" s="33">
        <f>+IF(COUNT($S54:$AA54)&gt;2,LARGE($S54:$AA54,3),0)</f>
        <v>0</v>
      </c>
      <c r="AK54" s="33">
        <f>+IF(COUNT($S54:$AA54)&gt;3,LARGE($S54:$AA54,4),0)</f>
        <v>0</v>
      </c>
      <c r="AL54" s="33">
        <f>+IF(COUNT($S54:$AA54)&gt;4,LARGE($S54:$AA54,5),0)</f>
        <v>0</v>
      </c>
      <c r="AM54" s="33">
        <f>+IF(COUNT($S54:$AA54)&gt;5,LARGE($S54:$AA54,6),0)</f>
        <v>0</v>
      </c>
      <c r="AN54" s="33">
        <f>+IF(COUNT($S54:$AA54)&gt;6,LARGE($S54:$AA54,7),0)</f>
        <v>0</v>
      </c>
      <c r="AO54" s="33">
        <f>+IF(COUNT($S54:$AA54)&gt;7,LARGE($S54:$AA54,8),0)</f>
        <v>0</v>
      </c>
    </row>
    <row r="55" spans="1:41" ht="15">
      <c r="A55">
        <v>52</v>
      </c>
      <c r="B55" s="44" t="s">
        <v>166</v>
      </c>
      <c r="C55" s="44" t="s">
        <v>276</v>
      </c>
      <c r="D55" s="6"/>
      <c r="E55" s="44" t="s">
        <v>27</v>
      </c>
      <c r="F55" s="19">
        <v>1</v>
      </c>
      <c r="G55" s="19">
        <v>1</v>
      </c>
      <c r="H55" s="56">
        <f>+AB55</f>
        <v>90.35</v>
      </c>
      <c r="J55" s="1">
        <v>90.35</v>
      </c>
      <c r="AB55" s="1">
        <f>SUM(I55:AA55)</f>
        <v>90.35</v>
      </c>
      <c r="AC55" s="33">
        <f>SUM(LARGE(AD55:AP55,{1,2,3,4,5,6,7,8}))</f>
        <v>90.35</v>
      </c>
      <c r="AD55" s="33">
        <f>+IF(COUNT($I55:$R55)&gt;0,LARGE($I55:$R55,1),0)</f>
        <v>90.35</v>
      </c>
      <c r="AE55" s="33">
        <f>+IF(COUNT($I55:$R55)&gt;1,LARGE($I55:$R55,2),0)</f>
        <v>0</v>
      </c>
      <c r="AF55" s="33">
        <f>+IF(COUNT($I55:$R55)&gt;2,LARGE($I55:$R55,3),0)</f>
        <v>0</v>
      </c>
      <c r="AG55" s="33">
        <f>+IF(COUNT($I55:$R55)&gt;3,LARGE($I55:$R55,4),0)</f>
        <v>0</v>
      </c>
      <c r="AH55" s="33">
        <f>+IF(COUNT($S55:$AA55)&gt;0,LARGE($S55:$AA55,1),0)</f>
        <v>0</v>
      </c>
      <c r="AI55" s="33">
        <f>+IF(COUNT($S55:$AA55)&gt;1,LARGE($S55:$AA55,2),0)</f>
        <v>0</v>
      </c>
      <c r="AJ55" s="33">
        <f>+IF(COUNT($S55:$AA55)&gt;2,LARGE($S55:$AA55,3),0)</f>
        <v>0</v>
      </c>
      <c r="AK55" s="33">
        <f>+IF(COUNT($S55:$AA55)&gt;3,LARGE($S55:$AA55,4),0)</f>
        <v>0</v>
      </c>
      <c r="AL55" s="33">
        <f>+IF(COUNT($S55:$AA55)&gt;4,LARGE($S55:$AA55,5),0)</f>
        <v>0</v>
      </c>
      <c r="AM55" s="33">
        <f>+IF(COUNT($S55:$AA55)&gt;5,LARGE($S55:$AA55,6),0)</f>
        <v>0</v>
      </c>
      <c r="AN55" s="33">
        <f>+IF(COUNT($S55:$AA55)&gt;6,LARGE($S55:$AA55,7),0)</f>
        <v>0</v>
      </c>
      <c r="AO55" s="33">
        <f>+IF(COUNT($S55:$AA55)&gt;7,LARGE($S55:$AA55,8),0)</f>
        <v>0</v>
      </c>
    </row>
    <row r="56" spans="1:41" ht="15">
      <c r="A56">
        <v>53</v>
      </c>
      <c r="B56" s="44" t="s">
        <v>192</v>
      </c>
      <c r="C56" s="44" t="s">
        <v>193</v>
      </c>
      <c r="D56" s="4"/>
      <c r="E56" s="44" t="s">
        <v>27</v>
      </c>
      <c r="F56" s="15">
        <v>1</v>
      </c>
      <c r="G56" s="15">
        <v>1</v>
      </c>
      <c r="H56" s="56">
        <f>+AB56</f>
        <v>90.16</v>
      </c>
      <c r="K56" s="1">
        <v>90.16</v>
      </c>
      <c r="AB56" s="1">
        <f>SUM(I56:AA56)</f>
        <v>90.16</v>
      </c>
      <c r="AC56" s="33">
        <f>SUM(LARGE(AD56:AP56,{1,2,3,4,5,6,7,8}))</f>
        <v>90.16</v>
      </c>
      <c r="AD56" s="33">
        <f>+IF(COUNT($I56:$R56)&gt;0,LARGE($I56:$R56,1),0)</f>
        <v>90.16</v>
      </c>
      <c r="AE56" s="33">
        <f>+IF(COUNT($I56:$R56)&gt;1,LARGE($I56:$R56,2),0)</f>
        <v>0</v>
      </c>
      <c r="AF56" s="33">
        <f>+IF(COUNT($I56:$R56)&gt;2,LARGE($I56:$R56,3),0)</f>
        <v>0</v>
      </c>
      <c r="AG56" s="33">
        <f>+IF(COUNT($I56:$R56)&gt;3,LARGE($I56:$R56,4),0)</f>
        <v>0</v>
      </c>
      <c r="AH56" s="33">
        <f>+IF(COUNT($S56:$AA56)&gt;0,LARGE($S56:$AA56,1),0)</f>
        <v>0</v>
      </c>
      <c r="AI56" s="33">
        <f>+IF(COUNT($S56:$AA56)&gt;1,LARGE($S56:$AA56,2),0)</f>
        <v>0</v>
      </c>
      <c r="AJ56" s="33">
        <f>+IF(COUNT($S56:$AA56)&gt;2,LARGE($S56:$AA56,3),0)</f>
        <v>0</v>
      </c>
      <c r="AK56" s="33">
        <f>+IF(COUNT($S56:$AA56)&gt;3,LARGE($S56:$AA56,4),0)</f>
        <v>0</v>
      </c>
      <c r="AL56" s="33">
        <f>+IF(COUNT($S56:$AA56)&gt;4,LARGE($S56:$AA56,5),0)</f>
        <v>0</v>
      </c>
      <c r="AM56" s="33">
        <f>+IF(COUNT($S56:$AA56)&gt;5,LARGE($S56:$AA56,6),0)</f>
        <v>0</v>
      </c>
      <c r="AN56" s="33">
        <f>+IF(COUNT($S56:$AA56)&gt;6,LARGE($S56:$AA56,7),0)</f>
        <v>0</v>
      </c>
      <c r="AO56" s="33">
        <f>+IF(COUNT($S56:$AA56)&gt;7,LARGE($S56:$AA56,8),0)</f>
        <v>0</v>
      </c>
    </row>
    <row r="57" spans="1:41" ht="15">
      <c r="A57">
        <v>54</v>
      </c>
      <c r="B57" s="36" t="s">
        <v>55</v>
      </c>
      <c r="C57" s="36" t="s">
        <v>757</v>
      </c>
      <c r="E57" s="36" t="s">
        <v>776</v>
      </c>
      <c r="F57" s="19">
        <v>1</v>
      </c>
      <c r="G57" s="19">
        <v>1</v>
      </c>
      <c r="H57" s="56">
        <f>+AB57</f>
        <v>89.66</v>
      </c>
      <c r="Y57" s="1">
        <v>89.66</v>
      </c>
      <c r="AB57" s="1">
        <f>SUM(I57:AA57)</f>
        <v>89.66</v>
      </c>
      <c r="AC57" s="33">
        <f>SUM(LARGE(AD57:AP57,{1,2,3,4,5,6,7,8}))</f>
        <v>89.66</v>
      </c>
      <c r="AD57" s="33">
        <f>+IF(COUNT($I57:$R57)&gt;0,LARGE($I57:$R57,1),0)</f>
        <v>0</v>
      </c>
      <c r="AE57" s="33">
        <f>+IF(COUNT($I57:$R57)&gt;1,LARGE($I57:$R57,2),0)</f>
        <v>0</v>
      </c>
      <c r="AF57" s="33">
        <f>+IF(COUNT($I57:$R57)&gt;2,LARGE($I57:$R57,3),0)</f>
        <v>0</v>
      </c>
      <c r="AG57" s="33">
        <f>+IF(COUNT($I57:$R57)&gt;3,LARGE($I57:$R57,4),0)</f>
        <v>0</v>
      </c>
      <c r="AH57" s="33">
        <f>+IF(COUNT($S57:$AA57)&gt;0,LARGE($S57:$AA57,1),0)</f>
        <v>89.66</v>
      </c>
      <c r="AI57" s="33">
        <f>+IF(COUNT($S57:$AA57)&gt;1,LARGE($S57:$AA57,2),0)</f>
        <v>0</v>
      </c>
      <c r="AJ57" s="33">
        <f>+IF(COUNT($S57:$AA57)&gt;2,LARGE($S57:$AA57,3),0)</f>
        <v>0</v>
      </c>
      <c r="AK57" s="33">
        <f>+IF(COUNT($S57:$AA57)&gt;3,LARGE($S57:$AA57,4),0)</f>
        <v>0</v>
      </c>
      <c r="AL57" s="33">
        <f>+IF(COUNT($S57:$AA57)&gt;4,LARGE($S57:$AA57,5),0)</f>
        <v>0</v>
      </c>
      <c r="AM57" s="33">
        <f>+IF(COUNT($S57:$AA57)&gt;5,LARGE($S57:$AA57,6),0)</f>
        <v>0</v>
      </c>
      <c r="AN57" s="33">
        <f>+IF(COUNT($S57:$AA57)&gt;6,LARGE($S57:$AA57,7),0)</f>
        <v>0</v>
      </c>
      <c r="AO57" s="33">
        <f>+IF(COUNT($S57:$AA57)&gt;7,LARGE($S57:$AA57,8),0)</f>
        <v>0</v>
      </c>
    </row>
    <row r="58" spans="1:41" ht="15">
      <c r="A58">
        <v>55</v>
      </c>
      <c r="B58" s="36" t="s">
        <v>544</v>
      </c>
      <c r="C58" s="36" t="s">
        <v>777</v>
      </c>
      <c r="E58" s="36" t="s">
        <v>27</v>
      </c>
      <c r="F58" s="19">
        <v>1</v>
      </c>
      <c r="G58" s="19">
        <v>1</v>
      </c>
      <c r="H58" s="56">
        <f>+AB58</f>
        <v>89.58</v>
      </c>
      <c r="Y58" s="1">
        <v>89.58</v>
      </c>
      <c r="AB58" s="1">
        <f>SUM(I58:AA58)</f>
        <v>89.58</v>
      </c>
      <c r="AC58" s="33">
        <f>SUM(LARGE(AD58:AP58,{1,2,3,4,5,6,7,8}))</f>
        <v>89.58</v>
      </c>
      <c r="AD58" s="33">
        <f>+IF(COUNT($I58:$R58)&gt;0,LARGE($I58:$R58,1),0)</f>
        <v>0</v>
      </c>
      <c r="AE58" s="33">
        <f>+IF(COUNT($I58:$R58)&gt;1,LARGE($I58:$R58,2),0)</f>
        <v>0</v>
      </c>
      <c r="AF58" s="33">
        <f>+IF(COUNT($I58:$R58)&gt;2,LARGE($I58:$R58,3),0)</f>
        <v>0</v>
      </c>
      <c r="AG58" s="33">
        <f>+IF(COUNT($I58:$R58)&gt;3,LARGE($I58:$R58,4),0)</f>
        <v>0</v>
      </c>
      <c r="AH58" s="33">
        <f>+IF(COUNT($S58:$AA58)&gt;0,LARGE($S58:$AA58,1),0)</f>
        <v>89.58</v>
      </c>
      <c r="AI58" s="33">
        <f>+IF(COUNT($S58:$AA58)&gt;1,LARGE($S58:$AA58,2),0)</f>
        <v>0</v>
      </c>
      <c r="AJ58" s="33">
        <f>+IF(COUNT($S58:$AA58)&gt;2,LARGE($S58:$AA58,3),0)</f>
        <v>0</v>
      </c>
      <c r="AK58" s="33">
        <f>+IF(COUNT($S58:$AA58)&gt;3,LARGE($S58:$AA58,4),0)</f>
        <v>0</v>
      </c>
      <c r="AL58" s="33">
        <f>+IF(COUNT($S58:$AA58)&gt;4,LARGE($S58:$AA58,5),0)</f>
        <v>0</v>
      </c>
      <c r="AM58" s="33">
        <f>+IF(COUNT($S58:$AA58)&gt;5,LARGE($S58:$AA58,6),0)</f>
        <v>0</v>
      </c>
      <c r="AN58" s="33">
        <f>+IF(COUNT($S58:$AA58)&gt;6,LARGE($S58:$AA58,7),0)</f>
        <v>0</v>
      </c>
      <c r="AO58" s="33">
        <f>+IF(COUNT($S58:$AA58)&gt;7,LARGE($S58:$AA58,8),0)</f>
        <v>0</v>
      </c>
    </row>
    <row r="59" spans="1:41" ht="15">
      <c r="A59">
        <v>56</v>
      </c>
      <c r="B59" s="36" t="s">
        <v>106</v>
      </c>
      <c r="C59" s="36" t="s">
        <v>637</v>
      </c>
      <c r="E59" s="36" t="s">
        <v>27</v>
      </c>
      <c r="F59" s="19">
        <v>1</v>
      </c>
      <c r="G59" s="19">
        <v>1</v>
      </c>
      <c r="H59" s="56">
        <f>+AB59</f>
        <v>89.23</v>
      </c>
      <c r="Y59" s="1">
        <v>89.23</v>
      </c>
      <c r="AB59" s="1">
        <f>SUM(I59:AA59)</f>
        <v>89.23</v>
      </c>
      <c r="AC59" s="33">
        <f>SUM(LARGE(AD59:AP59,{1,2,3,4,5,6,7,8}))</f>
        <v>89.23</v>
      </c>
      <c r="AD59" s="33">
        <f>+IF(COUNT($I59:$R59)&gt;0,LARGE($I59:$R59,1),0)</f>
        <v>0</v>
      </c>
      <c r="AE59" s="33">
        <f>+IF(COUNT($I59:$R59)&gt;1,LARGE($I59:$R59,2),0)</f>
        <v>0</v>
      </c>
      <c r="AF59" s="33">
        <f>+IF(COUNT($I59:$R59)&gt;2,LARGE($I59:$R59,3),0)</f>
        <v>0</v>
      </c>
      <c r="AG59" s="33">
        <f>+IF(COUNT($I59:$R59)&gt;3,LARGE($I59:$R59,4),0)</f>
        <v>0</v>
      </c>
      <c r="AH59" s="33">
        <f>+IF(COUNT($S59:$AA59)&gt;0,LARGE($S59:$AA59,1),0)</f>
        <v>89.23</v>
      </c>
      <c r="AI59" s="33">
        <f>+IF(COUNT($S59:$AA59)&gt;1,LARGE($S59:$AA59,2),0)</f>
        <v>0</v>
      </c>
      <c r="AJ59" s="33">
        <f>+IF(COUNT($S59:$AA59)&gt;2,LARGE($S59:$AA59,3),0)</f>
        <v>0</v>
      </c>
      <c r="AK59" s="33">
        <f>+IF(COUNT($S59:$AA59)&gt;3,LARGE($S59:$AA59,4),0)</f>
        <v>0</v>
      </c>
      <c r="AL59" s="33">
        <f>+IF(COUNT($S59:$AA59)&gt;4,LARGE($S59:$AA59,5),0)</f>
        <v>0</v>
      </c>
      <c r="AM59" s="33">
        <f>+IF(COUNT($S59:$AA59)&gt;5,LARGE($S59:$AA59,6),0)</f>
        <v>0</v>
      </c>
      <c r="AN59" s="33">
        <f>+IF(COUNT($S59:$AA59)&gt;6,LARGE($S59:$AA59,7),0)</f>
        <v>0</v>
      </c>
      <c r="AO59" s="33">
        <f>+IF(COUNT($S59:$AA59)&gt;7,LARGE($S59:$AA59,8),0)</f>
        <v>0</v>
      </c>
    </row>
    <row r="60" spans="1:41" ht="15">
      <c r="A60">
        <v>57</v>
      </c>
      <c r="B60" s="44" t="s">
        <v>377</v>
      </c>
      <c r="C60" s="44" t="s">
        <v>376</v>
      </c>
      <c r="D60" s="6"/>
      <c r="E60" s="44" t="s">
        <v>27</v>
      </c>
      <c r="F60" s="19">
        <v>1</v>
      </c>
      <c r="G60" s="19">
        <v>1</v>
      </c>
      <c r="H60" s="56">
        <f>+AB60</f>
        <v>88.89</v>
      </c>
      <c r="M60" s="1">
        <v>88.89</v>
      </c>
      <c r="AB60" s="1">
        <f>SUM(I60:AA60)</f>
        <v>88.89</v>
      </c>
      <c r="AC60" s="33">
        <f>SUM(LARGE(AD60:AP60,{1,2,3,4,5,6,7,8}))</f>
        <v>88.89</v>
      </c>
      <c r="AD60" s="33">
        <f>+IF(COUNT($I60:$R60)&gt;0,LARGE($I60:$R60,1),0)</f>
        <v>88.89</v>
      </c>
      <c r="AE60" s="33">
        <f>+IF(COUNT($I60:$R60)&gt;1,LARGE($I60:$R60,2),0)</f>
        <v>0</v>
      </c>
      <c r="AF60" s="33">
        <f>+IF(COUNT($I60:$R60)&gt;2,LARGE($I60:$R60,3),0)</f>
        <v>0</v>
      </c>
      <c r="AG60" s="33">
        <f>+IF(COUNT($I60:$R60)&gt;3,LARGE($I60:$R60,4),0)</f>
        <v>0</v>
      </c>
      <c r="AH60" s="33">
        <f>+IF(COUNT($S60:$AA60)&gt;0,LARGE($S60:$AA60,1),0)</f>
        <v>0</v>
      </c>
      <c r="AI60" s="33">
        <f>+IF(COUNT($S60:$AA60)&gt;1,LARGE($S60:$AA60,2),0)</f>
        <v>0</v>
      </c>
      <c r="AJ60" s="33">
        <f>+IF(COUNT($S60:$AA60)&gt;2,LARGE($S60:$AA60,3),0)</f>
        <v>0</v>
      </c>
      <c r="AK60" s="33">
        <f>+IF(COUNT($S60:$AA60)&gt;3,LARGE($S60:$AA60,4),0)</f>
        <v>0</v>
      </c>
      <c r="AL60" s="33">
        <f>+IF(COUNT($S60:$AA60)&gt;4,LARGE($S60:$AA60,5),0)</f>
        <v>0</v>
      </c>
      <c r="AM60" s="33">
        <f>+IF(COUNT($S60:$AA60)&gt;5,LARGE($S60:$AA60,6),0)</f>
        <v>0</v>
      </c>
      <c r="AN60" s="33">
        <f>+IF(COUNT($S60:$AA60)&gt;6,LARGE($S60:$AA60,7),0)</f>
        <v>0</v>
      </c>
      <c r="AO60" s="33">
        <f>+IF(COUNT($S60:$AA60)&gt;7,LARGE($S60:$AA60,8),0)</f>
        <v>0</v>
      </c>
    </row>
    <row r="61" spans="1:41" ht="15">
      <c r="A61">
        <v>58</v>
      </c>
      <c r="B61" s="36" t="s">
        <v>117</v>
      </c>
      <c r="C61" s="36" t="s">
        <v>52</v>
      </c>
      <c r="E61" s="36" t="s">
        <v>27</v>
      </c>
      <c r="F61" s="19">
        <v>1</v>
      </c>
      <c r="G61" s="19">
        <v>1</v>
      </c>
      <c r="H61" s="56">
        <f>+AB61</f>
        <v>88.59</v>
      </c>
      <c r="Y61" s="1">
        <v>88.59</v>
      </c>
      <c r="AB61" s="1">
        <f>SUM(I61:AA61)</f>
        <v>88.59</v>
      </c>
      <c r="AC61" s="33">
        <f>SUM(LARGE(AD61:AP61,{1,2,3,4,5,6,7,8}))</f>
        <v>88.59</v>
      </c>
      <c r="AD61" s="33">
        <f>+IF(COUNT($I61:$R61)&gt;0,LARGE($I61:$R61,1),0)</f>
        <v>0</v>
      </c>
      <c r="AE61" s="33">
        <f>+IF(COUNT($I61:$R61)&gt;1,LARGE($I61:$R61,2),0)</f>
        <v>0</v>
      </c>
      <c r="AF61" s="33">
        <f>+IF(COUNT($I61:$R61)&gt;2,LARGE($I61:$R61,3),0)</f>
        <v>0</v>
      </c>
      <c r="AG61" s="33">
        <f>+IF(COUNT($I61:$R61)&gt;3,LARGE($I61:$R61,4),0)</f>
        <v>0</v>
      </c>
      <c r="AH61" s="33">
        <f>+IF(COUNT($S61:$AA61)&gt;0,LARGE($S61:$AA61,1),0)</f>
        <v>88.59</v>
      </c>
      <c r="AI61" s="33">
        <f>+IF(COUNT($S61:$AA61)&gt;1,LARGE($S61:$AA61,2),0)</f>
        <v>0</v>
      </c>
      <c r="AJ61" s="33">
        <f>+IF(COUNT($S61:$AA61)&gt;2,LARGE($S61:$AA61,3),0)</f>
        <v>0</v>
      </c>
      <c r="AK61" s="33">
        <f>+IF(COUNT($S61:$AA61)&gt;3,LARGE($S61:$AA61,4),0)</f>
        <v>0</v>
      </c>
      <c r="AL61" s="33">
        <f>+IF(COUNT($S61:$AA61)&gt;4,LARGE($S61:$AA61,5),0)</f>
        <v>0</v>
      </c>
      <c r="AM61" s="33">
        <f>+IF(COUNT($S61:$AA61)&gt;5,LARGE($S61:$AA61,6),0)</f>
        <v>0</v>
      </c>
      <c r="AN61" s="33">
        <f>+IF(COUNT($S61:$AA61)&gt;6,LARGE($S61:$AA61,7),0)</f>
        <v>0</v>
      </c>
      <c r="AO61" s="33">
        <f>+IF(COUNT($S61:$AA61)&gt;7,LARGE($S61:$AA61,8),0)</f>
        <v>0</v>
      </c>
    </row>
    <row r="62" spans="1:41" ht="15">
      <c r="A62">
        <v>59</v>
      </c>
      <c r="B62" s="44" t="s">
        <v>71</v>
      </c>
      <c r="C62" s="44" t="s">
        <v>609</v>
      </c>
      <c r="E62" s="44"/>
      <c r="F62" s="19">
        <v>1</v>
      </c>
      <c r="G62" s="19">
        <v>1</v>
      </c>
      <c r="H62" s="56">
        <f>+AB62</f>
        <v>88.44</v>
      </c>
      <c r="R62" s="1">
        <v>88.44</v>
      </c>
      <c r="AB62" s="1">
        <f>SUM(I62:AA62)</f>
        <v>88.44</v>
      </c>
      <c r="AC62" s="33">
        <f>SUM(LARGE(AD62:AP62,{1,2,3,4,5,6,7,8}))</f>
        <v>88.44</v>
      </c>
      <c r="AD62" s="33">
        <f>+IF(COUNT($I62:$R62)&gt;0,LARGE($I62:$R62,1),0)</f>
        <v>88.44</v>
      </c>
      <c r="AE62" s="33">
        <f>+IF(COUNT($I62:$R62)&gt;1,LARGE($I62:$R62,2),0)</f>
        <v>0</v>
      </c>
      <c r="AF62" s="33">
        <f>+IF(COUNT($I62:$R62)&gt;2,LARGE($I62:$R62,3),0)</f>
        <v>0</v>
      </c>
      <c r="AG62" s="33">
        <f>+IF(COUNT($I62:$R62)&gt;3,LARGE($I62:$R62,4),0)</f>
        <v>0</v>
      </c>
      <c r="AH62" s="33">
        <f>+IF(COUNT($S62:$AA62)&gt;0,LARGE($S62:$AA62,1),0)</f>
        <v>0</v>
      </c>
      <c r="AI62" s="33">
        <f>+IF(COUNT($S62:$AA62)&gt;1,LARGE($S62:$AA62,2),0)</f>
        <v>0</v>
      </c>
      <c r="AJ62" s="33">
        <f>+IF(COUNT($S62:$AA62)&gt;2,LARGE($S62:$AA62,3),0)</f>
        <v>0</v>
      </c>
      <c r="AK62" s="33">
        <f>+IF(COUNT($S62:$AA62)&gt;3,LARGE($S62:$AA62,4),0)</f>
        <v>0</v>
      </c>
      <c r="AL62" s="33">
        <f>+IF(COUNT($S62:$AA62)&gt;4,LARGE($S62:$AA62,5),0)</f>
        <v>0</v>
      </c>
      <c r="AM62" s="33">
        <f>+IF(COUNT($S62:$AA62)&gt;5,LARGE($S62:$AA62,6),0)</f>
        <v>0</v>
      </c>
      <c r="AN62" s="33">
        <f>+IF(COUNT($S62:$AA62)&gt;6,LARGE($S62:$AA62,7),0)</f>
        <v>0</v>
      </c>
      <c r="AO62" s="33">
        <f>+IF(COUNT($S62:$AA62)&gt;7,LARGE($S62:$AA62,8),0)</f>
        <v>0</v>
      </c>
    </row>
    <row r="63" spans="1:41" ht="15">
      <c r="A63">
        <v>60</v>
      </c>
      <c r="B63" s="44" t="s">
        <v>303</v>
      </c>
      <c r="C63" s="44" t="s">
        <v>304</v>
      </c>
      <c r="D63" s="6"/>
      <c r="E63" s="44" t="s">
        <v>27</v>
      </c>
      <c r="F63" s="19">
        <v>1</v>
      </c>
      <c r="G63" s="19">
        <v>1</v>
      </c>
      <c r="H63" s="56">
        <f>+AB63</f>
        <v>87.79</v>
      </c>
      <c r="J63" s="1">
        <v>87.79</v>
      </c>
      <c r="AB63" s="1">
        <f>SUM(I63:AA63)</f>
        <v>87.79</v>
      </c>
      <c r="AC63" s="33">
        <f>SUM(LARGE(AD63:AP63,{1,2,3,4,5,6,7,8}))</f>
        <v>87.79</v>
      </c>
      <c r="AD63" s="33">
        <f>+IF(COUNT($I63:$R63)&gt;0,LARGE($I63:$R63,1),0)</f>
        <v>87.79</v>
      </c>
      <c r="AE63" s="33">
        <f>+IF(COUNT($I63:$R63)&gt;1,LARGE($I63:$R63,2),0)</f>
        <v>0</v>
      </c>
      <c r="AF63" s="33">
        <f>+IF(COUNT($I63:$R63)&gt;2,LARGE($I63:$R63,3),0)</f>
        <v>0</v>
      </c>
      <c r="AG63" s="33">
        <f>+IF(COUNT($I63:$R63)&gt;3,LARGE($I63:$R63,4),0)</f>
        <v>0</v>
      </c>
      <c r="AH63" s="33">
        <f>+IF(COUNT($S63:$AA63)&gt;0,LARGE($S63:$AA63,1),0)</f>
        <v>0</v>
      </c>
      <c r="AI63" s="33">
        <f>+IF(COUNT($S63:$AA63)&gt;1,LARGE($S63:$AA63,2),0)</f>
        <v>0</v>
      </c>
      <c r="AJ63" s="33">
        <f>+IF(COUNT($S63:$AA63)&gt;2,LARGE($S63:$AA63,3),0)</f>
        <v>0</v>
      </c>
      <c r="AK63" s="33">
        <f>+IF(COUNT($S63:$AA63)&gt;3,LARGE($S63:$AA63,4),0)</f>
        <v>0</v>
      </c>
      <c r="AL63" s="33">
        <f>+IF(COUNT($S63:$AA63)&gt;4,LARGE($S63:$AA63,5),0)</f>
        <v>0</v>
      </c>
      <c r="AM63" s="33">
        <f>+IF(COUNT($S63:$AA63)&gt;5,LARGE($S63:$AA63,6),0)</f>
        <v>0</v>
      </c>
      <c r="AN63" s="33">
        <f>+IF(COUNT($S63:$AA63)&gt;6,LARGE($S63:$AA63,7),0)</f>
        <v>0</v>
      </c>
      <c r="AO63" s="33">
        <f>+IF(COUNT($S63:$AA63)&gt;7,LARGE($S63:$AA63,8),0)</f>
        <v>0</v>
      </c>
    </row>
    <row r="64" spans="1:41" ht="15">
      <c r="A64">
        <v>61</v>
      </c>
      <c r="B64" s="36" t="s">
        <v>480</v>
      </c>
      <c r="C64" s="36" t="s">
        <v>740</v>
      </c>
      <c r="E64" s="36" t="s">
        <v>229</v>
      </c>
      <c r="F64" s="19">
        <v>1</v>
      </c>
      <c r="G64" s="19">
        <v>1</v>
      </c>
      <c r="H64" s="56">
        <f>+AB64</f>
        <v>87.55</v>
      </c>
      <c r="X64" s="1">
        <v>87.55</v>
      </c>
      <c r="AB64" s="1">
        <f>SUM(I64:AA64)</f>
        <v>87.55</v>
      </c>
      <c r="AC64" s="33">
        <f>SUM(LARGE(AD64:AP64,{1,2,3,4,5,6,7,8}))</f>
        <v>87.55</v>
      </c>
      <c r="AD64" s="33">
        <f>+IF(COUNT($I64:$R64)&gt;0,LARGE($I64:$R64,1),0)</f>
        <v>0</v>
      </c>
      <c r="AE64" s="33">
        <f>+IF(COUNT($I64:$R64)&gt;1,LARGE($I64:$R64,2),0)</f>
        <v>0</v>
      </c>
      <c r="AF64" s="33">
        <f>+IF(COUNT($I64:$R64)&gt;2,LARGE($I64:$R64,3),0)</f>
        <v>0</v>
      </c>
      <c r="AG64" s="33">
        <f>+IF(COUNT($I64:$R64)&gt;3,LARGE($I64:$R64,4),0)</f>
        <v>0</v>
      </c>
      <c r="AH64" s="33">
        <f>+IF(COUNT($S64:$AA64)&gt;0,LARGE($S64:$AA64,1),0)</f>
        <v>87.55</v>
      </c>
      <c r="AI64" s="33">
        <f>+IF(COUNT($S64:$AA64)&gt;1,LARGE($S64:$AA64,2),0)</f>
        <v>0</v>
      </c>
      <c r="AJ64" s="33">
        <f>+IF(COUNT($S64:$AA64)&gt;2,LARGE($S64:$AA64,3),0)</f>
        <v>0</v>
      </c>
      <c r="AK64" s="33">
        <f>+IF(COUNT($S64:$AA64)&gt;3,LARGE($S64:$AA64,4),0)</f>
        <v>0</v>
      </c>
      <c r="AL64" s="33">
        <f>+IF(COUNT($S64:$AA64)&gt;4,LARGE($S64:$AA64,5),0)</f>
        <v>0</v>
      </c>
      <c r="AM64" s="33">
        <f>+IF(COUNT($S64:$AA64)&gt;5,LARGE($S64:$AA64,6),0)</f>
        <v>0</v>
      </c>
      <c r="AN64" s="33">
        <f>+IF(COUNT($S64:$AA64)&gt;6,LARGE($S64:$AA64,7),0)</f>
        <v>0</v>
      </c>
      <c r="AO64" s="33">
        <f>+IF(COUNT($S64:$AA64)&gt;7,LARGE($S64:$AA64,8),0)</f>
        <v>0</v>
      </c>
    </row>
    <row r="65" spans="1:41" ht="15">
      <c r="A65">
        <v>62</v>
      </c>
      <c r="B65" s="36" t="s">
        <v>192</v>
      </c>
      <c r="C65" s="36" t="s">
        <v>734</v>
      </c>
      <c r="D65" s="23"/>
      <c r="E65" s="23" t="s">
        <v>335</v>
      </c>
      <c r="F65" s="19">
        <v>1</v>
      </c>
      <c r="G65" s="19">
        <v>1</v>
      </c>
      <c r="H65" s="56">
        <f>+AB65</f>
        <v>86.27</v>
      </c>
      <c r="W65" s="1">
        <v>86.27</v>
      </c>
      <c r="AB65" s="1">
        <f>SUM(I65:AA65)</f>
        <v>86.27</v>
      </c>
      <c r="AC65" s="33">
        <f>SUM(LARGE(AD65:AP65,{1,2,3,4,5,6,7,8}))</f>
        <v>86.27</v>
      </c>
      <c r="AD65" s="33">
        <f>+IF(COUNT($I65:$R65)&gt;0,LARGE($I65:$R65,1),0)</f>
        <v>0</v>
      </c>
      <c r="AE65" s="33">
        <f>+IF(COUNT($I65:$R65)&gt;1,LARGE($I65:$R65,2),0)</f>
        <v>0</v>
      </c>
      <c r="AF65" s="33">
        <f>+IF(COUNT($I65:$R65)&gt;2,LARGE($I65:$R65,3),0)</f>
        <v>0</v>
      </c>
      <c r="AG65" s="33">
        <f>+IF(COUNT($I65:$R65)&gt;3,LARGE($I65:$R65,4),0)</f>
        <v>0</v>
      </c>
      <c r="AH65" s="33">
        <f>+IF(COUNT($S65:$AA65)&gt;0,LARGE($S65:$AA65,1),0)</f>
        <v>86.27</v>
      </c>
      <c r="AI65" s="33">
        <f>+IF(COUNT($S65:$AA65)&gt;1,LARGE($S65:$AA65,2),0)</f>
        <v>0</v>
      </c>
      <c r="AJ65" s="33">
        <f>+IF(COUNT($S65:$AA65)&gt;2,LARGE($S65:$AA65,3),0)</f>
        <v>0</v>
      </c>
      <c r="AK65" s="33">
        <f>+IF(COUNT($S65:$AA65)&gt;3,LARGE($S65:$AA65,4),0)</f>
        <v>0</v>
      </c>
      <c r="AL65" s="33">
        <f>+IF(COUNT($S65:$AA65)&gt;4,LARGE($S65:$AA65,5),0)</f>
        <v>0</v>
      </c>
      <c r="AM65" s="33">
        <f>+IF(COUNT($S65:$AA65)&gt;5,LARGE($S65:$AA65,6),0)</f>
        <v>0</v>
      </c>
      <c r="AN65" s="33">
        <f>+IF(COUNT($S65:$AA65)&gt;6,LARGE($S65:$AA65,7),0)</f>
        <v>0</v>
      </c>
      <c r="AO65" s="33">
        <f>+IF(COUNT($S65:$AA65)&gt;7,LARGE($S65:$AA65,8),0)</f>
        <v>0</v>
      </c>
    </row>
    <row r="66" spans="1:41" ht="15">
      <c r="A66">
        <v>63</v>
      </c>
      <c r="B66" s="36" t="s">
        <v>741</v>
      </c>
      <c r="C66" s="36" t="s">
        <v>660</v>
      </c>
      <c r="E66" s="36" t="s">
        <v>27</v>
      </c>
      <c r="F66" s="19">
        <v>1</v>
      </c>
      <c r="G66" s="19">
        <v>1</v>
      </c>
      <c r="H66" s="56">
        <f>+AB66</f>
        <v>86.27</v>
      </c>
      <c r="X66" s="1">
        <v>86.27</v>
      </c>
      <c r="AB66" s="1">
        <f>SUM(I66:AA66)</f>
        <v>86.27</v>
      </c>
      <c r="AC66" s="33">
        <f>SUM(LARGE(AD66:AP66,{1,2,3,4,5,6,7,8}))</f>
        <v>86.27</v>
      </c>
      <c r="AD66" s="33">
        <f>+IF(COUNT($I66:$R66)&gt;0,LARGE($I66:$R66,1),0)</f>
        <v>0</v>
      </c>
      <c r="AE66" s="33">
        <f>+IF(COUNT($I66:$R66)&gt;1,LARGE($I66:$R66,2),0)</f>
        <v>0</v>
      </c>
      <c r="AF66" s="33">
        <f>+IF(COUNT($I66:$R66)&gt;2,LARGE($I66:$R66,3),0)</f>
        <v>0</v>
      </c>
      <c r="AG66" s="33">
        <f>+IF(COUNT($I66:$R66)&gt;3,LARGE($I66:$R66,4),0)</f>
        <v>0</v>
      </c>
      <c r="AH66" s="33">
        <f>+IF(COUNT($S66:$AA66)&gt;0,LARGE($S66:$AA66,1),0)</f>
        <v>86.27</v>
      </c>
      <c r="AI66" s="33">
        <f>+IF(COUNT($S66:$AA66)&gt;1,LARGE($S66:$AA66,2),0)</f>
        <v>0</v>
      </c>
      <c r="AJ66" s="33">
        <f>+IF(COUNT($S66:$AA66)&gt;2,LARGE($S66:$AA66,3),0)</f>
        <v>0</v>
      </c>
      <c r="AK66" s="33">
        <f>+IF(COUNT($S66:$AA66)&gt;3,LARGE($S66:$AA66,4),0)</f>
        <v>0</v>
      </c>
      <c r="AL66" s="33">
        <f>+IF(COUNT($S66:$AA66)&gt;4,LARGE($S66:$AA66,5),0)</f>
        <v>0</v>
      </c>
      <c r="AM66" s="33">
        <f>+IF(COUNT($S66:$AA66)&gt;5,LARGE($S66:$AA66,6),0)</f>
        <v>0</v>
      </c>
      <c r="AN66" s="33">
        <f>+IF(COUNT($S66:$AA66)&gt;6,LARGE($S66:$AA66,7),0)</f>
        <v>0</v>
      </c>
      <c r="AO66" s="33">
        <f>+IF(COUNT($S66:$AA66)&gt;7,LARGE($S66:$AA66,8),0)</f>
        <v>0</v>
      </c>
    </row>
    <row r="67" spans="1:41" ht="15">
      <c r="A67">
        <v>64</v>
      </c>
      <c r="B67" s="44" t="s">
        <v>266</v>
      </c>
      <c r="C67" s="44" t="s">
        <v>487</v>
      </c>
      <c r="E67" s="44" t="s">
        <v>273</v>
      </c>
      <c r="F67" s="19">
        <v>1</v>
      </c>
      <c r="G67" s="19">
        <v>1</v>
      </c>
      <c r="H67" s="56">
        <f>+AB67</f>
        <v>85.64</v>
      </c>
      <c r="P67" s="1">
        <v>85.64</v>
      </c>
      <c r="AB67" s="1">
        <f>SUM(I67:AA67)</f>
        <v>85.64</v>
      </c>
      <c r="AC67" s="33">
        <f>SUM(LARGE(AD67:AP67,{1,2,3,4,5,6,7,8}))</f>
        <v>85.64</v>
      </c>
      <c r="AD67" s="33">
        <f>+IF(COUNT($I67:$R67)&gt;0,LARGE($I67:$R67,1),0)</f>
        <v>85.64</v>
      </c>
      <c r="AE67" s="33">
        <f>+IF(COUNT($I67:$R67)&gt;1,LARGE($I67:$R67,2),0)</f>
        <v>0</v>
      </c>
      <c r="AF67" s="33">
        <f>+IF(COUNT($I67:$R67)&gt;2,LARGE($I67:$R67,3),0)</f>
        <v>0</v>
      </c>
      <c r="AG67" s="33">
        <f>+IF(COUNT($I67:$R67)&gt;3,LARGE($I67:$R67,4),0)</f>
        <v>0</v>
      </c>
      <c r="AH67" s="33">
        <f>+IF(COUNT($S67:$AA67)&gt;0,LARGE($S67:$AA67,1),0)</f>
        <v>0</v>
      </c>
      <c r="AI67" s="33">
        <f>+IF(COUNT($S67:$AA67)&gt;1,LARGE($S67:$AA67,2),0)</f>
        <v>0</v>
      </c>
      <c r="AJ67" s="33">
        <f>+IF(COUNT($S67:$AA67)&gt;2,LARGE($S67:$AA67,3),0)</f>
        <v>0</v>
      </c>
      <c r="AK67" s="33">
        <f>+IF(COUNT($S67:$AA67)&gt;3,LARGE($S67:$AA67,4),0)</f>
        <v>0</v>
      </c>
      <c r="AL67" s="33">
        <f>+IF(COUNT($S67:$AA67)&gt;4,LARGE($S67:$AA67,5),0)</f>
        <v>0</v>
      </c>
      <c r="AM67" s="33">
        <f>+IF(COUNT($S67:$AA67)&gt;5,LARGE($S67:$AA67,6),0)</f>
        <v>0</v>
      </c>
      <c r="AN67" s="33">
        <f>+IF(COUNT($S67:$AA67)&gt;6,LARGE($S67:$AA67,7),0)</f>
        <v>0</v>
      </c>
      <c r="AO67" s="33">
        <f>+IF(COUNT($S67:$AA67)&gt;7,LARGE($S67:$AA67,8),0)</f>
        <v>0</v>
      </c>
    </row>
    <row r="68" spans="1:41" ht="15">
      <c r="A68">
        <v>65</v>
      </c>
      <c r="B68" s="36" t="s">
        <v>71</v>
      </c>
      <c r="C68" s="36" t="s">
        <v>778</v>
      </c>
      <c r="E68" s="36" t="s">
        <v>27</v>
      </c>
      <c r="F68" s="19">
        <v>1</v>
      </c>
      <c r="G68" s="19">
        <v>1</v>
      </c>
      <c r="H68" s="56">
        <f>+AB68</f>
        <v>84.89</v>
      </c>
      <c r="Y68" s="1">
        <v>84.89</v>
      </c>
      <c r="AB68" s="1">
        <f>SUM(I68:AA68)</f>
        <v>84.89</v>
      </c>
      <c r="AC68" s="33">
        <f>SUM(LARGE(AD68:AP68,{1,2,3,4,5,6,7,8}))</f>
        <v>84.89</v>
      </c>
      <c r="AD68" s="33">
        <f>+IF(COUNT($I68:$R68)&gt;0,LARGE($I68:$R68,1),0)</f>
        <v>0</v>
      </c>
      <c r="AE68" s="33">
        <f>+IF(COUNT($I68:$R68)&gt;1,LARGE($I68:$R68,2),0)</f>
        <v>0</v>
      </c>
      <c r="AF68" s="33">
        <f>+IF(COUNT($I68:$R68)&gt;2,LARGE($I68:$R68,3),0)</f>
        <v>0</v>
      </c>
      <c r="AG68" s="33">
        <f>+IF(COUNT($I68:$R68)&gt;3,LARGE($I68:$R68,4),0)</f>
        <v>0</v>
      </c>
      <c r="AH68" s="33">
        <f>+IF(COUNT($S68:$AA68)&gt;0,LARGE($S68:$AA68,1),0)</f>
        <v>84.89</v>
      </c>
      <c r="AI68" s="33">
        <f>+IF(COUNT($S68:$AA68)&gt;1,LARGE($S68:$AA68,2),0)</f>
        <v>0</v>
      </c>
      <c r="AJ68" s="33">
        <f>+IF(COUNT($S68:$AA68)&gt;2,LARGE($S68:$AA68,3),0)</f>
        <v>0</v>
      </c>
      <c r="AK68" s="33">
        <f>+IF(COUNT($S68:$AA68)&gt;3,LARGE($S68:$AA68,4),0)</f>
        <v>0</v>
      </c>
      <c r="AL68" s="33">
        <f>+IF(COUNT($S68:$AA68)&gt;4,LARGE($S68:$AA68,5),0)</f>
        <v>0</v>
      </c>
      <c r="AM68" s="33">
        <f>+IF(COUNT($S68:$AA68)&gt;5,LARGE($S68:$AA68,6),0)</f>
        <v>0</v>
      </c>
      <c r="AN68" s="33">
        <f>+IF(COUNT($S68:$AA68)&gt;6,LARGE($S68:$AA68,7),0)</f>
        <v>0</v>
      </c>
      <c r="AO68" s="33">
        <f>+IF(COUNT($S68:$AA68)&gt;7,LARGE($S68:$AA68,8),0)</f>
        <v>0</v>
      </c>
    </row>
    <row r="69" spans="1:41" ht="15">
      <c r="A69">
        <v>66</v>
      </c>
      <c r="B69" s="57" t="s">
        <v>63</v>
      </c>
      <c r="C69" s="57" t="s">
        <v>64</v>
      </c>
      <c r="D69" s="6"/>
      <c r="E69" s="57" t="s">
        <v>8</v>
      </c>
      <c r="F69" s="18">
        <v>1</v>
      </c>
      <c r="G69" s="18">
        <v>1</v>
      </c>
      <c r="H69" s="56">
        <f>+AB69</f>
        <v>84.43</v>
      </c>
      <c r="I69" s="49">
        <v>84.43</v>
      </c>
      <c r="AB69" s="1">
        <f>SUM(I69:AA69)</f>
        <v>84.43</v>
      </c>
      <c r="AC69" s="33">
        <f>SUM(LARGE(AD69:AP69,{1,2,3,4,5,6,7,8}))</f>
        <v>84.43</v>
      </c>
      <c r="AD69" s="33">
        <f>+IF(COUNT($I69:$R69)&gt;0,LARGE($I69:$R69,1),0)</f>
        <v>84.43</v>
      </c>
      <c r="AE69" s="33">
        <f>+IF(COUNT($I69:$R69)&gt;1,LARGE($I69:$R69,2),0)</f>
        <v>0</v>
      </c>
      <c r="AF69" s="33">
        <f>+IF(COUNT($I69:$R69)&gt;2,LARGE($I69:$R69,3),0)</f>
        <v>0</v>
      </c>
      <c r="AG69" s="33">
        <f>+IF(COUNT($I69:$R69)&gt;3,LARGE($I69:$R69,4),0)</f>
        <v>0</v>
      </c>
      <c r="AH69" s="33">
        <f>+IF(COUNT($S69:$AA69)&gt;0,LARGE($S69:$AA69,1),0)</f>
        <v>0</v>
      </c>
      <c r="AI69" s="33">
        <f>+IF(COUNT($S69:$AA69)&gt;1,LARGE($S69:$AA69,2),0)</f>
        <v>0</v>
      </c>
      <c r="AJ69" s="33">
        <f>+IF(COUNT($S69:$AA69)&gt;2,LARGE($S69:$AA69,3),0)</f>
        <v>0</v>
      </c>
      <c r="AK69" s="33">
        <f>+IF(COUNT($S69:$AA69)&gt;3,LARGE($S69:$AA69,4),0)</f>
        <v>0</v>
      </c>
      <c r="AL69" s="33">
        <f>+IF(COUNT($S69:$AA69)&gt;4,LARGE($S69:$AA69,5),0)</f>
        <v>0</v>
      </c>
      <c r="AM69" s="33">
        <f>+IF(COUNT($S69:$AA69)&gt;5,LARGE($S69:$AA69,6),0)</f>
        <v>0</v>
      </c>
      <c r="AN69" s="33">
        <f>+IF(COUNT($S69:$AA69)&gt;6,LARGE($S69:$AA69,7),0)</f>
        <v>0</v>
      </c>
      <c r="AO69" s="33">
        <f>+IF(COUNT($S69:$AA69)&gt;7,LARGE($S69:$AA69,8),0)</f>
        <v>0</v>
      </c>
    </row>
    <row r="70" spans="1:41" ht="15">
      <c r="A70">
        <v>67</v>
      </c>
      <c r="B70" s="44" t="s">
        <v>75</v>
      </c>
      <c r="C70" s="44" t="s">
        <v>455</v>
      </c>
      <c r="E70" s="44" t="s">
        <v>214</v>
      </c>
      <c r="F70" s="19">
        <v>1</v>
      </c>
      <c r="G70" s="19">
        <v>1</v>
      </c>
      <c r="H70" s="56">
        <f>+AB70</f>
        <v>84.19</v>
      </c>
      <c r="O70" s="1">
        <v>84.19</v>
      </c>
      <c r="AB70" s="1">
        <f>SUM(I70:AA70)</f>
        <v>84.19</v>
      </c>
      <c r="AC70" s="33">
        <f>SUM(LARGE(AD70:AP70,{1,2,3,4,5,6,7,8}))</f>
        <v>84.19</v>
      </c>
      <c r="AD70" s="33">
        <f>+IF(COUNT($I70:$R70)&gt;0,LARGE($I70:$R70,1),0)</f>
        <v>84.19</v>
      </c>
      <c r="AE70" s="33">
        <f>+IF(COUNT($I70:$R70)&gt;1,LARGE($I70:$R70,2),0)</f>
        <v>0</v>
      </c>
      <c r="AF70" s="33">
        <f>+IF(COUNT($I70:$R70)&gt;2,LARGE($I70:$R70,3),0)</f>
        <v>0</v>
      </c>
      <c r="AG70" s="33">
        <f>+IF(COUNT($I70:$R70)&gt;3,LARGE($I70:$R70,4),0)</f>
        <v>0</v>
      </c>
      <c r="AH70" s="33">
        <f>+IF(COUNT($S70:$AA70)&gt;0,LARGE($S70:$AA70,1),0)</f>
        <v>0</v>
      </c>
      <c r="AI70" s="33">
        <f>+IF(COUNT($S70:$AA70)&gt;1,LARGE($S70:$AA70,2),0)</f>
        <v>0</v>
      </c>
      <c r="AJ70" s="33">
        <f>+IF(COUNT($S70:$AA70)&gt;2,LARGE($S70:$AA70,3),0)</f>
        <v>0</v>
      </c>
      <c r="AK70" s="33">
        <f>+IF(COUNT($S70:$AA70)&gt;3,LARGE($S70:$AA70,4),0)</f>
        <v>0</v>
      </c>
      <c r="AL70" s="33">
        <f>+IF(COUNT($S70:$AA70)&gt;4,LARGE($S70:$AA70,5),0)</f>
        <v>0</v>
      </c>
      <c r="AM70" s="33">
        <f>+IF(COUNT($S70:$AA70)&gt;5,LARGE($S70:$AA70,6),0)</f>
        <v>0</v>
      </c>
      <c r="AN70" s="33">
        <f>+IF(COUNT($S70:$AA70)&gt;6,LARGE($S70:$AA70,7),0)</f>
        <v>0</v>
      </c>
      <c r="AO70" s="33">
        <f>+IF(COUNT($S70:$AA70)&gt;7,LARGE($S70:$AA70,8),0)</f>
        <v>0</v>
      </c>
    </row>
    <row r="71" spans="1:41" ht="15">
      <c r="A71">
        <v>68</v>
      </c>
      <c r="B71" s="44" t="s">
        <v>429</v>
      </c>
      <c r="C71" s="44" t="s">
        <v>543</v>
      </c>
      <c r="E71" s="44"/>
      <c r="F71" s="19">
        <v>1</v>
      </c>
      <c r="G71" s="19">
        <v>1</v>
      </c>
      <c r="H71" s="56">
        <f>+AB71</f>
        <v>83.05</v>
      </c>
      <c r="N71" s="1">
        <v>83.05</v>
      </c>
      <c r="AB71" s="1">
        <f>SUM(I71:AA71)</f>
        <v>83.05</v>
      </c>
      <c r="AC71" s="33">
        <f>SUM(LARGE(AD71:AP71,{1,2,3,4,5,6,7,8}))</f>
        <v>83.05</v>
      </c>
      <c r="AD71" s="33">
        <f>+IF(COUNT($I71:$R71)&gt;0,LARGE($I71:$R71,1),0)</f>
        <v>83.05</v>
      </c>
      <c r="AE71" s="33">
        <f>+IF(COUNT($I71:$R71)&gt;1,LARGE($I71:$R71,2),0)</f>
        <v>0</v>
      </c>
      <c r="AF71" s="33">
        <f>+IF(COUNT($I71:$R71)&gt;2,LARGE($I71:$R71,3),0)</f>
        <v>0</v>
      </c>
      <c r="AG71" s="33">
        <f>+IF(COUNT($I71:$R71)&gt;3,LARGE($I71:$R71,4),0)</f>
        <v>0</v>
      </c>
      <c r="AH71" s="33">
        <f>+IF(COUNT($S71:$AA71)&gt;0,LARGE($S71:$AA71,1),0)</f>
        <v>0</v>
      </c>
      <c r="AI71" s="33">
        <f>+IF(COUNT($S71:$AA71)&gt;1,LARGE($S71:$AA71,2),0)</f>
        <v>0</v>
      </c>
      <c r="AJ71" s="33">
        <f>+IF(COUNT($S71:$AA71)&gt;2,LARGE($S71:$AA71,3),0)</f>
        <v>0</v>
      </c>
      <c r="AK71" s="33">
        <f>+IF(COUNT($S71:$AA71)&gt;3,LARGE($S71:$AA71,4),0)</f>
        <v>0</v>
      </c>
      <c r="AL71" s="33">
        <f>+IF(COUNT($S71:$AA71)&gt;4,LARGE($S71:$AA71,5),0)</f>
        <v>0</v>
      </c>
      <c r="AM71" s="33">
        <f>+IF(COUNT($S71:$AA71)&gt;5,LARGE($S71:$AA71,6),0)</f>
        <v>0</v>
      </c>
      <c r="AN71" s="33">
        <f>+IF(COUNT($S71:$AA71)&gt;6,LARGE($S71:$AA71,7),0)</f>
        <v>0</v>
      </c>
      <c r="AO71" s="33">
        <f>+IF(COUNT($S71:$AA71)&gt;7,LARGE($S71:$AA71,8),0)</f>
        <v>0</v>
      </c>
    </row>
    <row r="72" spans="1:41" ht="15">
      <c r="A72">
        <v>69</v>
      </c>
      <c r="B72" s="44" t="s">
        <v>659</v>
      </c>
      <c r="C72" s="44" t="s">
        <v>660</v>
      </c>
      <c r="E72" s="44"/>
      <c r="F72" s="19">
        <v>1</v>
      </c>
      <c r="G72" s="19">
        <v>1</v>
      </c>
      <c r="H72" s="56">
        <f>+AB72</f>
        <v>82.99</v>
      </c>
      <c r="T72" s="1">
        <v>82.99</v>
      </c>
      <c r="AB72" s="1">
        <f>SUM(I72:AA72)</f>
        <v>82.99</v>
      </c>
      <c r="AC72" s="33">
        <f>SUM(LARGE(AD72:AP72,{1,2,3,4,5,6,7,8}))</f>
        <v>82.99</v>
      </c>
      <c r="AD72" s="33">
        <f>+IF(COUNT($I72:$R72)&gt;0,LARGE($I72:$R72,1),0)</f>
        <v>0</v>
      </c>
      <c r="AE72" s="33">
        <f>+IF(COUNT($I72:$R72)&gt;1,LARGE($I72:$R72,2),0)</f>
        <v>0</v>
      </c>
      <c r="AF72" s="33">
        <f>+IF(COUNT($I72:$R72)&gt;2,LARGE($I72:$R72,3),0)</f>
        <v>0</v>
      </c>
      <c r="AG72" s="33">
        <f>+IF(COUNT($I72:$R72)&gt;3,LARGE($I72:$R72,4),0)</f>
        <v>0</v>
      </c>
      <c r="AH72" s="33">
        <f>+IF(COUNT($S72:$AA72)&gt;0,LARGE($S72:$AA72,1),0)</f>
        <v>82.99</v>
      </c>
      <c r="AI72" s="33">
        <f>+IF(COUNT($S72:$AA72)&gt;1,LARGE($S72:$AA72,2),0)</f>
        <v>0</v>
      </c>
      <c r="AJ72" s="33">
        <f>+IF(COUNT($S72:$AA72)&gt;2,LARGE($S72:$AA72,3),0)</f>
        <v>0</v>
      </c>
      <c r="AK72" s="33">
        <f>+IF(COUNT($S72:$AA72)&gt;3,LARGE($S72:$AA72,4),0)</f>
        <v>0</v>
      </c>
      <c r="AL72" s="33">
        <f>+IF(COUNT($S72:$AA72)&gt;4,LARGE($S72:$AA72,5),0)</f>
        <v>0</v>
      </c>
      <c r="AM72" s="33">
        <f>+IF(COUNT($S72:$AA72)&gt;5,LARGE($S72:$AA72,6),0)</f>
        <v>0</v>
      </c>
      <c r="AN72" s="33">
        <f>+IF(COUNT($S72:$AA72)&gt;6,LARGE($S72:$AA72,7),0)</f>
        <v>0</v>
      </c>
      <c r="AO72" s="33">
        <f>+IF(COUNT($S72:$AA72)&gt;7,LARGE($S72:$AA72,8),0)</f>
        <v>0</v>
      </c>
    </row>
    <row r="73" spans="1:41" ht="15">
      <c r="A73">
        <v>70</v>
      </c>
      <c r="B73" s="36" t="s">
        <v>301</v>
      </c>
      <c r="C73" s="36" t="s">
        <v>174</v>
      </c>
      <c r="F73" s="19">
        <v>1</v>
      </c>
      <c r="G73" s="19">
        <v>1</v>
      </c>
      <c r="H73" s="56">
        <f>+AB73</f>
        <v>82.91</v>
      </c>
      <c r="W73" s="1">
        <v>82.91</v>
      </c>
      <c r="AB73" s="1">
        <f>SUM(I73:AA73)</f>
        <v>82.91</v>
      </c>
      <c r="AC73" s="33">
        <f>SUM(LARGE(AD73:AP73,{1,2,3,4,5,6,7,8}))</f>
        <v>82.91</v>
      </c>
      <c r="AD73" s="33">
        <f>+IF(COUNT($I73:$R73)&gt;0,LARGE($I73:$R73,1),0)</f>
        <v>0</v>
      </c>
      <c r="AE73" s="33">
        <f>+IF(COUNT($I73:$R73)&gt;1,LARGE($I73:$R73,2),0)</f>
        <v>0</v>
      </c>
      <c r="AF73" s="33">
        <f>+IF(COUNT($I73:$R73)&gt;2,LARGE($I73:$R73,3),0)</f>
        <v>0</v>
      </c>
      <c r="AG73" s="33">
        <f>+IF(COUNT($I73:$R73)&gt;3,LARGE($I73:$R73,4),0)</f>
        <v>0</v>
      </c>
      <c r="AH73" s="33">
        <f>+IF(COUNT($S73:$AA73)&gt;0,LARGE($S73:$AA73,1),0)</f>
        <v>82.91</v>
      </c>
      <c r="AI73" s="33">
        <f>+IF(COUNT($S73:$AA73)&gt;1,LARGE($S73:$AA73,2),0)</f>
        <v>0</v>
      </c>
      <c r="AJ73" s="33">
        <f>+IF(COUNT($S73:$AA73)&gt;2,LARGE($S73:$AA73,3),0)</f>
        <v>0</v>
      </c>
      <c r="AK73" s="33">
        <f>+IF(COUNT($S73:$AA73)&gt;3,LARGE($S73:$AA73,4),0)</f>
        <v>0</v>
      </c>
      <c r="AL73" s="33">
        <f>+IF(COUNT($S73:$AA73)&gt;4,LARGE($S73:$AA73,5),0)</f>
        <v>0</v>
      </c>
      <c r="AM73" s="33">
        <f>+IF(COUNT($S73:$AA73)&gt;5,LARGE($S73:$AA73,6),0)</f>
        <v>0</v>
      </c>
      <c r="AN73" s="33">
        <f>+IF(COUNT($S73:$AA73)&gt;6,LARGE($S73:$AA73,7),0)</f>
        <v>0</v>
      </c>
      <c r="AO73" s="33">
        <f>+IF(COUNT($S73:$AA73)&gt;7,LARGE($S73:$AA73,8),0)</f>
        <v>0</v>
      </c>
    </row>
    <row r="74" spans="1:41" ht="15">
      <c r="A74">
        <v>71</v>
      </c>
      <c r="B74" s="44" t="s">
        <v>51</v>
      </c>
      <c r="C74" s="44" t="s">
        <v>632</v>
      </c>
      <c r="E74" s="44"/>
      <c r="F74" s="19">
        <v>1</v>
      </c>
      <c r="G74" s="19">
        <v>1</v>
      </c>
      <c r="H74" s="56">
        <f>+AB74</f>
        <v>82.08</v>
      </c>
      <c r="T74" s="1">
        <v>82.08</v>
      </c>
      <c r="AB74" s="1">
        <f>SUM(I74:AA74)</f>
        <v>82.08</v>
      </c>
      <c r="AC74" s="33">
        <f>SUM(LARGE(AD74:AP74,{1,2,3,4,5,6,7,8}))</f>
        <v>82.08</v>
      </c>
      <c r="AD74" s="33">
        <f>+IF(COUNT($I74:$R74)&gt;0,LARGE($I74:$R74,1),0)</f>
        <v>0</v>
      </c>
      <c r="AE74" s="33">
        <f>+IF(COUNT($I74:$R74)&gt;1,LARGE($I74:$R74,2),0)</f>
        <v>0</v>
      </c>
      <c r="AF74" s="33">
        <f>+IF(COUNT($I74:$R74)&gt;2,LARGE($I74:$R74,3),0)</f>
        <v>0</v>
      </c>
      <c r="AG74" s="33">
        <f>+IF(COUNT($I74:$R74)&gt;3,LARGE($I74:$R74,4),0)</f>
        <v>0</v>
      </c>
      <c r="AH74" s="33">
        <f>+IF(COUNT($S74:$AA74)&gt;0,LARGE($S74:$AA74,1),0)</f>
        <v>82.08</v>
      </c>
      <c r="AI74" s="33">
        <f>+IF(COUNT($S74:$AA74)&gt;1,LARGE($S74:$AA74,2),0)</f>
        <v>0</v>
      </c>
      <c r="AJ74" s="33">
        <f>+IF(COUNT($S74:$AA74)&gt;2,LARGE($S74:$AA74,3),0)</f>
        <v>0</v>
      </c>
      <c r="AK74" s="33">
        <f>+IF(COUNT($S74:$AA74)&gt;3,LARGE($S74:$AA74,4),0)</f>
        <v>0</v>
      </c>
      <c r="AL74" s="33">
        <f>+IF(COUNT($S74:$AA74)&gt;4,LARGE($S74:$AA74,5),0)</f>
        <v>0</v>
      </c>
      <c r="AM74" s="33">
        <f>+IF(COUNT($S74:$AA74)&gt;5,LARGE($S74:$AA74,6),0)</f>
        <v>0</v>
      </c>
      <c r="AN74" s="33">
        <f>+IF(COUNT($S74:$AA74)&gt;6,LARGE($S74:$AA74,7),0)</f>
        <v>0</v>
      </c>
      <c r="AO74" s="33">
        <f>+IF(COUNT($S74:$AA74)&gt;7,LARGE($S74:$AA74,8),0)</f>
        <v>0</v>
      </c>
    </row>
    <row r="75" spans="1:41" ht="15">
      <c r="A75">
        <v>72</v>
      </c>
      <c r="B75" s="44" t="s">
        <v>199</v>
      </c>
      <c r="C75" s="44" t="s">
        <v>200</v>
      </c>
      <c r="D75" s="6"/>
      <c r="E75" s="44" t="s">
        <v>27</v>
      </c>
      <c r="F75" s="19">
        <v>1</v>
      </c>
      <c r="G75" s="19">
        <v>1</v>
      </c>
      <c r="H75" s="56">
        <f>+AB75</f>
        <v>80.9</v>
      </c>
      <c r="K75" s="1">
        <v>80.9</v>
      </c>
      <c r="AB75" s="1">
        <f>SUM(I75:AA75)</f>
        <v>80.9</v>
      </c>
      <c r="AC75" s="33">
        <f>SUM(LARGE(AD75:AP75,{1,2,3,4,5,6,7,8}))</f>
        <v>80.9</v>
      </c>
      <c r="AD75" s="33">
        <f>+IF(COUNT($I75:$R75)&gt;0,LARGE($I75:$R75,1),0)</f>
        <v>80.9</v>
      </c>
      <c r="AE75" s="33">
        <f>+IF(COUNT($I75:$R75)&gt;1,LARGE($I75:$R75,2),0)</f>
        <v>0</v>
      </c>
      <c r="AF75" s="33">
        <f>+IF(COUNT($I75:$R75)&gt;2,LARGE($I75:$R75,3),0)</f>
        <v>0</v>
      </c>
      <c r="AG75" s="33">
        <f>+IF(COUNT($I75:$R75)&gt;3,LARGE($I75:$R75,4),0)</f>
        <v>0</v>
      </c>
      <c r="AH75" s="33">
        <f>+IF(COUNT($S75:$AA75)&gt;0,LARGE($S75:$AA75,1),0)</f>
        <v>0</v>
      </c>
      <c r="AI75" s="33">
        <f>+IF(COUNT($S75:$AA75)&gt;1,LARGE($S75:$AA75,2),0)</f>
        <v>0</v>
      </c>
      <c r="AJ75" s="33">
        <f>+IF(COUNT($S75:$AA75)&gt;2,LARGE($S75:$AA75,3),0)</f>
        <v>0</v>
      </c>
      <c r="AK75" s="33">
        <f>+IF(COUNT($S75:$AA75)&gt;3,LARGE($S75:$AA75,4),0)</f>
        <v>0</v>
      </c>
      <c r="AL75" s="33">
        <f>+IF(COUNT($S75:$AA75)&gt;4,LARGE($S75:$AA75,5),0)</f>
        <v>0</v>
      </c>
      <c r="AM75" s="33">
        <f>+IF(COUNT($S75:$AA75)&gt;5,LARGE($S75:$AA75,6),0)</f>
        <v>0</v>
      </c>
      <c r="AN75" s="33">
        <f>+IF(COUNT($S75:$AA75)&gt;6,LARGE($S75:$AA75,7),0)</f>
        <v>0</v>
      </c>
      <c r="AO75" s="33">
        <f>+IF(COUNT($S75:$AA75)&gt;7,LARGE($S75:$AA75,8),0)</f>
        <v>0</v>
      </c>
    </row>
    <row r="76" spans="1:41" ht="15">
      <c r="A76">
        <v>73</v>
      </c>
      <c r="B76" s="36" t="s">
        <v>436</v>
      </c>
      <c r="C76" s="36" t="s">
        <v>779</v>
      </c>
      <c r="E76" s="36" t="s">
        <v>780</v>
      </c>
      <c r="F76" s="19">
        <v>1</v>
      </c>
      <c r="G76" s="19">
        <v>1</v>
      </c>
      <c r="H76" s="56">
        <f>+AB76</f>
        <v>80.78</v>
      </c>
      <c r="Y76" s="1">
        <v>80.78</v>
      </c>
      <c r="AB76" s="1">
        <f>SUM(I76:AA76)</f>
        <v>80.78</v>
      </c>
      <c r="AC76" s="33">
        <f>SUM(LARGE(AD76:AP76,{1,2,3,4,5,6,7,8}))</f>
        <v>80.78</v>
      </c>
      <c r="AD76" s="33">
        <f>+IF(COUNT($I76:$R76)&gt;0,LARGE($I76:$R76,1),0)</f>
        <v>0</v>
      </c>
      <c r="AE76" s="33">
        <f>+IF(COUNT($I76:$R76)&gt;1,LARGE($I76:$R76,2),0)</f>
        <v>0</v>
      </c>
      <c r="AF76" s="33">
        <f>+IF(COUNT($I76:$R76)&gt;2,LARGE($I76:$R76,3),0)</f>
        <v>0</v>
      </c>
      <c r="AG76" s="33">
        <f>+IF(COUNT($I76:$R76)&gt;3,LARGE($I76:$R76,4),0)</f>
        <v>0</v>
      </c>
      <c r="AH76" s="33">
        <f>+IF(COUNT($S76:$AA76)&gt;0,LARGE($S76:$AA76,1),0)</f>
        <v>80.78</v>
      </c>
      <c r="AI76" s="33">
        <f>+IF(COUNT($S76:$AA76)&gt;1,LARGE($S76:$AA76,2),0)</f>
        <v>0</v>
      </c>
      <c r="AJ76" s="33">
        <f>+IF(COUNT($S76:$AA76)&gt;2,LARGE($S76:$AA76,3),0)</f>
        <v>0</v>
      </c>
      <c r="AK76" s="33">
        <f>+IF(COUNT($S76:$AA76)&gt;3,LARGE($S76:$AA76,4),0)</f>
        <v>0</v>
      </c>
      <c r="AL76" s="33">
        <f>+IF(COUNT($S76:$AA76)&gt;4,LARGE($S76:$AA76,5),0)</f>
        <v>0</v>
      </c>
      <c r="AM76" s="33">
        <f>+IF(COUNT($S76:$AA76)&gt;5,LARGE($S76:$AA76,6),0)</f>
        <v>0</v>
      </c>
      <c r="AN76" s="33">
        <f>+IF(COUNT($S76:$AA76)&gt;6,LARGE($S76:$AA76,7),0)</f>
        <v>0</v>
      </c>
      <c r="AO76" s="33">
        <f>+IF(COUNT($S76:$AA76)&gt;7,LARGE($S76:$AA76,8),0)</f>
        <v>0</v>
      </c>
    </row>
    <row r="77" spans="1:41" ht="15">
      <c r="A77">
        <v>74</v>
      </c>
      <c r="B77" s="36" t="s">
        <v>114</v>
      </c>
      <c r="C77" s="36" t="s">
        <v>735</v>
      </c>
      <c r="E77" s="36" t="s">
        <v>27</v>
      </c>
      <c r="F77" s="19">
        <v>1</v>
      </c>
      <c r="G77" s="19">
        <v>1</v>
      </c>
      <c r="H77" s="56">
        <f>+AB77</f>
        <v>80.13</v>
      </c>
      <c r="W77" s="1">
        <v>80.13</v>
      </c>
      <c r="AB77" s="1">
        <f>SUM(I77:AA77)</f>
        <v>80.13</v>
      </c>
      <c r="AC77" s="33">
        <f>SUM(LARGE(AD77:AP77,{1,2,3,4,5,6,7,8}))</f>
        <v>80.13</v>
      </c>
      <c r="AD77" s="33">
        <f>+IF(COUNT($I77:$R77)&gt;0,LARGE($I77:$R77,1),0)</f>
        <v>0</v>
      </c>
      <c r="AE77" s="33">
        <f>+IF(COUNT($I77:$R77)&gt;1,LARGE($I77:$R77,2),0)</f>
        <v>0</v>
      </c>
      <c r="AF77" s="33">
        <f>+IF(COUNT($I77:$R77)&gt;2,LARGE($I77:$R77,3),0)</f>
        <v>0</v>
      </c>
      <c r="AG77" s="33">
        <f>+IF(COUNT($I77:$R77)&gt;3,LARGE($I77:$R77,4),0)</f>
        <v>0</v>
      </c>
      <c r="AH77" s="33">
        <f>+IF(COUNT($S77:$AA77)&gt;0,LARGE($S77:$AA77,1),0)</f>
        <v>80.13</v>
      </c>
      <c r="AI77" s="33">
        <f>+IF(COUNT($S77:$AA77)&gt;1,LARGE($S77:$AA77,2),0)</f>
        <v>0</v>
      </c>
      <c r="AJ77" s="33">
        <f>+IF(COUNT($S77:$AA77)&gt;2,LARGE($S77:$AA77,3),0)</f>
        <v>0</v>
      </c>
      <c r="AK77" s="33">
        <f>+IF(COUNT($S77:$AA77)&gt;3,LARGE($S77:$AA77,4),0)</f>
        <v>0</v>
      </c>
      <c r="AL77" s="33">
        <f>+IF(COUNT($S77:$AA77)&gt;4,LARGE($S77:$AA77,5),0)</f>
        <v>0</v>
      </c>
      <c r="AM77" s="33">
        <f>+IF(COUNT($S77:$AA77)&gt;5,LARGE($S77:$AA77,6),0)</f>
        <v>0</v>
      </c>
      <c r="AN77" s="33">
        <f>+IF(COUNT($S77:$AA77)&gt;6,LARGE($S77:$AA77,7),0)</f>
        <v>0</v>
      </c>
      <c r="AO77" s="33">
        <f>+IF(COUNT($S77:$AA77)&gt;7,LARGE($S77:$AA77,8),0)</f>
        <v>0</v>
      </c>
    </row>
    <row r="78" spans="1:41" ht="15">
      <c r="A78">
        <v>75</v>
      </c>
      <c r="B78" s="44" t="s">
        <v>545</v>
      </c>
      <c r="C78" s="44" t="s">
        <v>205</v>
      </c>
      <c r="E78" s="44"/>
      <c r="F78" s="19">
        <v>1</v>
      </c>
      <c r="G78" s="19">
        <v>1</v>
      </c>
      <c r="H78" s="56">
        <f>+AB78</f>
        <v>80.1</v>
      </c>
      <c r="N78" s="1">
        <v>80.1</v>
      </c>
      <c r="AB78" s="1">
        <f>SUM(I78:AA78)</f>
        <v>80.1</v>
      </c>
      <c r="AC78" s="33">
        <f>SUM(LARGE(AD78:AP78,{1,2,3,4,5,6,7,8}))</f>
        <v>80.1</v>
      </c>
      <c r="AD78" s="33">
        <f>+IF(COUNT($I78:$R78)&gt;0,LARGE($I78:$R78,1),0)</f>
        <v>80.1</v>
      </c>
      <c r="AE78" s="33">
        <f>+IF(COUNT($I78:$R78)&gt;1,LARGE($I78:$R78,2),0)</f>
        <v>0</v>
      </c>
      <c r="AF78" s="33">
        <f>+IF(COUNT($I78:$R78)&gt;2,LARGE($I78:$R78,3),0)</f>
        <v>0</v>
      </c>
      <c r="AG78" s="33">
        <f>+IF(COUNT($I78:$R78)&gt;3,LARGE($I78:$R78,4),0)</f>
        <v>0</v>
      </c>
      <c r="AH78" s="33">
        <f>+IF(COUNT($S78:$AA78)&gt;0,LARGE($S78:$AA78,1),0)</f>
        <v>0</v>
      </c>
      <c r="AI78" s="33">
        <f>+IF(COUNT($S78:$AA78)&gt;1,LARGE($S78:$AA78,2),0)</f>
        <v>0</v>
      </c>
      <c r="AJ78" s="33">
        <f>+IF(COUNT($S78:$AA78)&gt;2,LARGE($S78:$AA78,3),0)</f>
        <v>0</v>
      </c>
      <c r="AK78" s="33">
        <f>+IF(COUNT($S78:$AA78)&gt;3,LARGE($S78:$AA78,4),0)</f>
        <v>0</v>
      </c>
      <c r="AL78" s="33">
        <f>+IF(COUNT($S78:$AA78)&gt;4,LARGE($S78:$AA78,5),0)</f>
        <v>0</v>
      </c>
      <c r="AM78" s="33">
        <f>+IF(COUNT($S78:$AA78)&gt;5,LARGE($S78:$AA78,6),0)</f>
        <v>0</v>
      </c>
      <c r="AN78" s="33">
        <f>+IF(COUNT($S78:$AA78)&gt;6,LARGE($S78:$AA78,7),0)</f>
        <v>0</v>
      </c>
      <c r="AO78" s="33">
        <f>+IF(COUNT($S78:$AA78)&gt;7,LARGE($S78:$AA78,8),0)</f>
        <v>0</v>
      </c>
    </row>
    <row r="79" spans="1:41" ht="15">
      <c r="A79">
        <v>76</v>
      </c>
      <c r="B79" s="36" t="s">
        <v>384</v>
      </c>
      <c r="C79" s="36" t="s">
        <v>74</v>
      </c>
      <c r="E79" s="36" t="s">
        <v>27</v>
      </c>
      <c r="F79" s="19">
        <v>1</v>
      </c>
      <c r="G79" s="19">
        <v>1</v>
      </c>
      <c r="H79" s="56">
        <f>+AB79</f>
        <v>80.03</v>
      </c>
      <c r="Y79" s="1">
        <v>80.03</v>
      </c>
      <c r="AB79" s="1">
        <f>SUM(I79:AA79)</f>
        <v>80.03</v>
      </c>
      <c r="AC79" s="33">
        <f>SUM(LARGE(AD79:AP79,{1,2,3,4,5,6,7,8}))</f>
        <v>80.03</v>
      </c>
      <c r="AD79" s="33">
        <f>+IF(COUNT($I79:$R79)&gt;0,LARGE($I79:$R79,1),0)</f>
        <v>0</v>
      </c>
      <c r="AE79" s="33">
        <f>+IF(COUNT($I79:$R79)&gt;1,LARGE($I79:$R79,2),0)</f>
        <v>0</v>
      </c>
      <c r="AF79" s="33">
        <f>+IF(COUNT($I79:$R79)&gt;2,LARGE($I79:$R79,3),0)</f>
        <v>0</v>
      </c>
      <c r="AG79" s="33">
        <f>+IF(COUNT($I79:$R79)&gt;3,LARGE($I79:$R79,4),0)</f>
        <v>0</v>
      </c>
      <c r="AH79" s="33">
        <f>+IF(COUNT($S79:$AA79)&gt;0,LARGE($S79:$AA79,1),0)</f>
        <v>80.03</v>
      </c>
      <c r="AI79" s="33">
        <f>+IF(COUNT($S79:$AA79)&gt;1,LARGE($S79:$AA79,2),0)</f>
        <v>0</v>
      </c>
      <c r="AJ79" s="33">
        <f>+IF(COUNT($S79:$AA79)&gt;2,LARGE($S79:$AA79,3),0)</f>
        <v>0</v>
      </c>
      <c r="AK79" s="33">
        <f>+IF(COUNT($S79:$AA79)&gt;3,LARGE($S79:$AA79,4),0)</f>
        <v>0</v>
      </c>
      <c r="AL79" s="33">
        <f>+IF(COUNT($S79:$AA79)&gt;4,LARGE($S79:$AA79,5),0)</f>
        <v>0</v>
      </c>
      <c r="AM79" s="33">
        <f>+IF(COUNT($S79:$AA79)&gt;5,LARGE($S79:$AA79,6),0)</f>
        <v>0</v>
      </c>
      <c r="AN79" s="33">
        <f>+IF(COUNT($S79:$AA79)&gt;6,LARGE($S79:$AA79,7),0)</f>
        <v>0</v>
      </c>
      <c r="AO79" s="33">
        <f>+IF(COUNT($S79:$AA79)&gt;7,LARGE($S79:$AA79,8),0)</f>
        <v>0</v>
      </c>
    </row>
    <row r="80" spans="1:41" ht="15">
      <c r="A80">
        <v>77</v>
      </c>
      <c r="B80" s="44" t="s">
        <v>661</v>
      </c>
      <c r="C80" s="44" t="s">
        <v>662</v>
      </c>
      <c r="E80" s="44" t="s">
        <v>15</v>
      </c>
      <c r="F80" s="19">
        <v>1</v>
      </c>
      <c r="G80" s="19">
        <v>1</v>
      </c>
      <c r="H80" s="56">
        <f>+AB80</f>
        <v>78.7</v>
      </c>
      <c r="T80" s="1">
        <v>78.7</v>
      </c>
      <c r="AB80" s="1">
        <f>SUM(I80:AA80)</f>
        <v>78.7</v>
      </c>
      <c r="AC80" s="33">
        <f>SUM(LARGE(AD80:AP80,{1,2,3,4,5,6,7,8}))</f>
        <v>78.7</v>
      </c>
      <c r="AD80" s="33">
        <f>+IF(COUNT($I80:$R80)&gt;0,LARGE($I80:$R80,1),0)</f>
        <v>0</v>
      </c>
      <c r="AE80" s="33">
        <f>+IF(COUNT($I80:$R80)&gt;1,LARGE($I80:$R80,2),0)</f>
        <v>0</v>
      </c>
      <c r="AF80" s="33">
        <f>+IF(COUNT($I80:$R80)&gt;2,LARGE($I80:$R80,3),0)</f>
        <v>0</v>
      </c>
      <c r="AG80" s="33">
        <f>+IF(COUNT($I80:$R80)&gt;3,LARGE($I80:$R80,4),0)</f>
        <v>0</v>
      </c>
      <c r="AH80" s="33">
        <f>+IF(COUNT($S80:$AA80)&gt;0,LARGE($S80:$AA80,1),0)</f>
        <v>78.7</v>
      </c>
      <c r="AI80" s="33">
        <f>+IF(COUNT($S80:$AA80)&gt;1,LARGE($S80:$AA80,2),0)</f>
        <v>0</v>
      </c>
      <c r="AJ80" s="33">
        <f>+IF(COUNT($S80:$AA80)&gt;2,LARGE($S80:$AA80,3),0)</f>
        <v>0</v>
      </c>
      <c r="AK80" s="33">
        <f>+IF(COUNT($S80:$AA80)&gt;3,LARGE($S80:$AA80,4),0)</f>
        <v>0</v>
      </c>
      <c r="AL80" s="33">
        <f>+IF(COUNT($S80:$AA80)&gt;4,LARGE($S80:$AA80,5),0)</f>
        <v>0</v>
      </c>
      <c r="AM80" s="33">
        <f>+IF(COUNT($S80:$AA80)&gt;5,LARGE($S80:$AA80,6),0)</f>
        <v>0</v>
      </c>
      <c r="AN80" s="33">
        <f>+IF(COUNT($S80:$AA80)&gt;6,LARGE($S80:$AA80,7),0)</f>
        <v>0</v>
      </c>
      <c r="AO80" s="33">
        <f>+IF(COUNT($S80:$AA80)&gt;7,LARGE($S80:$AA80,8),0)</f>
        <v>0</v>
      </c>
    </row>
    <row r="81" spans="1:41" ht="15">
      <c r="A81">
        <v>78</v>
      </c>
      <c r="B81" s="44" t="s">
        <v>71</v>
      </c>
      <c r="C81" s="44" t="s">
        <v>476</v>
      </c>
      <c r="E81" s="44" t="s">
        <v>27</v>
      </c>
      <c r="F81" s="19">
        <v>1</v>
      </c>
      <c r="G81" s="19">
        <v>1</v>
      </c>
      <c r="H81" s="56">
        <f>+AB81</f>
        <v>77.75</v>
      </c>
      <c r="O81" s="1">
        <v>77.75</v>
      </c>
      <c r="AB81" s="1">
        <f>SUM(I81:AA81)</f>
        <v>77.75</v>
      </c>
      <c r="AC81" s="33">
        <f>SUM(LARGE(AD81:AP81,{1,2,3,4,5,6,7,8}))</f>
        <v>77.75</v>
      </c>
      <c r="AD81" s="33">
        <f>+IF(COUNT($I81:$R81)&gt;0,LARGE($I81:$R81,1),0)</f>
        <v>77.75</v>
      </c>
      <c r="AE81" s="33">
        <f>+IF(COUNT($I81:$R81)&gt;1,LARGE($I81:$R81,2),0)</f>
        <v>0</v>
      </c>
      <c r="AF81" s="33">
        <f>+IF(COUNT($I81:$R81)&gt;2,LARGE($I81:$R81,3),0)</f>
        <v>0</v>
      </c>
      <c r="AG81" s="33">
        <f>+IF(COUNT($I81:$R81)&gt;3,LARGE($I81:$R81,4),0)</f>
        <v>0</v>
      </c>
      <c r="AH81" s="33">
        <f>+IF(COUNT($S81:$AA81)&gt;0,LARGE($S81:$AA81,1),0)</f>
        <v>0</v>
      </c>
      <c r="AI81" s="33">
        <f>+IF(COUNT($S81:$AA81)&gt;1,LARGE($S81:$AA81,2),0)</f>
        <v>0</v>
      </c>
      <c r="AJ81" s="33">
        <f>+IF(COUNT($S81:$AA81)&gt;2,LARGE($S81:$AA81,3),0)</f>
        <v>0</v>
      </c>
      <c r="AK81" s="33">
        <f>+IF(COUNT($S81:$AA81)&gt;3,LARGE($S81:$AA81,4),0)</f>
        <v>0</v>
      </c>
      <c r="AL81" s="33">
        <f>+IF(COUNT($S81:$AA81)&gt;4,LARGE($S81:$AA81,5),0)</f>
        <v>0</v>
      </c>
      <c r="AM81" s="33">
        <f>+IF(COUNT($S81:$AA81)&gt;5,LARGE($S81:$AA81,6),0)</f>
        <v>0</v>
      </c>
      <c r="AN81" s="33">
        <f>+IF(COUNT($S81:$AA81)&gt;6,LARGE($S81:$AA81,7),0)</f>
        <v>0</v>
      </c>
      <c r="AO81" s="33">
        <f>+IF(COUNT($S81:$AA81)&gt;7,LARGE($S81:$AA81,8),0)</f>
        <v>0</v>
      </c>
    </row>
    <row r="82" spans="1:41" ht="15">
      <c r="A82">
        <v>79</v>
      </c>
      <c r="B82" s="44" t="s">
        <v>462</v>
      </c>
      <c r="C82" s="44" t="s">
        <v>477</v>
      </c>
      <c r="E82" s="44" t="s">
        <v>27</v>
      </c>
      <c r="F82" s="19">
        <v>1</v>
      </c>
      <c r="G82" s="19">
        <v>1</v>
      </c>
      <c r="H82" s="56">
        <f>+AB82</f>
        <v>77.45</v>
      </c>
      <c r="O82" s="1">
        <v>77.45</v>
      </c>
      <c r="AB82" s="1">
        <f>SUM(I82:AA82)</f>
        <v>77.45</v>
      </c>
      <c r="AC82" s="33">
        <f>SUM(LARGE(AD82:AP82,{1,2,3,4,5,6,7,8}))</f>
        <v>77.45</v>
      </c>
      <c r="AD82" s="33">
        <f>+IF(COUNT($I82:$R82)&gt;0,LARGE($I82:$R82,1),0)</f>
        <v>77.45</v>
      </c>
      <c r="AE82" s="33">
        <f>+IF(COUNT($I82:$R82)&gt;1,LARGE($I82:$R82,2),0)</f>
        <v>0</v>
      </c>
      <c r="AF82" s="33">
        <f>+IF(COUNT($I82:$R82)&gt;2,LARGE($I82:$R82,3),0)</f>
        <v>0</v>
      </c>
      <c r="AG82" s="33">
        <f>+IF(COUNT($I82:$R82)&gt;3,LARGE($I82:$R82,4),0)</f>
        <v>0</v>
      </c>
      <c r="AH82" s="33">
        <f>+IF(COUNT($S82:$AA82)&gt;0,LARGE($S82:$AA82,1),0)</f>
        <v>0</v>
      </c>
      <c r="AI82" s="33">
        <f>+IF(COUNT($S82:$AA82)&gt;1,LARGE($S82:$AA82,2),0)</f>
        <v>0</v>
      </c>
      <c r="AJ82" s="33">
        <f>+IF(COUNT($S82:$AA82)&gt;2,LARGE($S82:$AA82,3),0)</f>
        <v>0</v>
      </c>
      <c r="AK82" s="33">
        <f>+IF(COUNT($S82:$AA82)&gt;3,LARGE($S82:$AA82,4),0)</f>
        <v>0</v>
      </c>
      <c r="AL82" s="33">
        <f>+IF(COUNT($S82:$AA82)&gt;4,LARGE($S82:$AA82,5),0)</f>
        <v>0</v>
      </c>
      <c r="AM82" s="33">
        <f>+IF(COUNT($S82:$AA82)&gt;5,LARGE($S82:$AA82,6),0)</f>
        <v>0</v>
      </c>
      <c r="AN82" s="33">
        <f>+IF(COUNT($S82:$AA82)&gt;6,LARGE($S82:$AA82,7),0)</f>
        <v>0</v>
      </c>
      <c r="AO82" s="33">
        <f>+IF(COUNT($S82:$AA82)&gt;7,LARGE($S82:$AA82,8),0)</f>
        <v>0</v>
      </c>
    </row>
    <row r="83" spans="1:41" ht="15">
      <c r="A83">
        <v>80</v>
      </c>
      <c r="B83" s="44" t="s">
        <v>123</v>
      </c>
      <c r="C83" s="44" t="s">
        <v>675</v>
      </c>
      <c r="E83" s="44" t="s">
        <v>27</v>
      </c>
      <c r="F83" s="19">
        <v>1</v>
      </c>
      <c r="G83" s="19">
        <v>1</v>
      </c>
      <c r="H83" s="56">
        <f>+AB83</f>
        <v>77.41</v>
      </c>
      <c r="U83" s="1">
        <v>77.41</v>
      </c>
      <c r="AB83" s="1">
        <f>SUM(I83:AA83)</f>
        <v>77.41</v>
      </c>
      <c r="AC83" s="33">
        <f>SUM(LARGE(AD83:AP83,{1,2,3,4,5,6,7,8}))</f>
        <v>77.41</v>
      </c>
      <c r="AD83" s="33">
        <f>+IF(COUNT($I83:$R83)&gt;0,LARGE($I83:$R83,1),0)</f>
        <v>0</v>
      </c>
      <c r="AE83" s="33">
        <f>+IF(COUNT($I83:$R83)&gt;1,LARGE($I83:$R83,2),0)</f>
        <v>0</v>
      </c>
      <c r="AF83" s="33">
        <f>+IF(COUNT($I83:$R83)&gt;2,LARGE($I83:$R83,3),0)</f>
        <v>0</v>
      </c>
      <c r="AG83" s="33">
        <f>+IF(COUNT($I83:$R83)&gt;3,LARGE($I83:$R83,4),0)</f>
        <v>0</v>
      </c>
      <c r="AH83" s="33">
        <f>+IF(COUNT($S83:$AA83)&gt;0,LARGE($S83:$AA83,1),0)</f>
        <v>77.41</v>
      </c>
      <c r="AI83" s="33">
        <f>+IF(COUNT($S83:$AA83)&gt;1,LARGE($S83:$AA83,2),0)</f>
        <v>0</v>
      </c>
      <c r="AJ83" s="33">
        <f>+IF(COUNT($S83:$AA83)&gt;2,LARGE($S83:$AA83,3),0)</f>
        <v>0</v>
      </c>
      <c r="AK83" s="33">
        <f>+IF(COUNT($S83:$AA83)&gt;3,LARGE($S83:$AA83,4),0)</f>
        <v>0</v>
      </c>
      <c r="AL83" s="33">
        <f>+IF(COUNT($S83:$AA83)&gt;4,LARGE($S83:$AA83,5),0)</f>
        <v>0</v>
      </c>
      <c r="AM83" s="33">
        <f>+IF(COUNT($S83:$AA83)&gt;5,LARGE($S83:$AA83,6),0)</f>
        <v>0</v>
      </c>
      <c r="AN83" s="33">
        <f>+IF(COUNT($S83:$AA83)&gt;6,LARGE($S83:$AA83,7),0)</f>
        <v>0</v>
      </c>
      <c r="AO83" s="33">
        <f>+IF(COUNT($S83:$AA83)&gt;7,LARGE($S83:$AA83,8),0)</f>
        <v>0</v>
      </c>
    </row>
    <row r="84" spans="1:41" ht="15">
      <c r="A84">
        <v>81</v>
      </c>
      <c r="B84" s="44" t="s">
        <v>67</v>
      </c>
      <c r="C84" s="44" t="s">
        <v>266</v>
      </c>
      <c r="E84" s="44" t="s">
        <v>273</v>
      </c>
      <c r="F84" s="19">
        <v>1</v>
      </c>
      <c r="G84" s="19">
        <v>1</v>
      </c>
      <c r="H84" s="56">
        <f>+AB84</f>
        <v>77.23</v>
      </c>
      <c r="P84" s="1">
        <v>77.23</v>
      </c>
      <c r="AB84" s="1">
        <f>SUM(I84:AA84)</f>
        <v>77.23</v>
      </c>
      <c r="AC84" s="33">
        <f>SUM(LARGE(AD84:AP84,{1,2,3,4,5,6,7,8}))</f>
        <v>77.23</v>
      </c>
      <c r="AD84" s="33">
        <f>+IF(COUNT($I84:$R84)&gt;0,LARGE($I84:$R84,1),0)</f>
        <v>77.23</v>
      </c>
      <c r="AE84" s="33">
        <f>+IF(COUNT($I84:$R84)&gt;1,LARGE($I84:$R84,2),0)</f>
        <v>0</v>
      </c>
      <c r="AF84" s="33">
        <f>+IF(COUNT($I84:$R84)&gt;2,LARGE($I84:$R84,3),0)</f>
        <v>0</v>
      </c>
      <c r="AG84" s="33">
        <f>+IF(COUNT($I84:$R84)&gt;3,LARGE($I84:$R84,4),0)</f>
        <v>0</v>
      </c>
      <c r="AH84" s="33">
        <f>+IF(COUNT($S84:$AA84)&gt;0,LARGE($S84:$AA84,1),0)</f>
        <v>0</v>
      </c>
      <c r="AI84" s="33">
        <f>+IF(COUNT($S84:$AA84)&gt;1,LARGE($S84:$AA84,2),0)</f>
        <v>0</v>
      </c>
      <c r="AJ84" s="33">
        <f>+IF(COUNT($S84:$AA84)&gt;2,LARGE($S84:$AA84,3),0)</f>
        <v>0</v>
      </c>
      <c r="AK84" s="33">
        <f>+IF(COUNT($S84:$AA84)&gt;3,LARGE($S84:$AA84,4),0)</f>
        <v>0</v>
      </c>
      <c r="AL84" s="33">
        <f>+IF(COUNT($S84:$AA84)&gt;4,LARGE($S84:$AA84,5),0)</f>
        <v>0</v>
      </c>
      <c r="AM84" s="33">
        <f>+IF(COUNT($S84:$AA84)&gt;5,LARGE($S84:$AA84,6),0)</f>
        <v>0</v>
      </c>
      <c r="AN84" s="33">
        <f>+IF(COUNT($S84:$AA84)&gt;6,LARGE($S84:$AA84,7),0)</f>
        <v>0</v>
      </c>
      <c r="AO84" s="33">
        <f>+IF(COUNT($S84:$AA84)&gt;7,LARGE($S84:$AA84,8),0)</f>
        <v>0</v>
      </c>
    </row>
    <row r="85" spans="1:41" ht="15">
      <c r="A85">
        <v>82</v>
      </c>
      <c r="B85" s="36" t="s">
        <v>549</v>
      </c>
      <c r="C85" s="36" t="s">
        <v>781</v>
      </c>
      <c r="E85" s="36" t="s">
        <v>27</v>
      </c>
      <c r="F85" s="19">
        <v>1</v>
      </c>
      <c r="G85" s="19">
        <v>1</v>
      </c>
      <c r="H85" s="56">
        <f>+AB85</f>
        <v>77.16</v>
      </c>
      <c r="Y85" s="1">
        <v>77.16</v>
      </c>
      <c r="AB85" s="1">
        <f>SUM(I85:AA85)</f>
        <v>77.16</v>
      </c>
      <c r="AC85" s="33">
        <f>SUM(LARGE(AD85:AP85,{1,2,3,4,5,6,7,8}))</f>
        <v>77.16</v>
      </c>
      <c r="AD85" s="33">
        <f>+IF(COUNT($I85:$R85)&gt;0,LARGE($I85:$R85,1),0)</f>
        <v>0</v>
      </c>
      <c r="AE85" s="33">
        <f>+IF(COUNT($I85:$R85)&gt;1,LARGE($I85:$R85,2),0)</f>
        <v>0</v>
      </c>
      <c r="AF85" s="33">
        <f>+IF(COUNT($I85:$R85)&gt;2,LARGE($I85:$R85,3),0)</f>
        <v>0</v>
      </c>
      <c r="AG85" s="33">
        <f>+IF(COUNT($I85:$R85)&gt;3,LARGE($I85:$R85,4),0)</f>
        <v>0</v>
      </c>
      <c r="AH85" s="33">
        <f>+IF(COUNT($S85:$AA85)&gt;0,LARGE($S85:$AA85,1),0)</f>
        <v>77.16</v>
      </c>
      <c r="AI85" s="33">
        <f>+IF(COUNT($S85:$AA85)&gt;1,LARGE($S85:$AA85,2),0)</f>
        <v>0</v>
      </c>
      <c r="AJ85" s="33">
        <f>+IF(COUNT($S85:$AA85)&gt;2,LARGE($S85:$AA85,3),0)</f>
        <v>0</v>
      </c>
      <c r="AK85" s="33">
        <f>+IF(COUNT($S85:$AA85)&gt;3,LARGE($S85:$AA85,4),0)</f>
        <v>0</v>
      </c>
      <c r="AL85" s="33">
        <f>+IF(COUNT($S85:$AA85)&gt;4,LARGE($S85:$AA85,5),0)</f>
        <v>0</v>
      </c>
      <c r="AM85" s="33">
        <f>+IF(COUNT($S85:$AA85)&gt;5,LARGE($S85:$AA85,6),0)</f>
        <v>0</v>
      </c>
      <c r="AN85" s="33">
        <f>+IF(COUNT($S85:$AA85)&gt;6,LARGE($S85:$AA85,7),0)</f>
        <v>0</v>
      </c>
      <c r="AO85" s="33">
        <f>+IF(COUNT($S85:$AA85)&gt;7,LARGE($S85:$AA85,8),0)</f>
        <v>0</v>
      </c>
    </row>
    <row r="86" spans="1:41" ht="15">
      <c r="A86">
        <v>83</v>
      </c>
      <c r="B86" s="36" t="s">
        <v>77</v>
      </c>
      <c r="C86" s="36" t="s">
        <v>68</v>
      </c>
      <c r="E86" s="36" t="s">
        <v>27</v>
      </c>
      <c r="F86" s="19">
        <v>1</v>
      </c>
      <c r="G86" s="19">
        <v>1</v>
      </c>
      <c r="H86" s="56">
        <f>+AB86</f>
        <v>77.1</v>
      </c>
      <c r="Y86" s="1">
        <v>77.1</v>
      </c>
      <c r="AB86" s="1">
        <f>SUM(I86:AA86)</f>
        <v>77.1</v>
      </c>
      <c r="AC86" s="33">
        <f>SUM(LARGE(AD86:AP86,{1,2,3,4,5,6,7,8}))</f>
        <v>77.1</v>
      </c>
      <c r="AD86" s="33">
        <f>+IF(COUNT($I86:$R86)&gt;0,LARGE($I86:$R86,1),0)</f>
        <v>0</v>
      </c>
      <c r="AE86" s="33">
        <f>+IF(COUNT($I86:$R86)&gt;1,LARGE($I86:$R86,2),0)</f>
        <v>0</v>
      </c>
      <c r="AF86" s="33">
        <f>+IF(COUNT($I86:$R86)&gt;2,LARGE($I86:$R86,3),0)</f>
        <v>0</v>
      </c>
      <c r="AG86" s="33">
        <f>+IF(COUNT($I86:$R86)&gt;3,LARGE($I86:$R86,4),0)</f>
        <v>0</v>
      </c>
      <c r="AH86" s="33">
        <f>+IF(COUNT($S86:$AA86)&gt;0,LARGE($S86:$AA86,1),0)</f>
        <v>77.1</v>
      </c>
      <c r="AI86" s="33">
        <f>+IF(COUNT($S86:$AA86)&gt;1,LARGE($S86:$AA86,2),0)</f>
        <v>0</v>
      </c>
      <c r="AJ86" s="33">
        <f>+IF(COUNT($S86:$AA86)&gt;2,LARGE($S86:$AA86,3),0)</f>
        <v>0</v>
      </c>
      <c r="AK86" s="33">
        <f>+IF(COUNT($S86:$AA86)&gt;3,LARGE($S86:$AA86,4),0)</f>
        <v>0</v>
      </c>
      <c r="AL86" s="33">
        <f>+IF(COUNT($S86:$AA86)&gt;4,LARGE($S86:$AA86,5),0)</f>
        <v>0</v>
      </c>
      <c r="AM86" s="33">
        <f>+IF(COUNT($S86:$AA86)&gt;5,LARGE($S86:$AA86,6),0)</f>
        <v>0</v>
      </c>
      <c r="AN86" s="33">
        <f>+IF(COUNT($S86:$AA86)&gt;6,LARGE($S86:$AA86,7),0)</f>
        <v>0</v>
      </c>
      <c r="AO86" s="33">
        <f>+IF(COUNT($S86:$AA86)&gt;7,LARGE($S86:$AA86,8),0)</f>
        <v>0</v>
      </c>
    </row>
    <row r="87" spans="1:41" ht="15">
      <c r="A87">
        <v>84</v>
      </c>
      <c r="B87" s="36" t="s">
        <v>782</v>
      </c>
      <c r="C87" s="36" t="s">
        <v>366</v>
      </c>
      <c r="E87" s="36" t="s">
        <v>27</v>
      </c>
      <c r="F87" s="19">
        <v>1</v>
      </c>
      <c r="G87" s="19">
        <v>1</v>
      </c>
      <c r="H87" s="56">
        <f>+AB87</f>
        <v>77.1</v>
      </c>
      <c r="Y87" s="1">
        <v>77.1</v>
      </c>
      <c r="AB87" s="1">
        <f>SUM(I87:AA87)</f>
        <v>77.1</v>
      </c>
      <c r="AC87" s="33">
        <f>SUM(LARGE(AD87:AP87,{1,2,3,4,5,6,7,8}))</f>
        <v>77.1</v>
      </c>
      <c r="AD87" s="33">
        <f>+IF(COUNT($I87:$R87)&gt;0,LARGE($I87:$R87,1),0)</f>
        <v>0</v>
      </c>
      <c r="AE87" s="33">
        <f>+IF(COUNT($I87:$R87)&gt;1,LARGE($I87:$R87,2),0)</f>
        <v>0</v>
      </c>
      <c r="AF87" s="33">
        <f>+IF(COUNT($I87:$R87)&gt;2,LARGE($I87:$R87,3),0)</f>
        <v>0</v>
      </c>
      <c r="AG87" s="33">
        <f>+IF(COUNT($I87:$R87)&gt;3,LARGE($I87:$R87,4),0)</f>
        <v>0</v>
      </c>
      <c r="AH87" s="33">
        <f>+IF(COUNT($S87:$AA87)&gt;0,LARGE($S87:$AA87,1),0)</f>
        <v>77.1</v>
      </c>
      <c r="AI87" s="33">
        <f>+IF(COUNT($S87:$AA87)&gt;1,LARGE($S87:$AA87,2),0)</f>
        <v>0</v>
      </c>
      <c r="AJ87" s="33">
        <f>+IF(COUNT($S87:$AA87)&gt;2,LARGE($S87:$AA87,3),0)</f>
        <v>0</v>
      </c>
      <c r="AK87" s="33">
        <f>+IF(COUNT($S87:$AA87)&gt;3,LARGE($S87:$AA87,4),0)</f>
        <v>0</v>
      </c>
      <c r="AL87" s="33">
        <f>+IF(COUNT($S87:$AA87)&gt;4,LARGE($S87:$AA87,5),0)</f>
        <v>0</v>
      </c>
      <c r="AM87" s="33">
        <f>+IF(COUNT($S87:$AA87)&gt;5,LARGE($S87:$AA87,6),0)</f>
        <v>0</v>
      </c>
      <c r="AN87" s="33">
        <f>+IF(COUNT($S87:$AA87)&gt;6,LARGE($S87:$AA87,7),0)</f>
        <v>0</v>
      </c>
      <c r="AO87" s="33">
        <f>+IF(COUNT($S87:$AA87)&gt;7,LARGE($S87:$AA87,8),0)</f>
        <v>0</v>
      </c>
    </row>
    <row r="88" spans="1:41" ht="15">
      <c r="A88">
        <v>85</v>
      </c>
      <c r="B88" s="44" t="s">
        <v>200</v>
      </c>
      <c r="C88" s="44" t="s">
        <v>488</v>
      </c>
      <c r="E88" s="44" t="s">
        <v>489</v>
      </c>
      <c r="F88" s="19">
        <v>1</v>
      </c>
      <c r="G88" s="19">
        <v>1</v>
      </c>
      <c r="H88" s="56">
        <f>+AB88</f>
        <v>76.99</v>
      </c>
      <c r="P88" s="1">
        <v>76.99</v>
      </c>
      <c r="AB88" s="1">
        <f>SUM(I88:AA88)</f>
        <v>76.99</v>
      </c>
      <c r="AC88" s="33">
        <f>SUM(LARGE(AD88:AP88,{1,2,3,4,5,6,7,8}))</f>
        <v>76.99</v>
      </c>
      <c r="AD88" s="33">
        <f>+IF(COUNT($I88:$R88)&gt;0,LARGE($I88:$R88,1),0)</f>
        <v>76.99</v>
      </c>
      <c r="AE88" s="33">
        <f>+IF(COUNT($I88:$R88)&gt;1,LARGE($I88:$R88,2),0)</f>
        <v>0</v>
      </c>
      <c r="AF88" s="33">
        <f>+IF(COUNT($I88:$R88)&gt;2,LARGE($I88:$R88,3),0)</f>
        <v>0</v>
      </c>
      <c r="AG88" s="33">
        <f>+IF(COUNT($I88:$R88)&gt;3,LARGE($I88:$R88,4),0)</f>
        <v>0</v>
      </c>
      <c r="AH88" s="33">
        <f>+IF(COUNT($S88:$AA88)&gt;0,LARGE($S88:$AA88,1),0)</f>
        <v>0</v>
      </c>
      <c r="AI88" s="33">
        <f>+IF(COUNT($S88:$AA88)&gt;1,LARGE($S88:$AA88,2),0)</f>
        <v>0</v>
      </c>
      <c r="AJ88" s="33">
        <f>+IF(COUNT($S88:$AA88)&gt;2,LARGE($S88:$AA88,3),0)</f>
        <v>0</v>
      </c>
      <c r="AK88" s="33">
        <f>+IF(COUNT($S88:$AA88)&gt;3,LARGE($S88:$AA88,4),0)</f>
        <v>0</v>
      </c>
      <c r="AL88" s="33">
        <f>+IF(COUNT($S88:$AA88)&gt;4,LARGE($S88:$AA88,5),0)</f>
        <v>0</v>
      </c>
      <c r="AM88" s="33">
        <f>+IF(COUNT($S88:$AA88)&gt;5,LARGE($S88:$AA88,6),0)</f>
        <v>0</v>
      </c>
      <c r="AN88" s="33">
        <f>+IF(COUNT($S88:$AA88)&gt;6,LARGE($S88:$AA88,7),0)</f>
        <v>0</v>
      </c>
      <c r="AO88" s="33">
        <f>+IF(COUNT($S88:$AA88)&gt;7,LARGE($S88:$AA88,8),0)</f>
        <v>0</v>
      </c>
    </row>
    <row r="89" spans="1:41" ht="15">
      <c r="A89">
        <v>86</v>
      </c>
      <c r="B89" s="44" t="s">
        <v>462</v>
      </c>
      <c r="C89" s="44" t="s">
        <v>635</v>
      </c>
      <c r="E89" s="44" t="s">
        <v>15</v>
      </c>
      <c r="F89" s="19">
        <v>1</v>
      </c>
      <c r="G89" s="19">
        <v>1</v>
      </c>
      <c r="H89" s="56">
        <f>+AB89</f>
        <v>76.23</v>
      </c>
      <c r="T89" s="1">
        <v>76.23</v>
      </c>
      <c r="AB89" s="1">
        <f>SUM(I89:AA89)</f>
        <v>76.23</v>
      </c>
      <c r="AC89" s="33">
        <f>SUM(LARGE(AD89:AP89,{1,2,3,4,5,6,7,8}))</f>
        <v>76.23</v>
      </c>
      <c r="AD89" s="33">
        <f>+IF(COUNT($I89:$R89)&gt;0,LARGE($I89:$R89,1),0)</f>
        <v>0</v>
      </c>
      <c r="AE89" s="33">
        <f>+IF(COUNT($I89:$R89)&gt;1,LARGE($I89:$R89,2),0)</f>
        <v>0</v>
      </c>
      <c r="AF89" s="33">
        <f>+IF(COUNT($I89:$R89)&gt;2,LARGE($I89:$R89,3),0)</f>
        <v>0</v>
      </c>
      <c r="AG89" s="33">
        <f>+IF(COUNT($I89:$R89)&gt;3,LARGE($I89:$R89,4),0)</f>
        <v>0</v>
      </c>
      <c r="AH89" s="33">
        <f>+IF(COUNT($S89:$AA89)&gt;0,LARGE($S89:$AA89,1),0)</f>
        <v>76.23</v>
      </c>
      <c r="AI89" s="33">
        <f>+IF(COUNT($S89:$AA89)&gt;1,LARGE($S89:$AA89,2),0)</f>
        <v>0</v>
      </c>
      <c r="AJ89" s="33">
        <f>+IF(COUNT($S89:$AA89)&gt;2,LARGE($S89:$AA89,3),0)</f>
        <v>0</v>
      </c>
      <c r="AK89" s="33">
        <f>+IF(COUNT($S89:$AA89)&gt;3,LARGE($S89:$AA89,4),0)</f>
        <v>0</v>
      </c>
      <c r="AL89" s="33">
        <f>+IF(COUNT($S89:$AA89)&gt;4,LARGE($S89:$AA89,5),0)</f>
        <v>0</v>
      </c>
      <c r="AM89" s="33">
        <f>+IF(COUNT($S89:$AA89)&gt;5,LARGE($S89:$AA89,6),0)</f>
        <v>0</v>
      </c>
      <c r="AN89" s="33">
        <f>+IF(COUNT($S89:$AA89)&gt;6,LARGE($S89:$AA89,7),0)</f>
        <v>0</v>
      </c>
      <c r="AO89" s="33">
        <f>+IF(COUNT($S89:$AA89)&gt;7,LARGE($S89:$AA89,8),0)</f>
        <v>0</v>
      </c>
    </row>
    <row r="90" spans="1:41" ht="15">
      <c r="A90">
        <v>87</v>
      </c>
      <c r="B90" s="44" t="s">
        <v>548</v>
      </c>
      <c r="C90" s="44" t="s">
        <v>266</v>
      </c>
      <c r="E90" s="44"/>
      <c r="F90" s="19">
        <v>1</v>
      </c>
      <c r="G90" s="19">
        <v>1</v>
      </c>
      <c r="H90" s="56">
        <f>+AB90</f>
        <v>76.15</v>
      </c>
      <c r="N90" s="1">
        <v>76.15</v>
      </c>
      <c r="AB90" s="1">
        <f>SUM(I90:AA90)</f>
        <v>76.15</v>
      </c>
      <c r="AC90" s="33">
        <f>SUM(LARGE(AD90:AP90,{1,2,3,4,5,6,7,8}))</f>
        <v>76.15</v>
      </c>
      <c r="AD90" s="33">
        <f>+IF(COUNT($I90:$R90)&gt;0,LARGE($I90:$R90,1),0)</f>
        <v>76.15</v>
      </c>
      <c r="AE90" s="33">
        <f>+IF(COUNT($I90:$R90)&gt;1,LARGE($I90:$R90,2),0)</f>
        <v>0</v>
      </c>
      <c r="AF90" s="33">
        <f>+IF(COUNT($I90:$R90)&gt;2,LARGE($I90:$R90,3),0)</f>
        <v>0</v>
      </c>
      <c r="AG90" s="33">
        <f>+IF(COUNT($I90:$R90)&gt;3,LARGE($I90:$R90,4),0)</f>
        <v>0</v>
      </c>
      <c r="AH90" s="33">
        <f>+IF(COUNT($S90:$AA90)&gt;0,LARGE($S90:$AA90,1),0)</f>
        <v>0</v>
      </c>
      <c r="AI90" s="33">
        <f>+IF(COUNT($S90:$AA90)&gt;1,LARGE($S90:$AA90,2),0)</f>
        <v>0</v>
      </c>
      <c r="AJ90" s="33">
        <f>+IF(COUNT($S90:$AA90)&gt;2,LARGE($S90:$AA90,3),0)</f>
        <v>0</v>
      </c>
      <c r="AK90" s="33">
        <f>+IF(COUNT($S90:$AA90)&gt;3,LARGE($S90:$AA90,4),0)</f>
        <v>0</v>
      </c>
      <c r="AL90" s="33">
        <f>+IF(COUNT($S90:$AA90)&gt;4,LARGE($S90:$AA90,5),0)</f>
        <v>0</v>
      </c>
      <c r="AM90" s="33">
        <f>+IF(COUNT($S90:$AA90)&gt;5,LARGE($S90:$AA90,6),0)</f>
        <v>0</v>
      </c>
      <c r="AN90" s="33">
        <f>+IF(COUNT($S90:$AA90)&gt;6,LARGE($S90:$AA90,7),0)</f>
        <v>0</v>
      </c>
      <c r="AO90" s="33">
        <f>+IF(COUNT($S90:$AA90)&gt;7,LARGE($S90:$AA90,8),0)</f>
        <v>0</v>
      </c>
    </row>
    <row r="91" spans="1:41" ht="15">
      <c r="A91">
        <v>88</v>
      </c>
      <c r="B91" s="36" t="s">
        <v>707</v>
      </c>
      <c r="C91" s="36" t="s">
        <v>708</v>
      </c>
      <c r="D91" s="23"/>
      <c r="E91" s="23" t="s">
        <v>709</v>
      </c>
      <c r="F91" s="19">
        <v>1</v>
      </c>
      <c r="G91" s="19">
        <v>1</v>
      </c>
      <c r="H91" s="56">
        <f>+AB91</f>
        <v>73.76</v>
      </c>
      <c r="V91" s="1">
        <v>73.76</v>
      </c>
      <c r="AB91" s="1">
        <f>SUM(I91:AA91)</f>
        <v>73.76</v>
      </c>
      <c r="AC91" s="33">
        <f>SUM(LARGE(AD91:AP91,{1,2,3,4,5,6,7,8}))</f>
        <v>73.76</v>
      </c>
      <c r="AD91" s="33">
        <f>+IF(COUNT($I91:$R91)&gt;0,LARGE($I91:$R91,1),0)</f>
        <v>0</v>
      </c>
      <c r="AE91" s="33">
        <f>+IF(COUNT($I91:$R91)&gt;1,LARGE($I91:$R91,2),0)</f>
        <v>0</v>
      </c>
      <c r="AF91" s="33">
        <f>+IF(COUNT($I91:$R91)&gt;2,LARGE($I91:$R91,3),0)</f>
        <v>0</v>
      </c>
      <c r="AG91" s="33">
        <f>+IF(COUNT($I91:$R91)&gt;3,LARGE($I91:$R91,4),0)</f>
        <v>0</v>
      </c>
      <c r="AH91" s="33">
        <f>+IF(COUNT($S91:$AA91)&gt;0,LARGE($S91:$AA91,1),0)</f>
        <v>73.76</v>
      </c>
      <c r="AI91" s="33">
        <f>+IF(COUNT($S91:$AA91)&gt;1,LARGE($S91:$AA91,2),0)</f>
        <v>0</v>
      </c>
      <c r="AJ91" s="33">
        <f>+IF(COUNT($S91:$AA91)&gt;2,LARGE($S91:$AA91,3),0)</f>
        <v>0</v>
      </c>
      <c r="AK91" s="33">
        <f>+IF(COUNT($S91:$AA91)&gt;3,LARGE($S91:$AA91,4),0)</f>
        <v>0</v>
      </c>
      <c r="AL91" s="33">
        <f>+IF(COUNT($S91:$AA91)&gt;4,LARGE($S91:$AA91,5),0)</f>
        <v>0</v>
      </c>
      <c r="AM91" s="33">
        <f>+IF(COUNT($S91:$AA91)&gt;5,LARGE($S91:$AA91,6),0)</f>
        <v>0</v>
      </c>
      <c r="AN91" s="33">
        <f>+IF(COUNT($S91:$AA91)&gt;6,LARGE($S91:$AA91,7),0)</f>
        <v>0</v>
      </c>
      <c r="AO91" s="33">
        <f>+IF(COUNT($S91:$AA91)&gt;7,LARGE($S91:$AA91,8),0)</f>
        <v>0</v>
      </c>
    </row>
    <row r="92" spans="1:41" ht="15">
      <c r="A92">
        <v>89</v>
      </c>
      <c r="B92" s="44" t="s">
        <v>194</v>
      </c>
      <c r="C92" s="44" t="s">
        <v>551</v>
      </c>
      <c r="E92" s="44"/>
      <c r="F92" s="19">
        <v>1</v>
      </c>
      <c r="G92" s="19">
        <v>1</v>
      </c>
      <c r="H92" s="56">
        <f>+AB92</f>
        <v>71.84</v>
      </c>
      <c r="N92" s="1">
        <v>71.84</v>
      </c>
      <c r="AB92" s="1">
        <f>SUM(I92:AA92)</f>
        <v>71.84</v>
      </c>
      <c r="AC92" s="33">
        <f>SUM(LARGE(AD92:AP92,{1,2,3,4,5,6,7,8}))</f>
        <v>71.84</v>
      </c>
      <c r="AD92" s="33">
        <f aca="true" t="shared" si="1" ref="AD92:AD106">+IF(COUNT($I92:$R92)&gt;0,LARGE($I92:$R92,1),0)</f>
        <v>71.84</v>
      </c>
      <c r="AE92" s="33">
        <f aca="true" t="shared" si="2" ref="AE92:AE106">+IF(COUNT($I92:$R92)&gt;1,LARGE($I92:$R92,2),0)</f>
        <v>0</v>
      </c>
      <c r="AF92" s="33">
        <f aca="true" t="shared" si="3" ref="AF92:AF106">+IF(COUNT($I92:$R92)&gt;2,LARGE($I92:$R92,3),0)</f>
        <v>0</v>
      </c>
      <c r="AG92" s="33">
        <f aca="true" t="shared" si="4" ref="AG92:AG106">+IF(COUNT($I92:$R92)&gt;3,LARGE($I92:$R92,4),0)</f>
        <v>0</v>
      </c>
      <c r="AH92" s="33">
        <f aca="true" t="shared" si="5" ref="AH92:AH106">+IF(COUNT($S92:$AA92)&gt;0,LARGE($S92:$AA92,1),0)</f>
        <v>0</v>
      </c>
      <c r="AI92" s="33">
        <f aca="true" t="shared" si="6" ref="AI92:AI106">+IF(COUNT($S92:$AA92)&gt;1,LARGE($S92:$AA92,2),0)</f>
        <v>0</v>
      </c>
      <c r="AJ92" s="33">
        <f aca="true" t="shared" si="7" ref="AJ92:AJ106">+IF(COUNT($S92:$AA92)&gt;2,LARGE($S92:$AA92,3),0)</f>
        <v>0</v>
      </c>
      <c r="AK92" s="33">
        <f aca="true" t="shared" si="8" ref="AK92:AK106">+IF(COUNT($S92:$AA92)&gt;3,LARGE($S92:$AA92,4),0)</f>
        <v>0</v>
      </c>
      <c r="AL92" s="33">
        <f aca="true" t="shared" si="9" ref="AL92:AL106">+IF(COUNT($S92:$AA92)&gt;4,LARGE($S92:$AA92,5),0)</f>
        <v>0</v>
      </c>
      <c r="AM92" s="33">
        <f aca="true" t="shared" si="10" ref="AM92:AM106">+IF(COUNT($S92:$AA92)&gt;5,LARGE($S92:$AA92,6),0)</f>
        <v>0</v>
      </c>
      <c r="AN92" s="33">
        <f aca="true" t="shared" si="11" ref="AN92:AN106">+IF(COUNT($S92:$AA92)&gt;6,LARGE($S92:$AA92,7),0)</f>
        <v>0</v>
      </c>
      <c r="AO92" s="33">
        <f aca="true" t="shared" si="12" ref="AO92:AO106">+IF(COUNT($S92:$AA92)&gt;7,LARGE($S92:$AA92,8),0)</f>
        <v>0</v>
      </c>
    </row>
    <row r="93" spans="1:41" ht="15">
      <c r="A93">
        <v>90</v>
      </c>
      <c r="B93" s="36" t="s">
        <v>57</v>
      </c>
      <c r="C93" s="36" t="s">
        <v>435</v>
      </c>
      <c r="E93" s="36" t="s">
        <v>27</v>
      </c>
      <c r="F93" s="19">
        <v>1</v>
      </c>
      <c r="G93" s="19">
        <v>1</v>
      </c>
      <c r="H93" s="56">
        <f>+AB93</f>
        <v>70.8</v>
      </c>
      <c r="Y93" s="1">
        <v>70.8</v>
      </c>
      <c r="AB93" s="1">
        <f>SUM(I93:AA93)</f>
        <v>70.8</v>
      </c>
      <c r="AC93" s="33">
        <f>SUM(LARGE(AD93:AP93,{1,2,3,4,5,6,7,8}))</f>
        <v>70.8</v>
      </c>
      <c r="AD93" s="33">
        <f t="shared" si="1"/>
        <v>0</v>
      </c>
      <c r="AE93" s="33">
        <f t="shared" si="2"/>
        <v>0</v>
      </c>
      <c r="AF93" s="33">
        <f t="shared" si="3"/>
        <v>0</v>
      </c>
      <c r="AG93" s="33">
        <f t="shared" si="4"/>
        <v>0</v>
      </c>
      <c r="AH93" s="33">
        <f t="shared" si="5"/>
        <v>70.8</v>
      </c>
      <c r="AI93" s="33">
        <f t="shared" si="6"/>
        <v>0</v>
      </c>
      <c r="AJ93" s="33">
        <f t="shared" si="7"/>
        <v>0</v>
      </c>
      <c r="AK93" s="33">
        <f t="shared" si="8"/>
        <v>0</v>
      </c>
      <c r="AL93" s="33">
        <f t="shared" si="9"/>
        <v>0</v>
      </c>
      <c r="AM93" s="33">
        <f t="shared" si="10"/>
        <v>0</v>
      </c>
      <c r="AN93" s="33">
        <f t="shared" si="11"/>
        <v>0</v>
      </c>
      <c r="AO93" s="33">
        <f t="shared" si="12"/>
        <v>0</v>
      </c>
    </row>
    <row r="94" spans="1:41" ht="15">
      <c r="A94">
        <v>91</v>
      </c>
      <c r="B94" s="44" t="s">
        <v>663</v>
      </c>
      <c r="C94" s="44" t="s">
        <v>664</v>
      </c>
      <c r="E94" s="44"/>
      <c r="F94" s="19">
        <v>1</v>
      </c>
      <c r="G94" s="19">
        <v>1</v>
      </c>
      <c r="H94" s="56">
        <f>+AB94</f>
        <v>70.6</v>
      </c>
      <c r="T94" s="1">
        <v>70.6</v>
      </c>
      <c r="AB94" s="1">
        <f>SUM(I94:AA94)</f>
        <v>70.6</v>
      </c>
      <c r="AC94" s="33">
        <f>SUM(LARGE(AD94:AP94,{1,2,3,4,5,6,7,8}))</f>
        <v>70.6</v>
      </c>
      <c r="AD94" s="33">
        <f t="shared" si="1"/>
        <v>0</v>
      </c>
      <c r="AE94" s="33">
        <f t="shared" si="2"/>
        <v>0</v>
      </c>
      <c r="AF94" s="33">
        <f t="shared" si="3"/>
        <v>0</v>
      </c>
      <c r="AG94" s="33">
        <f t="shared" si="4"/>
        <v>0</v>
      </c>
      <c r="AH94" s="33">
        <f t="shared" si="5"/>
        <v>70.6</v>
      </c>
      <c r="AI94" s="33">
        <f t="shared" si="6"/>
        <v>0</v>
      </c>
      <c r="AJ94" s="33">
        <f t="shared" si="7"/>
        <v>0</v>
      </c>
      <c r="AK94" s="33">
        <f t="shared" si="8"/>
        <v>0</v>
      </c>
      <c r="AL94" s="33">
        <f t="shared" si="9"/>
        <v>0</v>
      </c>
      <c r="AM94" s="33">
        <f t="shared" si="10"/>
        <v>0</v>
      </c>
      <c r="AN94" s="33">
        <f t="shared" si="11"/>
        <v>0</v>
      </c>
      <c r="AO94" s="33">
        <f t="shared" si="12"/>
        <v>0</v>
      </c>
    </row>
    <row r="95" spans="1:41" ht="15">
      <c r="A95">
        <v>92</v>
      </c>
      <c r="B95" s="57" t="s">
        <v>79</v>
      </c>
      <c r="C95" s="57" t="s">
        <v>80</v>
      </c>
      <c r="D95" s="5"/>
      <c r="E95" s="57" t="s">
        <v>9</v>
      </c>
      <c r="F95" s="14">
        <v>1</v>
      </c>
      <c r="G95" s="14">
        <v>1</v>
      </c>
      <c r="H95" s="56">
        <f>+AB95</f>
        <v>70.52</v>
      </c>
      <c r="I95" s="49">
        <v>70.52</v>
      </c>
      <c r="AB95" s="1">
        <f>SUM(I95:AA95)</f>
        <v>70.52</v>
      </c>
      <c r="AC95" s="33">
        <f>SUM(LARGE(AD95:AP95,{1,2,3,4,5,6,7,8}))</f>
        <v>70.52</v>
      </c>
      <c r="AD95" s="33">
        <f t="shared" si="1"/>
        <v>70.52</v>
      </c>
      <c r="AE95" s="33">
        <f t="shared" si="2"/>
        <v>0</v>
      </c>
      <c r="AF95" s="33">
        <f t="shared" si="3"/>
        <v>0</v>
      </c>
      <c r="AG95" s="33">
        <f t="shared" si="4"/>
        <v>0</v>
      </c>
      <c r="AH95" s="33">
        <f t="shared" si="5"/>
        <v>0</v>
      </c>
      <c r="AI95" s="33">
        <f t="shared" si="6"/>
        <v>0</v>
      </c>
      <c r="AJ95" s="33">
        <f t="shared" si="7"/>
        <v>0</v>
      </c>
      <c r="AK95" s="33">
        <f t="shared" si="8"/>
        <v>0</v>
      </c>
      <c r="AL95" s="33">
        <f t="shared" si="9"/>
        <v>0</v>
      </c>
      <c r="AM95" s="33">
        <f t="shared" si="10"/>
        <v>0</v>
      </c>
      <c r="AN95" s="33">
        <f t="shared" si="11"/>
        <v>0</v>
      </c>
      <c r="AO95" s="33">
        <f t="shared" si="12"/>
        <v>0</v>
      </c>
    </row>
    <row r="96" spans="1:41" ht="15">
      <c r="A96">
        <v>93</v>
      </c>
      <c r="B96" s="44" t="s">
        <v>192</v>
      </c>
      <c r="C96" s="44" t="s">
        <v>676</v>
      </c>
      <c r="E96" s="44" t="s">
        <v>27</v>
      </c>
      <c r="F96" s="19">
        <v>1</v>
      </c>
      <c r="G96" s="19">
        <v>1</v>
      </c>
      <c r="H96" s="56">
        <f>+AB96</f>
        <v>70.27</v>
      </c>
      <c r="U96" s="1">
        <v>70.27</v>
      </c>
      <c r="AB96" s="1">
        <f>SUM(I96:AA96)</f>
        <v>70.27</v>
      </c>
      <c r="AC96" s="33">
        <f>SUM(LARGE(AD96:AP96,{1,2,3,4,5,6,7,8}))</f>
        <v>70.27</v>
      </c>
      <c r="AD96" s="33">
        <f t="shared" si="1"/>
        <v>0</v>
      </c>
      <c r="AE96" s="33">
        <f t="shared" si="2"/>
        <v>0</v>
      </c>
      <c r="AF96" s="33">
        <f t="shared" si="3"/>
        <v>0</v>
      </c>
      <c r="AG96" s="33">
        <f t="shared" si="4"/>
        <v>0</v>
      </c>
      <c r="AH96" s="33">
        <f t="shared" si="5"/>
        <v>70.27</v>
      </c>
      <c r="AI96" s="33">
        <f t="shared" si="6"/>
        <v>0</v>
      </c>
      <c r="AJ96" s="33">
        <f t="shared" si="7"/>
        <v>0</v>
      </c>
      <c r="AK96" s="33">
        <f t="shared" si="8"/>
        <v>0</v>
      </c>
      <c r="AL96" s="33">
        <f t="shared" si="9"/>
        <v>0</v>
      </c>
      <c r="AM96" s="33">
        <f t="shared" si="10"/>
        <v>0</v>
      </c>
      <c r="AN96" s="33">
        <f t="shared" si="11"/>
        <v>0</v>
      </c>
      <c r="AO96" s="33">
        <f t="shared" si="12"/>
        <v>0</v>
      </c>
    </row>
    <row r="97" spans="1:41" ht="15">
      <c r="A97">
        <v>94</v>
      </c>
      <c r="B97" s="44" t="s">
        <v>118</v>
      </c>
      <c r="C97" s="44" t="s">
        <v>209</v>
      </c>
      <c r="D97" s="6"/>
      <c r="E97" s="44" t="s">
        <v>229</v>
      </c>
      <c r="F97" s="19">
        <v>1</v>
      </c>
      <c r="G97" s="19">
        <v>1</v>
      </c>
      <c r="H97" s="56">
        <f>+AB97</f>
        <v>69.12</v>
      </c>
      <c r="K97" s="1">
        <v>69.12</v>
      </c>
      <c r="AB97" s="1">
        <f>SUM(I97:AA97)</f>
        <v>69.12</v>
      </c>
      <c r="AC97" s="33">
        <f>SUM(LARGE(AD97:AP97,{1,2,3,4,5,6,7,8}))</f>
        <v>69.12</v>
      </c>
      <c r="AD97" s="33">
        <f t="shared" si="1"/>
        <v>69.12</v>
      </c>
      <c r="AE97" s="33">
        <f t="shared" si="2"/>
        <v>0</v>
      </c>
      <c r="AF97" s="33">
        <f t="shared" si="3"/>
        <v>0</v>
      </c>
      <c r="AG97" s="33">
        <f t="shared" si="4"/>
        <v>0</v>
      </c>
      <c r="AH97" s="33">
        <f t="shared" si="5"/>
        <v>0</v>
      </c>
      <c r="AI97" s="33">
        <f t="shared" si="6"/>
        <v>0</v>
      </c>
      <c r="AJ97" s="33">
        <f t="shared" si="7"/>
        <v>0</v>
      </c>
      <c r="AK97" s="33">
        <f t="shared" si="8"/>
        <v>0</v>
      </c>
      <c r="AL97" s="33">
        <f t="shared" si="9"/>
        <v>0</v>
      </c>
      <c r="AM97" s="33">
        <f t="shared" si="10"/>
        <v>0</v>
      </c>
      <c r="AN97" s="33">
        <f t="shared" si="11"/>
        <v>0</v>
      </c>
      <c r="AO97" s="33">
        <f t="shared" si="12"/>
        <v>0</v>
      </c>
    </row>
    <row r="98" spans="1:41" ht="15">
      <c r="A98">
        <v>95</v>
      </c>
      <c r="B98" s="44" t="s">
        <v>665</v>
      </c>
      <c r="C98" s="44" t="s">
        <v>662</v>
      </c>
      <c r="E98" s="44" t="s">
        <v>15</v>
      </c>
      <c r="F98" s="19">
        <v>1</v>
      </c>
      <c r="G98" s="19">
        <v>1</v>
      </c>
      <c r="H98" s="56">
        <f>+AB98</f>
        <v>67.88</v>
      </c>
      <c r="T98" s="1">
        <v>67.88</v>
      </c>
      <c r="AB98" s="1">
        <f>SUM(I98:AA98)</f>
        <v>67.88</v>
      </c>
      <c r="AC98" s="33">
        <f>SUM(LARGE(AD98:AP98,{1,2,3,4,5,6,7,8}))</f>
        <v>67.88</v>
      </c>
      <c r="AD98" s="33">
        <f t="shared" si="1"/>
        <v>0</v>
      </c>
      <c r="AE98" s="33">
        <f t="shared" si="2"/>
        <v>0</v>
      </c>
      <c r="AF98" s="33">
        <f t="shared" si="3"/>
        <v>0</v>
      </c>
      <c r="AG98" s="33">
        <f t="shared" si="4"/>
        <v>0</v>
      </c>
      <c r="AH98" s="33">
        <f t="shared" si="5"/>
        <v>67.88</v>
      </c>
      <c r="AI98" s="33">
        <f t="shared" si="6"/>
        <v>0</v>
      </c>
      <c r="AJ98" s="33">
        <f t="shared" si="7"/>
        <v>0</v>
      </c>
      <c r="AK98" s="33">
        <f t="shared" si="8"/>
        <v>0</v>
      </c>
      <c r="AL98" s="33">
        <f t="shared" si="9"/>
        <v>0</v>
      </c>
      <c r="AM98" s="33">
        <f t="shared" si="10"/>
        <v>0</v>
      </c>
      <c r="AN98" s="33">
        <f t="shared" si="11"/>
        <v>0</v>
      </c>
      <c r="AO98" s="33">
        <f t="shared" si="12"/>
        <v>0</v>
      </c>
    </row>
    <row r="99" spans="1:41" ht="15">
      <c r="A99">
        <v>96</v>
      </c>
      <c r="B99" s="36" t="s">
        <v>75</v>
      </c>
      <c r="C99" s="36" t="s">
        <v>87</v>
      </c>
      <c r="E99" s="36" t="s">
        <v>27</v>
      </c>
      <c r="F99" s="19">
        <v>1</v>
      </c>
      <c r="G99" s="19">
        <v>1</v>
      </c>
      <c r="H99" s="56">
        <f>+AB99</f>
        <v>67.84</v>
      </c>
      <c r="Y99" s="1">
        <v>67.84</v>
      </c>
      <c r="AB99" s="1">
        <f>SUM(I99:AA99)</f>
        <v>67.84</v>
      </c>
      <c r="AC99" s="33">
        <f>SUM(LARGE(AD99:AP99,{1,2,3,4,5,6,7,8}))</f>
        <v>67.84</v>
      </c>
      <c r="AD99" s="33">
        <f t="shared" si="1"/>
        <v>0</v>
      </c>
      <c r="AE99" s="33">
        <f t="shared" si="2"/>
        <v>0</v>
      </c>
      <c r="AF99" s="33">
        <f t="shared" si="3"/>
        <v>0</v>
      </c>
      <c r="AG99" s="33">
        <f t="shared" si="4"/>
        <v>0</v>
      </c>
      <c r="AH99" s="33">
        <f t="shared" si="5"/>
        <v>67.84</v>
      </c>
      <c r="AI99" s="33">
        <f t="shared" si="6"/>
        <v>0</v>
      </c>
      <c r="AJ99" s="33">
        <f t="shared" si="7"/>
        <v>0</v>
      </c>
      <c r="AK99" s="33">
        <f t="shared" si="8"/>
        <v>0</v>
      </c>
      <c r="AL99" s="33">
        <f t="shared" si="9"/>
        <v>0</v>
      </c>
      <c r="AM99" s="33">
        <f t="shared" si="10"/>
        <v>0</v>
      </c>
      <c r="AN99" s="33">
        <f t="shared" si="11"/>
        <v>0</v>
      </c>
      <c r="AO99" s="33">
        <f t="shared" si="12"/>
        <v>0</v>
      </c>
    </row>
    <row r="100" spans="1:41" ht="15">
      <c r="A100">
        <v>97</v>
      </c>
      <c r="B100" s="44" t="s">
        <v>108</v>
      </c>
      <c r="C100" s="44" t="s">
        <v>164</v>
      </c>
      <c r="E100" s="44" t="s">
        <v>27</v>
      </c>
      <c r="F100" s="19">
        <v>1</v>
      </c>
      <c r="G100" s="19">
        <v>1</v>
      </c>
      <c r="H100" s="56">
        <f>+AB100</f>
        <v>65.59</v>
      </c>
      <c r="U100" s="1">
        <v>65.59</v>
      </c>
      <c r="AB100" s="1">
        <f>SUM(I100:AA100)</f>
        <v>65.59</v>
      </c>
      <c r="AC100" s="33">
        <f>SUM(LARGE(AD100:AP100,{1,2,3,4,5,6,7,8}))</f>
        <v>65.59</v>
      </c>
      <c r="AD100" s="33">
        <f t="shared" si="1"/>
        <v>0</v>
      </c>
      <c r="AE100" s="33">
        <f t="shared" si="2"/>
        <v>0</v>
      </c>
      <c r="AF100" s="33">
        <f t="shared" si="3"/>
        <v>0</v>
      </c>
      <c r="AG100" s="33">
        <f t="shared" si="4"/>
        <v>0</v>
      </c>
      <c r="AH100" s="33">
        <f t="shared" si="5"/>
        <v>65.59</v>
      </c>
      <c r="AI100" s="33">
        <f t="shared" si="6"/>
        <v>0</v>
      </c>
      <c r="AJ100" s="33">
        <f t="shared" si="7"/>
        <v>0</v>
      </c>
      <c r="AK100" s="33">
        <f t="shared" si="8"/>
        <v>0</v>
      </c>
      <c r="AL100" s="33">
        <f t="shared" si="9"/>
        <v>0</v>
      </c>
      <c r="AM100" s="33">
        <f t="shared" si="10"/>
        <v>0</v>
      </c>
      <c r="AN100" s="33">
        <f t="shared" si="11"/>
        <v>0</v>
      </c>
      <c r="AO100" s="33">
        <f t="shared" si="12"/>
        <v>0</v>
      </c>
    </row>
    <row r="101" spans="1:41" ht="15">
      <c r="A101">
        <v>98</v>
      </c>
      <c r="B101" s="44" t="s">
        <v>59</v>
      </c>
      <c r="C101" s="44" t="s">
        <v>574</v>
      </c>
      <c r="E101" s="44" t="s">
        <v>575</v>
      </c>
      <c r="F101" s="19">
        <v>1</v>
      </c>
      <c r="G101" s="19">
        <v>1</v>
      </c>
      <c r="H101" s="56">
        <f>+AB101</f>
        <v>64.72</v>
      </c>
      <c r="Q101" s="1">
        <v>64.72</v>
      </c>
      <c r="AB101" s="1">
        <f>SUM(I101:AA101)</f>
        <v>64.72</v>
      </c>
      <c r="AC101" s="33">
        <f>SUM(LARGE(AD101:AP101,{1,2,3,4,5,6,7,8}))</f>
        <v>64.72</v>
      </c>
      <c r="AD101" s="33">
        <f t="shared" si="1"/>
        <v>64.72</v>
      </c>
      <c r="AE101" s="33">
        <f t="shared" si="2"/>
        <v>0</v>
      </c>
      <c r="AF101" s="33">
        <f t="shared" si="3"/>
        <v>0</v>
      </c>
      <c r="AG101" s="33">
        <f t="shared" si="4"/>
        <v>0</v>
      </c>
      <c r="AH101" s="33">
        <f t="shared" si="5"/>
        <v>0</v>
      </c>
      <c r="AI101" s="33">
        <f t="shared" si="6"/>
        <v>0</v>
      </c>
      <c r="AJ101" s="33">
        <f t="shared" si="7"/>
        <v>0</v>
      </c>
      <c r="AK101" s="33">
        <f t="shared" si="8"/>
        <v>0</v>
      </c>
      <c r="AL101" s="33">
        <f t="shared" si="9"/>
        <v>0</v>
      </c>
      <c r="AM101" s="33">
        <f t="shared" si="10"/>
        <v>0</v>
      </c>
      <c r="AN101" s="33">
        <f t="shared" si="11"/>
        <v>0</v>
      </c>
      <c r="AO101" s="33">
        <f t="shared" si="12"/>
        <v>0</v>
      </c>
    </row>
    <row r="102" spans="1:41" ht="15">
      <c r="A102">
        <v>99</v>
      </c>
      <c r="B102" s="44" t="s">
        <v>478</v>
      </c>
      <c r="C102" s="44" t="s">
        <v>479</v>
      </c>
      <c r="E102" s="44" t="s">
        <v>27</v>
      </c>
      <c r="F102" s="19">
        <v>1</v>
      </c>
      <c r="G102" s="19">
        <v>1</v>
      </c>
      <c r="H102" s="56">
        <f>+AB102</f>
        <v>61.96</v>
      </c>
      <c r="O102" s="1">
        <v>61.96</v>
      </c>
      <c r="AB102" s="1">
        <f>SUM(I102:AA102)</f>
        <v>61.96</v>
      </c>
      <c r="AC102" s="33">
        <f>SUM(LARGE(AD102:AP102,{1,2,3,4,5,6,7,8}))</f>
        <v>61.96</v>
      </c>
      <c r="AD102" s="33">
        <f t="shared" si="1"/>
        <v>61.96</v>
      </c>
      <c r="AE102" s="33">
        <f t="shared" si="2"/>
        <v>0</v>
      </c>
      <c r="AF102" s="33">
        <f t="shared" si="3"/>
        <v>0</v>
      </c>
      <c r="AG102" s="33">
        <f t="shared" si="4"/>
        <v>0</v>
      </c>
      <c r="AH102" s="33">
        <f t="shared" si="5"/>
        <v>0</v>
      </c>
      <c r="AI102" s="33">
        <f t="shared" si="6"/>
        <v>0</v>
      </c>
      <c r="AJ102" s="33">
        <f t="shared" si="7"/>
        <v>0</v>
      </c>
      <c r="AK102" s="33">
        <f t="shared" si="8"/>
        <v>0</v>
      </c>
      <c r="AL102" s="33">
        <f t="shared" si="9"/>
        <v>0</v>
      </c>
      <c r="AM102" s="33">
        <f t="shared" si="10"/>
        <v>0</v>
      </c>
      <c r="AN102" s="33">
        <f t="shared" si="11"/>
        <v>0</v>
      </c>
      <c r="AO102" s="33">
        <f t="shared" si="12"/>
        <v>0</v>
      </c>
    </row>
    <row r="103" spans="1:41" ht="15">
      <c r="A103">
        <v>100</v>
      </c>
      <c r="B103" s="44" t="s">
        <v>480</v>
      </c>
      <c r="C103" s="44" t="s">
        <v>481</v>
      </c>
      <c r="E103" s="44" t="s">
        <v>27</v>
      </c>
      <c r="F103" s="19">
        <v>1</v>
      </c>
      <c r="G103" s="19">
        <v>1</v>
      </c>
      <c r="H103" s="56">
        <f>+AB103</f>
        <v>61.72</v>
      </c>
      <c r="O103" s="1">
        <v>61.72</v>
      </c>
      <c r="AB103" s="1">
        <f>SUM(I103:AA103)</f>
        <v>61.72</v>
      </c>
      <c r="AC103" s="33">
        <f>SUM(LARGE(AD103:AP103,{1,2,3,4,5,6,7,8}))</f>
        <v>61.72</v>
      </c>
      <c r="AD103" s="33">
        <f t="shared" si="1"/>
        <v>61.72</v>
      </c>
      <c r="AE103" s="33">
        <f t="shared" si="2"/>
        <v>0</v>
      </c>
      <c r="AF103" s="33">
        <f t="shared" si="3"/>
        <v>0</v>
      </c>
      <c r="AG103" s="33">
        <f t="shared" si="4"/>
        <v>0</v>
      </c>
      <c r="AH103" s="33">
        <f t="shared" si="5"/>
        <v>0</v>
      </c>
      <c r="AI103" s="33">
        <f t="shared" si="6"/>
        <v>0</v>
      </c>
      <c r="AJ103" s="33">
        <f t="shared" si="7"/>
        <v>0</v>
      </c>
      <c r="AK103" s="33">
        <f t="shared" si="8"/>
        <v>0</v>
      </c>
      <c r="AL103" s="33">
        <f t="shared" si="9"/>
        <v>0</v>
      </c>
      <c r="AM103" s="33">
        <f t="shared" si="10"/>
        <v>0</v>
      </c>
      <c r="AN103" s="33">
        <f t="shared" si="11"/>
        <v>0</v>
      </c>
      <c r="AO103" s="33">
        <f t="shared" si="12"/>
        <v>0</v>
      </c>
    </row>
    <row r="104" spans="1:41" ht="15">
      <c r="A104">
        <v>101</v>
      </c>
      <c r="B104" s="44" t="s">
        <v>171</v>
      </c>
      <c r="C104" s="44" t="s">
        <v>553</v>
      </c>
      <c r="E104" s="44"/>
      <c r="F104" s="19">
        <v>1</v>
      </c>
      <c r="G104" s="19">
        <v>1</v>
      </c>
      <c r="H104" s="56">
        <f>+AB104</f>
        <v>60.15</v>
      </c>
      <c r="N104" s="1">
        <v>60.15</v>
      </c>
      <c r="AB104" s="1">
        <f>SUM(I104:AA104)</f>
        <v>60.15</v>
      </c>
      <c r="AC104" s="33">
        <f>SUM(LARGE(AD104:AP104,{1,2,3,4,5,6,7,8}))</f>
        <v>60.15</v>
      </c>
      <c r="AD104" s="33">
        <f t="shared" si="1"/>
        <v>60.15</v>
      </c>
      <c r="AE104" s="33">
        <f t="shared" si="2"/>
        <v>0</v>
      </c>
      <c r="AF104" s="33">
        <f t="shared" si="3"/>
        <v>0</v>
      </c>
      <c r="AG104" s="33">
        <f t="shared" si="4"/>
        <v>0</v>
      </c>
      <c r="AH104" s="33">
        <f t="shared" si="5"/>
        <v>0</v>
      </c>
      <c r="AI104" s="33">
        <f t="shared" si="6"/>
        <v>0</v>
      </c>
      <c r="AJ104" s="33">
        <f t="shared" si="7"/>
        <v>0</v>
      </c>
      <c r="AK104" s="33">
        <f t="shared" si="8"/>
        <v>0</v>
      </c>
      <c r="AL104" s="33">
        <f t="shared" si="9"/>
        <v>0</v>
      </c>
      <c r="AM104" s="33">
        <f t="shared" si="10"/>
        <v>0</v>
      </c>
      <c r="AN104" s="33">
        <f t="shared" si="11"/>
        <v>0</v>
      </c>
      <c r="AO104" s="33">
        <f t="shared" si="12"/>
        <v>0</v>
      </c>
    </row>
    <row r="105" spans="1:41" ht="15">
      <c r="A105">
        <v>102</v>
      </c>
      <c r="B105" s="36" t="s">
        <v>377</v>
      </c>
      <c r="C105" s="36" t="s">
        <v>783</v>
      </c>
      <c r="E105" s="36" t="s">
        <v>27</v>
      </c>
      <c r="F105" s="19">
        <v>1</v>
      </c>
      <c r="G105" s="19">
        <v>1</v>
      </c>
      <c r="H105" s="56">
        <f>+AB105</f>
        <v>57.54</v>
      </c>
      <c r="Y105" s="1">
        <v>57.54</v>
      </c>
      <c r="AB105" s="1">
        <f>SUM(I105:AA105)</f>
        <v>57.54</v>
      </c>
      <c r="AC105" s="33">
        <f>SUM(LARGE(AD105:AP105,{1,2,3,4,5,6,7,8}))</f>
        <v>57.54</v>
      </c>
      <c r="AD105" s="33">
        <f t="shared" si="1"/>
        <v>0</v>
      </c>
      <c r="AE105" s="33">
        <f t="shared" si="2"/>
        <v>0</v>
      </c>
      <c r="AF105" s="33">
        <f t="shared" si="3"/>
        <v>0</v>
      </c>
      <c r="AG105" s="33">
        <f t="shared" si="4"/>
        <v>0</v>
      </c>
      <c r="AH105" s="33">
        <f t="shared" si="5"/>
        <v>57.54</v>
      </c>
      <c r="AI105" s="33">
        <f t="shared" si="6"/>
        <v>0</v>
      </c>
      <c r="AJ105" s="33">
        <f t="shared" si="7"/>
        <v>0</v>
      </c>
      <c r="AK105" s="33">
        <f t="shared" si="8"/>
        <v>0</v>
      </c>
      <c r="AL105" s="33">
        <f t="shared" si="9"/>
        <v>0</v>
      </c>
      <c r="AM105" s="33">
        <f t="shared" si="10"/>
        <v>0</v>
      </c>
      <c r="AN105" s="33">
        <f t="shared" si="11"/>
        <v>0</v>
      </c>
      <c r="AO105" s="33">
        <f t="shared" si="12"/>
        <v>0</v>
      </c>
    </row>
    <row r="106" spans="1:41" ht="15">
      <c r="A106">
        <v>103</v>
      </c>
      <c r="B106" s="44" t="s">
        <v>539</v>
      </c>
      <c r="C106" s="44" t="s">
        <v>540</v>
      </c>
      <c r="D106" t="s">
        <v>572</v>
      </c>
      <c r="E106" s="44" t="s">
        <v>571</v>
      </c>
      <c r="F106" s="19">
        <v>1</v>
      </c>
      <c r="G106" s="19">
        <v>1</v>
      </c>
      <c r="H106" s="56">
        <f>+AB106</f>
        <v>0</v>
      </c>
      <c r="N106" s="1" t="s">
        <v>572</v>
      </c>
      <c r="AB106" s="1">
        <f>SUM(I106:AA106)</f>
        <v>0</v>
      </c>
      <c r="AC106" s="33">
        <f>SUM(LARGE(AD106:AP106,{1,2,3,4,5,6,7,8}))</f>
        <v>0</v>
      </c>
      <c r="AD106" s="33">
        <f t="shared" si="1"/>
        <v>0</v>
      </c>
      <c r="AE106" s="33">
        <f t="shared" si="2"/>
        <v>0</v>
      </c>
      <c r="AF106" s="33">
        <f t="shared" si="3"/>
        <v>0</v>
      </c>
      <c r="AG106" s="33">
        <f t="shared" si="4"/>
        <v>0</v>
      </c>
      <c r="AH106" s="33">
        <f t="shared" si="5"/>
        <v>0</v>
      </c>
      <c r="AI106" s="33">
        <f t="shared" si="6"/>
        <v>0</v>
      </c>
      <c r="AJ106" s="33">
        <f t="shared" si="7"/>
        <v>0</v>
      </c>
      <c r="AK106" s="33">
        <f t="shared" si="8"/>
        <v>0</v>
      </c>
      <c r="AL106" s="33">
        <f t="shared" si="9"/>
        <v>0</v>
      </c>
      <c r="AM106" s="33">
        <f t="shared" si="10"/>
        <v>0</v>
      </c>
      <c r="AN106" s="33">
        <f t="shared" si="11"/>
        <v>0</v>
      </c>
      <c r="AO106" s="33">
        <f t="shared" si="12"/>
        <v>0</v>
      </c>
    </row>
  </sheetData>
  <sheetProtection/>
  <hyperlinks>
    <hyperlink ref="E44" r:id="rId1" display="www.votwo.co.uk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3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18.57421875" style="0" customWidth="1"/>
    <col min="4" max="4" width="11.7109375" style="0" hidden="1" customWidth="1"/>
    <col min="5" max="5" width="17.7109375" style="36" customWidth="1"/>
    <col min="6" max="7" width="9.28125" style="19" customWidth="1"/>
    <col min="8" max="8" width="9.28125" style="29" customWidth="1"/>
    <col min="9" max="11" width="9.140625" style="0" customWidth="1"/>
    <col min="12" max="12" width="9.8515625" style="29" customWidth="1"/>
    <col min="13" max="15" width="9.140625" style="0" customWidth="1"/>
    <col min="16" max="16" width="10.7109375" style="0" customWidth="1"/>
    <col min="17" max="26" width="9.140625" style="0" customWidth="1"/>
    <col min="28" max="28" width="9.140625" style="1" customWidth="1"/>
  </cols>
  <sheetData>
    <row r="1" spans="9:27" ht="15">
      <c r="I1">
        <f aca="true" t="shared" si="0" ref="I1:AA1">COUNT(I4:I163)</f>
        <v>12</v>
      </c>
      <c r="J1">
        <f t="shared" si="0"/>
        <v>9</v>
      </c>
      <c r="K1">
        <f t="shared" si="0"/>
        <v>12</v>
      </c>
      <c r="L1" s="61">
        <f t="shared" si="0"/>
        <v>8</v>
      </c>
      <c r="M1">
        <f t="shared" si="0"/>
        <v>15</v>
      </c>
      <c r="N1">
        <f t="shared" si="0"/>
        <v>13</v>
      </c>
      <c r="O1">
        <f t="shared" si="0"/>
        <v>21</v>
      </c>
      <c r="P1">
        <f t="shared" si="0"/>
        <v>10</v>
      </c>
      <c r="Q1">
        <f t="shared" si="0"/>
        <v>13</v>
      </c>
      <c r="R1">
        <f>COUNT(R4:R163)</f>
        <v>11</v>
      </c>
      <c r="S1">
        <f t="shared" si="0"/>
        <v>11</v>
      </c>
      <c r="T1">
        <f t="shared" si="0"/>
        <v>30</v>
      </c>
      <c r="U1">
        <f t="shared" si="0"/>
        <v>14</v>
      </c>
      <c r="V1">
        <f t="shared" si="0"/>
        <v>20</v>
      </c>
      <c r="W1">
        <f t="shared" si="0"/>
        <v>25</v>
      </c>
      <c r="X1">
        <f t="shared" si="0"/>
        <v>13</v>
      </c>
      <c r="Y1">
        <f t="shared" si="0"/>
        <v>26</v>
      </c>
      <c r="Z1">
        <f t="shared" si="0"/>
        <v>0</v>
      </c>
      <c r="AA1">
        <f t="shared" si="0"/>
        <v>0</v>
      </c>
    </row>
    <row r="2" spans="1:27" ht="30">
      <c r="A2" t="s">
        <v>5</v>
      </c>
      <c r="B2" s="8"/>
      <c r="C2" s="8"/>
      <c r="D2" s="8" t="s">
        <v>4</v>
      </c>
      <c r="E2" s="22" t="s">
        <v>24</v>
      </c>
      <c r="F2" s="12" t="s">
        <v>3</v>
      </c>
      <c r="G2" s="79" t="s">
        <v>674</v>
      </c>
      <c r="H2" s="27" t="s">
        <v>22</v>
      </c>
      <c r="I2" s="1" t="s">
        <v>7</v>
      </c>
      <c r="J2" s="1" t="s">
        <v>1</v>
      </c>
      <c r="K2" s="1" t="s">
        <v>6</v>
      </c>
      <c r="L2" s="29" t="s">
        <v>336</v>
      </c>
      <c r="M2" s="1" t="s">
        <v>372</v>
      </c>
      <c r="N2" s="72" t="s">
        <v>397</v>
      </c>
      <c r="O2" s="1" t="s">
        <v>398</v>
      </c>
      <c r="P2" s="1" t="s">
        <v>440</v>
      </c>
      <c r="Q2" s="1" t="s">
        <v>499</v>
      </c>
      <c r="R2" s="1" t="s">
        <v>500</v>
      </c>
      <c r="S2" s="1" t="s">
        <v>503</v>
      </c>
      <c r="T2" s="1" t="s">
        <v>501</v>
      </c>
      <c r="U2" s="1" t="s">
        <v>502</v>
      </c>
      <c r="V2" s="1" t="s">
        <v>504</v>
      </c>
      <c r="W2" s="1" t="s">
        <v>505</v>
      </c>
      <c r="X2" s="1" t="s">
        <v>506</v>
      </c>
      <c r="Y2" s="1" t="s">
        <v>507</v>
      </c>
      <c r="Z2" s="1"/>
      <c r="AA2" s="1"/>
    </row>
    <row r="3" spans="2:27" ht="15">
      <c r="B3" s="7"/>
      <c r="C3" s="7"/>
      <c r="D3" s="7"/>
      <c r="E3" s="41"/>
      <c r="F3" s="17">
        <f>SUM(F4:F205)</f>
        <v>264</v>
      </c>
      <c r="G3" s="17"/>
      <c r="H3" s="28"/>
      <c r="I3">
        <v>1</v>
      </c>
      <c r="J3">
        <v>2</v>
      </c>
      <c r="K3">
        <v>3</v>
      </c>
      <c r="L3" s="61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</row>
    <row r="4" spans="1:41" ht="15">
      <c r="A4">
        <v>1</v>
      </c>
      <c r="B4" s="6" t="s">
        <v>329</v>
      </c>
      <c r="C4" s="6" t="s">
        <v>330</v>
      </c>
      <c r="D4" s="6"/>
      <c r="E4" s="23" t="s">
        <v>331</v>
      </c>
      <c r="F4" s="19">
        <v>10</v>
      </c>
      <c r="G4" s="19">
        <v>8</v>
      </c>
      <c r="H4" s="26">
        <f>+AB4</f>
        <v>793.3000000000001</v>
      </c>
      <c r="I4" s="1"/>
      <c r="J4" s="1"/>
      <c r="K4" s="1"/>
      <c r="L4" s="29">
        <v>100</v>
      </c>
      <c r="M4" s="66">
        <v>94.25</v>
      </c>
      <c r="N4">
        <v>100</v>
      </c>
      <c r="O4">
        <v>100</v>
      </c>
      <c r="Q4">
        <v>100</v>
      </c>
      <c r="T4">
        <v>99.71</v>
      </c>
      <c r="U4">
        <v>100</v>
      </c>
      <c r="V4">
        <v>96.93</v>
      </c>
      <c r="W4">
        <v>96.66</v>
      </c>
      <c r="X4" s="74">
        <v>100</v>
      </c>
      <c r="AB4" s="1">
        <f>SUM(I4:AA4)-(M4+X4)</f>
        <v>793.3000000000001</v>
      </c>
      <c r="AC4" s="33">
        <f>SUM(LARGE(AD4:AP4,{1,2,3,4,5,6,7,8}))</f>
        <v>796.6400000000001</v>
      </c>
      <c r="AD4" s="33">
        <f aca="true" t="shared" si="1" ref="AD4:AD35">+IF(COUNT($I4:$R4)&gt;0,LARGE($I4:$R4,1),0)</f>
        <v>100</v>
      </c>
      <c r="AE4" s="33">
        <f aca="true" t="shared" si="2" ref="AE4:AE35">+IF(COUNT($I4:$R4)&gt;1,LARGE($I4:$R4,2),0)</f>
        <v>100</v>
      </c>
      <c r="AF4" s="33">
        <f aca="true" t="shared" si="3" ref="AF4:AF35">+IF(COUNT($I4:$R4)&gt;2,LARGE($I4:$R4,3),0)</f>
        <v>100</v>
      </c>
      <c r="AG4" s="33">
        <f aca="true" t="shared" si="4" ref="AG4:AG35">+IF(COUNT($I4:$R4)&gt;3,LARGE($I4:$R4,4),0)</f>
        <v>100</v>
      </c>
      <c r="AH4" s="33">
        <f aca="true" t="shared" si="5" ref="AH4:AH35">+IF(COUNT($S4:$AA4)&gt;0,LARGE($S4:$AA4,1),0)</f>
        <v>100</v>
      </c>
      <c r="AI4" s="33">
        <f aca="true" t="shared" si="6" ref="AI4:AI35">+IF(COUNT($S4:$AA4)&gt;1,LARGE($S4:$AA4,2),0)</f>
        <v>100</v>
      </c>
      <c r="AJ4" s="33">
        <f aca="true" t="shared" si="7" ref="AJ4:AJ35">+IF(COUNT($S4:$AA4)&gt;2,LARGE($S4:$AA4,3),0)</f>
        <v>99.71</v>
      </c>
      <c r="AK4" s="33">
        <f aca="true" t="shared" si="8" ref="AK4:AK35">+IF(COUNT($S4:$AA4)&gt;3,LARGE($S4:$AA4,4),0)</f>
        <v>96.93</v>
      </c>
      <c r="AL4" s="33">
        <f aca="true" t="shared" si="9" ref="AL4:AL35">+IF(COUNT($S4:$AA4)&gt;4,LARGE($S4:$AA4,5),0)</f>
        <v>96.66</v>
      </c>
      <c r="AM4" s="33">
        <f aca="true" t="shared" si="10" ref="AM4:AM35">+IF(COUNT($S4:$AA4)&gt;5,LARGE($S4:$AA4,6),0)</f>
        <v>0</v>
      </c>
      <c r="AN4" s="33">
        <f aca="true" t="shared" si="11" ref="AN4:AN35">+IF(COUNT($S4:$AA4)&gt;6,LARGE($S4:$AA4,7),0)</f>
        <v>0</v>
      </c>
      <c r="AO4" s="33">
        <f aca="true" t="shared" si="12" ref="AO4:AO35">+IF(COUNT($S4:$AA4)&gt;7,LARGE($S4:$AA4,8),0)</f>
        <v>0</v>
      </c>
    </row>
    <row r="5" spans="1:41" ht="15">
      <c r="A5">
        <v>2</v>
      </c>
      <c r="B5" s="6" t="s">
        <v>307</v>
      </c>
      <c r="C5" s="6" t="s">
        <v>281</v>
      </c>
      <c r="D5" s="6"/>
      <c r="E5" s="23" t="s">
        <v>282</v>
      </c>
      <c r="F5" s="16">
        <v>10</v>
      </c>
      <c r="G5" s="16">
        <v>8</v>
      </c>
      <c r="H5" s="26">
        <f>+AB5</f>
        <v>792.9599999999999</v>
      </c>
      <c r="I5" s="1"/>
      <c r="J5" s="1">
        <v>100</v>
      </c>
      <c r="K5" s="1"/>
      <c r="L5" s="70">
        <v>91.51</v>
      </c>
      <c r="M5" s="1"/>
      <c r="O5">
        <v>98.04</v>
      </c>
      <c r="P5" s="74">
        <v>96.86</v>
      </c>
      <c r="S5">
        <v>97.96</v>
      </c>
      <c r="T5">
        <v>100</v>
      </c>
      <c r="U5">
        <v>97.55</v>
      </c>
      <c r="V5">
        <v>100</v>
      </c>
      <c r="W5">
        <v>100</v>
      </c>
      <c r="Y5">
        <v>99.41</v>
      </c>
      <c r="AB5" s="30">
        <f>SUM(I5:AA5)-(L5+P5)</f>
        <v>792.9599999999999</v>
      </c>
      <c r="AC5" s="33">
        <f>SUM(LARGE(AD5:AP5,{1,2,3,4,5,6,7,8}))</f>
        <v>792.9599999999999</v>
      </c>
      <c r="AD5" s="33">
        <f t="shared" si="1"/>
        <v>100</v>
      </c>
      <c r="AE5" s="33">
        <f t="shared" si="2"/>
        <v>98.04</v>
      </c>
      <c r="AF5" s="33">
        <f t="shared" si="3"/>
        <v>96.86</v>
      </c>
      <c r="AG5" s="33">
        <f t="shared" si="4"/>
        <v>91.51</v>
      </c>
      <c r="AH5" s="33">
        <f t="shared" si="5"/>
        <v>100</v>
      </c>
      <c r="AI5" s="33">
        <f t="shared" si="6"/>
        <v>100</v>
      </c>
      <c r="AJ5" s="33">
        <f t="shared" si="7"/>
        <v>100</v>
      </c>
      <c r="AK5" s="33">
        <f t="shared" si="8"/>
        <v>99.41</v>
      </c>
      <c r="AL5" s="33">
        <f t="shared" si="9"/>
        <v>97.96</v>
      </c>
      <c r="AM5" s="33">
        <f t="shared" si="10"/>
        <v>97.55</v>
      </c>
      <c r="AN5" s="33">
        <f t="shared" si="11"/>
        <v>0</v>
      </c>
      <c r="AO5" s="33">
        <f t="shared" si="12"/>
        <v>0</v>
      </c>
    </row>
    <row r="6" spans="1:41" ht="15">
      <c r="A6">
        <v>3</v>
      </c>
      <c r="B6" s="6" t="s">
        <v>308</v>
      </c>
      <c r="C6" s="6" t="s">
        <v>281</v>
      </c>
      <c r="D6" s="6"/>
      <c r="E6" s="23" t="s">
        <v>282</v>
      </c>
      <c r="F6" s="19">
        <v>10</v>
      </c>
      <c r="G6" s="19">
        <v>8</v>
      </c>
      <c r="H6" s="26">
        <f>+AB6</f>
        <v>789.4000000000001</v>
      </c>
      <c r="I6" s="1"/>
      <c r="J6" s="1">
        <v>99.81</v>
      </c>
      <c r="K6" s="1"/>
      <c r="L6" s="70">
        <v>94.91</v>
      </c>
      <c r="M6" s="1"/>
      <c r="O6" s="74">
        <v>95.27</v>
      </c>
      <c r="P6">
        <v>100</v>
      </c>
      <c r="S6">
        <v>97.26</v>
      </c>
      <c r="T6">
        <v>98.17</v>
      </c>
      <c r="U6">
        <v>99</v>
      </c>
      <c r="V6">
        <v>95.82</v>
      </c>
      <c r="W6">
        <v>99.34</v>
      </c>
      <c r="Y6">
        <v>100</v>
      </c>
      <c r="AB6" s="1">
        <f>SUM(I6:AA6)-(L6+O6)</f>
        <v>789.4000000000001</v>
      </c>
      <c r="AC6" s="33">
        <f>SUM(LARGE(AD6:AP6,{1,2,3,4,5,6,7,8}))</f>
        <v>789.3999999999999</v>
      </c>
      <c r="AD6" s="33">
        <f t="shared" si="1"/>
        <v>100</v>
      </c>
      <c r="AE6" s="33">
        <f t="shared" si="2"/>
        <v>99.81</v>
      </c>
      <c r="AF6" s="33">
        <f t="shared" si="3"/>
        <v>95.27</v>
      </c>
      <c r="AG6" s="33">
        <f t="shared" si="4"/>
        <v>94.91</v>
      </c>
      <c r="AH6" s="33">
        <f t="shared" si="5"/>
        <v>100</v>
      </c>
      <c r="AI6" s="33">
        <f t="shared" si="6"/>
        <v>99.34</v>
      </c>
      <c r="AJ6" s="33">
        <f t="shared" si="7"/>
        <v>99</v>
      </c>
      <c r="AK6" s="33">
        <f t="shared" si="8"/>
        <v>98.17</v>
      </c>
      <c r="AL6" s="33">
        <f t="shared" si="9"/>
        <v>97.26</v>
      </c>
      <c r="AM6" s="33">
        <f t="shared" si="10"/>
        <v>95.82</v>
      </c>
      <c r="AN6" s="33">
        <f t="shared" si="11"/>
        <v>0</v>
      </c>
      <c r="AO6" s="33">
        <f t="shared" si="12"/>
        <v>0</v>
      </c>
    </row>
    <row r="7" spans="1:41" ht="15">
      <c r="A7">
        <v>4</v>
      </c>
      <c r="B7" s="6" t="s">
        <v>332</v>
      </c>
      <c r="C7" s="6" t="s">
        <v>45</v>
      </c>
      <c r="D7" s="6"/>
      <c r="E7" s="23" t="s">
        <v>12</v>
      </c>
      <c r="F7" s="19">
        <v>11</v>
      </c>
      <c r="G7" s="19">
        <v>8</v>
      </c>
      <c r="H7" s="26">
        <f>+AB7</f>
        <v>770.46</v>
      </c>
      <c r="I7" s="1"/>
      <c r="J7" s="1"/>
      <c r="K7" s="1"/>
      <c r="M7" s="1">
        <v>93.73</v>
      </c>
      <c r="O7" s="74">
        <v>93.19</v>
      </c>
      <c r="P7">
        <v>95.16</v>
      </c>
      <c r="Q7">
        <v>93.91</v>
      </c>
      <c r="R7" s="74">
        <v>88.42</v>
      </c>
      <c r="S7">
        <v>93.63</v>
      </c>
      <c r="T7">
        <v>99.61</v>
      </c>
      <c r="U7">
        <v>95.58</v>
      </c>
      <c r="V7">
        <v>99.07</v>
      </c>
      <c r="W7">
        <v>96.22</v>
      </c>
      <c r="Y7">
        <v>97.18</v>
      </c>
      <c r="AB7" s="1">
        <f>SUM(I7:AA7)-(R7+O7+S7)</f>
        <v>770.46</v>
      </c>
      <c r="AC7" s="33">
        <f>SUM(LARGE(AD7:AP7,{1,2,3,4,5,6,7,8}))</f>
        <v>770.46</v>
      </c>
      <c r="AD7" s="33">
        <f t="shared" si="1"/>
        <v>95.16</v>
      </c>
      <c r="AE7" s="33">
        <f t="shared" si="2"/>
        <v>93.91</v>
      </c>
      <c r="AF7" s="33">
        <f t="shared" si="3"/>
        <v>93.73</v>
      </c>
      <c r="AG7" s="33">
        <f t="shared" si="4"/>
        <v>93.19</v>
      </c>
      <c r="AH7" s="33">
        <f t="shared" si="5"/>
        <v>99.61</v>
      </c>
      <c r="AI7" s="33">
        <f t="shared" si="6"/>
        <v>99.07</v>
      </c>
      <c r="AJ7" s="33">
        <f t="shared" si="7"/>
        <v>97.18</v>
      </c>
      <c r="AK7" s="33">
        <f t="shared" si="8"/>
        <v>96.22</v>
      </c>
      <c r="AL7" s="33">
        <f t="shared" si="9"/>
        <v>95.58</v>
      </c>
      <c r="AM7" s="33">
        <f t="shared" si="10"/>
        <v>93.63</v>
      </c>
      <c r="AN7" s="33">
        <f t="shared" si="11"/>
        <v>0</v>
      </c>
      <c r="AO7" s="33">
        <f t="shared" si="12"/>
        <v>0</v>
      </c>
    </row>
    <row r="8" spans="1:41" ht="15">
      <c r="A8">
        <v>5</v>
      </c>
      <c r="B8" s="57" t="s">
        <v>32</v>
      </c>
      <c r="C8" s="57" t="s">
        <v>33</v>
      </c>
      <c r="D8" s="6"/>
      <c r="E8" s="57" t="s">
        <v>50</v>
      </c>
      <c r="F8" s="19">
        <v>11</v>
      </c>
      <c r="G8" s="19">
        <v>8</v>
      </c>
      <c r="H8" s="26">
        <f>+AB8</f>
        <v>740.27</v>
      </c>
      <c r="I8" s="45">
        <v>97.62</v>
      </c>
      <c r="J8" s="1">
        <v>91.59</v>
      </c>
      <c r="K8" s="1"/>
      <c r="M8" s="66">
        <v>90.29</v>
      </c>
      <c r="N8" s="66">
        <v>89.67</v>
      </c>
      <c r="P8">
        <v>96.73</v>
      </c>
      <c r="Q8">
        <v>96.77</v>
      </c>
      <c r="T8">
        <v>90.28</v>
      </c>
      <c r="U8" s="74">
        <v>87.89</v>
      </c>
      <c r="V8">
        <v>86.9</v>
      </c>
      <c r="W8">
        <v>89.99</v>
      </c>
      <c r="Y8">
        <v>89.4</v>
      </c>
      <c r="AB8" s="1">
        <f>SUM(I8:AA8)-(N8+M8+V8)</f>
        <v>740.27</v>
      </c>
      <c r="AC8" s="33">
        <f>SUM(LARGE(AD8:AP8,{1,2,3,4,5,6,7,8}))</f>
        <v>740.27</v>
      </c>
      <c r="AD8" s="33">
        <f t="shared" si="1"/>
        <v>97.62</v>
      </c>
      <c r="AE8" s="33">
        <f t="shared" si="2"/>
        <v>96.77</v>
      </c>
      <c r="AF8" s="33">
        <f t="shared" si="3"/>
        <v>96.73</v>
      </c>
      <c r="AG8" s="33">
        <f t="shared" si="4"/>
        <v>91.59</v>
      </c>
      <c r="AH8" s="33">
        <f t="shared" si="5"/>
        <v>90.28</v>
      </c>
      <c r="AI8" s="33">
        <f t="shared" si="6"/>
        <v>89.99</v>
      </c>
      <c r="AJ8" s="33">
        <f t="shared" si="7"/>
        <v>89.4</v>
      </c>
      <c r="AK8" s="33">
        <f t="shared" si="8"/>
        <v>87.89</v>
      </c>
      <c r="AL8" s="33">
        <f t="shared" si="9"/>
        <v>86.9</v>
      </c>
      <c r="AM8" s="33">
        <f t="shared" si="10"/>
        <v>0</v>
      </c>
      <c r="AN8" s="33">
        <f t="shared" si="11"/>
        <v>0</v>
      </c>
      <c r="AO8" s="33">
        <f t="shared" si="12"/>
        <v>0</v>
      </c>
    </row>
    <row r="9" spans="1:41" ht="15">
      <c r="A9">
        <v>6</v>
      </c>
      <c r="B9" s="57" t="s">
        <v>28</v>
      </c>
      <c r="C9" s="57" t="s">
        <v>29</v>
      </c>
      <c r="D9" s="3"/>
      <c r="E9" s="57" t="s">
        <v>11</v>
      </c>
      <c r="F9" s="18">
        <v>8</v>
      </c>
      <c r="G9" s="18">
        <v>8</v>
      </c>
      <c r="H9" s="26">
        <f>+AB9</f>
        <v>738.39</v>
      </c>
      <c r="I9" s="45">
        <v>100</v>
      </c>
      <c r="J9" s="1">
        <v>96.49</v>
      </c>
      <c r="K9" s="1"/>
      <c r="M9" s="1"/>
      <c r="O9">
        <v>96.4</v>
      </c>
      <c r="T9">
        <v>87.35</v>
      </c>
      <c r="U9">
        <v>84.6</v>
      </c>
      <c r="V9">
        <v>88.43</v>
      </c>
      <c r="W9">
        <v>89.75</v>
      </c>
      <c r="X9">
        <v>95.37</v>
      </c>
      <c r="AB9" s="1">
        <f>SUM(I9:AA9)</f>
        <v>738.39</v>
      </c>
      <c r="AC9" s="33">
        <f>SUM(LARGE(AD9:AP9,{1,2,3,4,5,6,7,8}))</f>
        <v>738.3900000000001</v>
      </c>
      <c r="AD9" s="33">
        <f t="shared" si="1"/>
        <v>100</v>
      </c>
      <c r="AE9" s="33">
        <f t="shared" si="2"/>
        <v>96.49</v>
      </c>
      <c r="AF9" s="33">
        <f t="shared" si="3"/>
        <v>96.4</v>
      </c>
      <c r="AG9" s="33">
        <f t="shared" si="4"/>
        <v>0</v>
      </c>
      <c r="AH9" s="33">
        <f t="shared" si="5"/>
        <v>95.37</v>
      </c>
      <c r="AI9" s="33">
        <f t="shared" si="6"/>
        <v>89.75</v>
      </c>
      <c r="AJ9" s="33">
        <f t="shared" si="7"/>
        <v>88.43</v>
      </c>
      <c r="AK9" s="33">
        <f t="shared" si="8"/>
        <v>87.35</v>
      </c>
      <c r="AL9" s="33">
        <f t="shared" si="9"/>
        <v>84.6</v>
      </c>
      <c r="AM9" s="33">
        <f t="shared" si="10"/>
        <v>0</v>
      </c>
      <c r="AN9" s="33">
        <f t="shared" si="11"/>
        <v>0</v>
      </c>
      <c r="AO9" s="33">
        <f t="shared" si="12"/>
        <v>0</v>
      </c>
    </row>
    <row r="10" spans="1:41" ht="15">
      <c r="A10">
        <v>7</v>
      </c>
      <c r="B10" s="57" t="s">
        <v>30</v>
      </c>
      <c r="C10" s="57" t="s">
        <v>31</v>
      </c>
      <c r="D10" s="3"/>
      <c r="E10" s="57" t="s">
        <v>50</v>
      </c>
      <c r="F10" s="18">
        <v>8</v>
      </c>
      <c r="G10" s="18">
        <v>8</v>
      </c>
      <c r="H10" s="26">
        <f>+AB10</f>
        <v>736.88</v>
      </c>
      <c r="I10" s="45">
        <v>98.4</v>
      </c>
      <c r="J10" s="1">
        <v>90.96</v>
      </c>
      <c r="K10" s="1"/>
      <c r="M10" s="1">
        <v>95.79</v>
      </c>
      <c r="P10">
        <v>90.75</v>
      </c>
      <c r="S10">
        <v>88.87</v>
      </c>
      <c r="T10">
        <v>88.41</v>
      </c>
      <c r="V10">
        <v>92.07</v>
      </c>
      <c r="Y10">
        <v>91.63</v>
      </c>
      <c r="AB10" s="1">
        <f>SUM(I10:AA10)</f>
        <v>736.88</v>
      </c>
      <c r="AC10" s="33">
        <f>SUM(LARGE(AD10:AP10,{1,2,3,4,5,6,7,8}))</f>
        <v>736.8799999999999</v>
      </c>
      <c r="AD10" s="33">
        <f t="shared" si="1"/>
        <v>98.4</v>
      </c>
      <c r="AE10" s="33">
        <f t="shared" si="2"/>
        <v>95.79</v>
      </c>
      <c r="AF10" s="33">
        <f t="shared" si="3"/>
        <v>90.96</v>
      </c>
      <c r="AG10" s="33">
        <f t="shared" si="4"/>
        <v>90.75</v>
      </c>
      <c r="AH10" s="33">
        <f t="shared" si="5"/>
        <v>92.07</v>
      </c>
      <c r="AI10" s="33">
        <f t="shared" si="6"/>
        <v>91.63</v>
      </c>
      <c r="AJ10" s="33">
        <f t="shared" si="7"/>
        <v>88.87</v>
      </c>
      <c r="AK10" s="33">
        <f t="shared" si="8"/>
        <v>88.41</v>
      </c>
      <c r="AL10" s="33">
        <f t="shared" si="9"/>
        <v>0</v>
      </c>
      <c r="AM10" s="33">
        <f t="shared" si="10"/>
        <v>0</v>
      </c>
      <c r="AN10" s="33">
        <f t="shared" si="11"/>
        <v>0</v>
      </c>
      <c r="AO10" s="33">
        <f t="shared" si="12"/>
        <v>0</v>
      </c>
    </row>
    <row r="11" spans="1:41" ht="15">
      <c r="A11">
        <v>8</v>
      </c>
      <c r="B11" s="6" t="s">
        <v>368</v>
      </c>
      <c r="C11" s="6" t="s">
        <v>367</v>
      </c>
      <c r="D11" s="6"/>
      <c r="E11" s="23" t="s">
        <v>269</v>
      </c>
      <c r="F11" s="19">
        <v>8</v>
      </c>
      <c r="G11" s="19">
        <v>8</v>
      </c>
      <c r="H11" s="26">
        <f>+AB11</f>
        <v>722.53</v>
      </c>
      <c r="I11" s="1"/>
      <c r="J11" s="1"/>
      <c r="K11" s="1"/>
      <c r="M11" s="1">
        <v>100</v>
      </c>
      <c r="P11">
        <v>86.24</v>
      </c>
      <c r="R11">
        <v>85.32</v>
      </c>
      <c r="S11">
        <v>89.52</v>
      </c>
      <c r="U11">
        <v>94.22</v>
      </c>
      <c r="V11">
        <v>90.72</v>
      </c>
      <c r="W11">
        <v>93.74</v>
      </c>
      <c r="Y11">
        <v>82.77</v>
      </c>
      <c r="AB11" s="1">
        <f>SUM(I11:AA11)</f>
        <v>722.53</v>
      </c>
      <c r="AC11" s="33">
        <f>SUM(LARGE(AD11:AP11,{1,2,3,4,5,6,7,8}))</f>
        <v>722.53</v>
      </c>
      <c r="AD11" s="33">
        <f t="shared" si="1"/>
        <v>100</v>
      </c>
      <c r="AE11" s="33">
        <f t="shared" si="2"/>
        <v>86.24</v>
      </c>
      <c r="AF11" s="33">
        <f t="shared" si="3"/>
        <v>85.32</v>
      </c>
      <c r="AG11" s="33">
        <f t="shared" si="4"/>
        <v>0</v>
      </c>
      <c r="AH11" s="33">
        <f t="shared" si="5"/>
        <v>94.22</v>
      </c>
      <c r="AI11" s="33">
        <f t="shared" si="6"/>
        <v>93.74</v>
      </c>
      <c r="AJ11" s="33">
        <f t="shared" si="7"/>
        <v>90.72</v>
      </c>
      <c r="AK11" s="33">
        <f t="shared" si="8"/>
        <v>89.52</v>
      </c>
      <c r="AL11" s="33">
        <f t="shared" si="9"/>
        <v>82.77</v>
      </c>
      <c r="AM11" s="33">
        <f t="shared" si="10"/>
        <v>0</v>
      </c>
      <c r="AN11" s="33">
        <f t="shared" si="11"/>
        <v>0</v>
      </c>
      <c r="AO11" s="33">
        <f t="shared" si="12"/>
        <v>0</v>
      </c>
    </row>
    <row r="12" spans="1:41" ht="15">
      <c r="A12">
        <v>9</v>
      </c>
      <c r="B12" s="57" t="s">
        <v>44</v>
      </c>
      <c r="C12" s="57" t="s">
        <v>45</v>
      </c>
      <c r="D12" s="6"/>
      <c r="E12" s="57" t="s">
        <v>27</v>
      </c>
      <c r="F12" s="19">
        <v>8</v>
      </c>
      <c r="G12" s="19">
        <v>8</v>
      </c>
      <c r="H12" s="26">
        <f>+AB12</f>
        <v>690.3000000000002</v>
      </c>
      <c r="I12" s="45">
        <v>85.93</v>
      </c>
      <c r="J12" s="1"/>
      <c r="K12" s="1"/>
      <c r="M12" s="1">
        <v>86.11</v>
      </c>
      <c r="O12">
        <v>85.15</v>
      </c>
      <c r="R12">
        <v>81.06</v>
      </c>
      <c r="T12">
        <v>86.32</v>
      </c>
      <c r="U12">
        <v>89.47</v>
      </c>
      <c r="V12">
        <v>86.56</v>
      </c>
      <c r="W12">
        <v>89.7</v>
      </c>
      <c r="AB12" s="1">
        <f>SUM(I12:AA12)</f>
        <v>690.3000000000002</v>
      </c>
      <c r="AC12" s="33">
        <f>SUM(LARGE(AD12:AP12,{1,2,3,4,5,6,7,8}))</f>
        <v>690.3</v>
      </c>
      <c r="AD12" s="33">
        <f t="shared" si="1"/>
        <v>86.11</v>
      </c>
      <c r="AE12" s="33">
        <f t="shared" si="2"/>
        <v>85.93</v>
      </c>
      <c r="AF12" s="33">
        <f t="shared" si="3"/>
        <v>85.15</v>
      </c>
      <c r="AG12" s="33">
        <f t="shared" si="4"/>
        <v>81.06</v>
      </c>
      <c r="AH12" s="33">
        <f t="shared" si="5"/>
        <v>89.7</v>
      </c>
      <c r="AI12" s="33">
        <f t="shared" si="6"/>
        <v>89.47</v>
      </c>
      <c r="AJ12" s="33">
        <f t="shared" si="7"/>
        <v>86.56</v>
      </c>
      <c r="AK12" s="33">
        <f t="shared" si="8"/>
        <v>86.32</v>
      </c>
      <c r="AL12" s="33">
        <f t="shared" si="9"/>
        <v>0</v>
      </c>
      <c r="AM12" s="33">
        <f t="shared" si="10"/>
        <v>0</v>
      </c>
      <c r="AN12" s="33">
        <f t="shared" si="11"/>
        <v>0</v>
      </c>
      <c r="AO12" s="33">
        <f t="shared" si="12"/>
        <v>0</v>
      </c>
    </row>
    <row r="13" spans="1:41" ht="15">
      <c r="A13">
        <v>10</v>
      </c>
      <c r="B13" s="6" t="s">
        <v>30</v>
      </c>
      <c r="C13" s="6" t="s">
        <v>58</v>
      </c>
      <c r="D13" s="6"/>
      <c r="E13" s="23" t="s">
        <v>27</v>
      </c>
      <c r="F13" s="19">
        <v>9</v>
      </c>
      <c r="G13" s="19">
        <v>8</v>
      </c>
      <c r="H13" s="26">
        <f>+AB13</f>
        <v>681.6700000000001</v>
      </c>
      <c r="I13" s="1"/>
      <c r="J13" s="1"/>
      <c r="K13" s="1"/>
      <c r="M13" s="1">
        <v>85.78</v>
      </c>
      <c r="O13">
        <v>89.33</v>
      </c>
      <c r="R13" s="74">
        <v>80.24</v>
      </c>
      <c r="S13">
        <v>81.75</v>
      </c>
      <c r="T13">
        <v>84.12</v>
      </c>
      <c r="U13">
        <v>85.47</v>
      </c>
      <c r="V13">
        <v>84.94</v>
      </c>
      <c r="W13">
        <v>85.35</v>
      </c>
      <c r="X13">
        <v>84.93</v>
      </c>
      <c r="AB13" s="1">
        <f>SUM(I13:AA13)-R13</f>
        <v>681.6700000000001</v>
      </c>
      <c r="AC13" s="33">
        <f>SUM(LARGE(AD13:AP13,{1,2,3,4,5,6,7,8}))</f>
        <v>681.6700000000001</v>
      </c>
      <c r="AD13" s="33">
        <f t="shared" si="1"/>
        <v>89.33</v>
      </c>
      <c r="AE13" s="33">
        <f t="shared" si="2"/>
        <v>85.78</v>
      </c>
      <c r="AF13" s="33">
        <f t="shared" si="3"/>
        <v>80.24</v>
      </c>
      <c r="AG13" s="33">
        <f t="shared" si="4"/>
        <v>0</v>
      </c>
      <c r="AH13" s="33">
        <f t="shared" si="5"/>
        <v>85.47</v>
      </c>
      <c r="AI13" s="33">
        <f t="shared" si="6"/>
        <v>85.35</v>
      </c>
      <c r="AJ13" s="33">
        <f t="shared" si="7"/>
        <v>84.94</v>
      </c>
      <c r="AK13" s="33">
        <f t="shared" si="8"/>
        <v>84.93</v>
      </c>
      <c r="AL13" s="33">
        <f t="shared" si="9"/>
        <v>84.12</v>
      </c>
      <c r="AM13" s="33">
        <f t="shared" si="10"/>
        <v>81.75</v>
      </c>
      <c r="AN13" s="33">
        <f t="shared" si="11"/>
        <v>0</v>
      </c>
      <c r="AO13" s="33">
        <f t="shared" si="12"/>
        <v>0</v>
      </c>
    </row>
    <row r="14" spans="1:41" ht="15">
      <c r="A14">
        <v>11</v>
      </c>
      <c r="B14" s="57" t="s">
        <v>39</v>
      </c>
      <c r="C14" s="57" t="s">
        <v>40</v>
      </c>
      <c r="D14" s="6"/>
      <c r="E14" s="57" t="s">
        <v>25</v>
      </c>
      <c r="F14" s="19">
        <v>8</v>
      </c>
      <c r="G14" s="19">
        <v>7</v>
      </c>
      <c r="H14" s="26">
        <f>+AB14</f>
        <v>625.55</v>
      </c>
      <c r="I14" s="45">
        <v>91.46</v>
      </c>
      <c r="J14" s="1"/>
      <c r="K14" s="1">
        <v>96.76</v>
      </c>
      <c r="L14" s="70">
        <v>78.4</v>
      </c>
      <c r="M14" s="1"/>
      <c r="O14">
        <v>88.93</v>
      </c>
      <c r="Q14">
        <v>86.26</v>
      </c>
      <c r="S14">
        <v>86.57</v>
      </c>
      <c r="T14">
        <v>87.65</v>
      </c>
      <c r="V14">
        <v>87.92</v>
      </c>
      <c r="AB14" s="1">
        <f>SUM(I14:AA14)-(L14)</f>
        <v>625.55</v>
      </c>
      <c r="AC14" s="33">
        <f>SUM(LARGE(AD14:AP14,{1,2,3,4,5,6,7,8}))</f>
        <v>625.55</v>
      </c>
      <c r="AD14" s="33">
        <f t="shared" si="1"/>
        <v>96.76</v>
      </c>
      <c r="AE14" s="33">
        <f t="shared" si="2"/>
        <v>91.46</v>
      </c>
      <c r="AF14" s="33">
        <f t="shared" si="3"/>
        <v>88.93</v>
      </c>
      <c r="AG14" s="33">
        <f t="shared" si="4"/>
        <v>86.26</v>
      </c>
      <c r="AH14" s="33">
        <f t="shared" si="5"/>
        <v>87.92</v>
      </c>
      <c r="AI14" s="33">
        <f t="shared" si="6"/>
        <v>87.65</v>
      </c>
      <c r="AJ14" s="33">
        <f t="shared" si="7"/>
        <v>86.57</v>
      </c>
      <c r="AK14" s="33">
        <f t="shared" si="8"/>
        <v>0</v>
      </c>
      <c r="AL14" s="33">
        <f t="shared" si="9"/>
        <v>0</v>
      </c>
      <c r="AM14" s="33">
        <f t="shared" si="10"/>
        <v>0</v>
      </c>
      <c r="AN14" s="33">
        <f t="shared" si="11"/>
        <v>0</v>
      </c>
      <c r="AO14" s="33">
        <f t="shared" si="12"/>
        <v>0</v>
      </c>
    </row>
    <row r="15" spans="1:41" ht="15">
      <c r="A15">
        <v>12</v>
      </c>
      <c r="B15" s="6" t="s">
        <v>470</v>
      </c>
      <c r="C15" s="6" t="s">
        <v>371</v>
      </c>
      <c r="D15" s="6"/>
      <c r="E15" s="23" t="s">
        <v>214</v>
      </c>
      <c r="F15" s="19">
        <v>10</v>
      </c>
      <c r="G15" s="19">
        <v>8</v>
      </c>
      <c r="H15" s="26">
        <f>+AB15</f>
        <v>622.6199999999999</v>
      </c>
      <c r="I15" s="1"/>
      <c r="J15" s="1"/>
      <c r="K15" s="1"/>
      <c r="M15" s="1">
        <v>81.51</v>
      </c>
      <c r="O15">
        <v>75.46</v>
      </c>
      <c r="P15">
        <v>77.55</v>
      </c>
      <c r="Q15">
        <v>79.53</v>
      </c>
      <c r="R15" s="74">
        <v>74.27</v>
      </c>
      <c r="S15">
        <v>76.53</v>
      </c>
      <c r="T15">
        <v>78.07</v>
      </c>
      <c r="U15">
        <v>73.79</v>
      </c>
      <c r="V15">
        <v>80.18</v>
      </c>
      <c r="W15" s="74">
        <v>64.51</v>
      </c>
      <c r="AB15" s="1">
        <f>SUM(I15:AA15)-(R15+W15)</f>
        <v>622.6199999999999</v>
      </c>
      <c r="AC15" s="33">
        <f>SUM(LARGE(AD15:AP15,{1,2,3,4,5,6,7,8}))</f>
        <v>622.62</v>
      </c>
      <c r="AD15" s="33">
        <f t="shared" si="1"/>
        <v>81.51</v>
      </c>
      <c r="AE15" s="33">
        <f t="shared" si="2"/>
        <v>79.53</v>
      </c>
      <c r="AF15" s="33">
        <f t="shared" si="3"/>
        <v>77.55</v>
      </c>
      <c r="AG15" s="33">
        <f t="shared" si="4"/>
        <v>75.46</v>
      </c>
      <c r="AH15" s="33">
        <f t="shared" si="5"/>
        <v>80.18</v>
      </c>
      <c r="AI15" s="33">
        <f t="shared" si="6"/>
        <v>78.07</v>
      </c>
      <c r="AJ15" s="33">
        <f t="shared" si="7"/>
        <v>76.53</v>
      </c>
      <c r="AK15" s="33">
        <f t="shared" si="8"/>
        <v>73.79</v>
      </c>
      <c r="AL15" s="33">
        <f t="shared" si="9"/>
        <v>64.51</v>
      </c>
      <c r="AM15" s="33">
        <f t="shared" si="10"/>
        <v>0</v>
      </c>
      <c r="AN15" s="33">
        <f t="shared" si="11"/>
        <v>0</v>
      </c>
      <c r="AO15" s="33">
        <f t="shared" si="12"/>
        <v>0</v>
      </c>
    </row>
    <row r="16" spans="1:41" ht="15">
      <c r="A16">
        <v>14</v>
      </c>
      <c r="B16" s="57" t="s">
        <v>37</v>
      </c>
      <c r="C16" s="57" t="s">
        <v>38</v>
      </c>
      <c r="D16" s="6"/>
      <c r="E16" s="57" t="s">
        <v>27</v>
      </c>
      <c r="F16" s="19">
        <v>7</v>
      </c>
      <c r="G16" s="19">
        <v>7</v>
      </c>
      <c r="H16" s="26">
        <f>+AB16</f>
        <v>606</v>
      </c>
      <c r="I16" s="45">
        <v>92.03</v>
      </c>
      <c r="J16" s="1"/>
      <c r="K16" s="1"/>
      <c r="M16" s="1">
        <v>84.94</v>
      </c>
      <c r="O16">
        <v>89.6</v>
      </c>
      <c r="T16">
        <v>86.1</v>
      </c>
      <c r="U16">
        <v>87.81</v>
      </c>
      <c r="V16">
        <v>80.83</v>
      </c>
      <c r="W16">
        <v>84.69</v>
      </c>
      <c r="AB16" s="1">
        <f>SUM(I16:AA16)</f>
        <v>606</v>
      </c>
      <c r="AC16" s="33">
        <f>SUM(LARGE(AD16:AP16,{1,2,3,4,5,6,7,8}))</f>
        <v>606</v>
      </c>
      <c r="AD16" s="33">
        <f t="shared" si="1"/>
        <v>92.03</v>
      </c>
      <c r="AE16" s="33">
        <f t="shared" si="2"/>
        <v>89.6</v>
      </c>
      <c r="AF16" s="33">
        <f t="shared" si="3"/>
        <v>84.94</v>
      </c>
      <c r="AG16" s="33">
        <f t="shared" si="4"/>
        <v>0</v>
      </c>
      <c r="AH16" s="33">
        <f t="shared" si="5"/>
        <v>87.81</v>
      </c>
      <c r="AI16" s="33">
        <f t="shared" si="6"/>
        <v>86.1</v>
      </c>
      <c r="AJ16" s="33">
        <f t="shared" si="7"/>
        <v>84.69</v>
      </c>
      <c r="AK16" s="33">
        <f t="shared" si="8"/>
        <v>80.83</v>
      </c>
      <c r="AL16" s="33">
        <f t="shared" si="9"/>
        <v>0</v>
      </c>
      <c r="AM16" s="33">
        <f t="shared" si="10"/>
        <v>0</v>
      </c>
      <c r="AN16" s="33">
        <f t="shared" si="11"/>
        <v>0</v>
      </c>
      <c r="AO16" s="33">
        <f t="shared" si="12"/>
        <v>0</v>
      </c>
    </row>
    <row r="17" spans="1:41" ht="15">
      <c r="A17">
        <v>15</v>
      </c>
      <c r="B17" s="57" t="s">
        <v>46</v>
      </c>
      <c r="C17" s="57" t="s">
        <v>47</v>
      </c>
      <c r="D17" s="6"/>
      <c r="E17" s="57" t="s">
        <v>26</v>
      </c>
      <c r="F17" s="19">
        <v>7</v>
      </c>
      <c r="G17" s="19">
        <v>7</v>
      </c>
      <c r="H17" s="26">
        <f>+AB17</f>
        <v>575.6800000000001</v>
      </c>
      <c r="I17" s="45">
        <v>85.33</v>
      </c>
      <c r="J17" s="1">
        <v>82.36</v>
      </c>
      <c r="K17" s="1"/>
      <c r="L17" s="29">
        <v>77.82</v>
      </c>
      <c r="M17" s="1"/>
      <c r="Q17">
        <v>87.95</v>
      </c>
      <c r="S17">
        <v>82.73</v>
      </c>
      <c r="V17">
        <v>82.04</v>
      </c>
      <c r="W17">
        <v>77.45</v>
      </c>
      <c r="AB17" s="1">
        <f>SUM(I17:AA17)</f>
        <v>575.6800000000001</v>
      </c>
      <c r="AC17" s="33">
        <f>SUM(LARGE(AD17:AP17,{1,2,3,4,5,6,7,8}))</f>
        <v>575.6800000000001</v>
      </c>
      <c r="AD17" s="33">
        <f t="shared" si="1"/>
        <v>87.95</v>
      </c>
      <c r="AE17" s="33">
        <f t="shared" si="2"/>
        <v>85.33</v>
      </c>
      <c r="AF17" s="33">
        <f t="shared" si="3"/>
        <v>82.36</v>
      </c>
      <c r="AG17" s="33">
        <f t="shared" si="4"/>
        <v>77.82</v>
      </c>
      <c r="AH17" s="33">
        <f t="shared" si="5"/>
        <v>82.73</v>
      </c>
      <c r="AI17" s="33">
        <f t="shared" si="6"/>
        <v>82.04</v>
      </c>
      <c r="AJ17" s="33">
        <f t="shared" si="7"/>
        <v>77.45</v>
      </c>
      <c r="AK17" s="33">
        <f t="shared" si="8"/>
        <v>0</v>
      </c>
      <c r="AL17" s="33">
        <f t="shared" si="9"/>
        <v>0</v>
      </c>
      <c r="AM17" s="33">
        <f t="shared" si="10"/>
        <v>0</v>
      </c>
      <c r="AN17" s="33">
        <f t="shared" si="11"/>
        <v>0</v>
      </c>
      <c r="AO17" s="33">
        <f t="shared" si="12"/>
        <v>0</v>
      </c>
    </row>
    <row r="18" spans="1:41" ht="15">
      <c r="A18">
        <v>16</v>
      </c>
      <c r="B18" s="57" t="s">
        <v>39</v>
      </c>
      <c r="C18" s="57" t="s">
        <v>43</v>
      </c>
      <c r="D18" s="8"/>
      <c r="E18" s="57" t="s">
        <v>8</v>
      </c>
      <c r="F18" s="12">
        <v>6</v>
      </c>
      <c r="G18" s="12">
        <v>6</v>
      </c>
      <c r="H18" s="26">
        <f>+AB18</f>
        <v>537.77</v>
      </c>
      <c r="I18" s="45">
        <v>86.64</v>
      </c>
      <c r="J18" s="1"/>
      <c r="K18" s="1"/>
      <c r="M18" s="1">
        <v>93</v>
      </c>
      <c r="R18">
        <v>89.83</v>
      </c>
      <c r="U18">
        <v>89.23</v>
      </c>
      <c r="W18">
        <v>88.71</v>
      </c>
      <c r="Y18">
        <v>90.36</v>
      </c>
      <c r="AB18" s="1">
        <f>SUM(I18:AA18)</f>
        <v>537.77</v>
      </c>
      <c r="AC18" s="33">
        <f>SUM(LARGE(AD18:AP18,{1,2,3,4,5,6,7,8}))</f>
        <v>537.77</v>
      </c>
      <c r="AD18" s="33">
        <f t="shared" si="1"/>
        <v>93</v>
      </c>
      <c r="AE18" s="33">
        <f t="shared" si="2"/>
        <v>89.83</v>
      </c>
      <c r="AF18" s="33">
        <f t="shared" si="3"/>
        <v>86.64</v>
      </c>
      <c r="AG18" s="33">
        <f t="shared" si="4"/>
        <v>0</v>
      </c>
      <c r="AH18" s="33">
        <f t="shared" si="5"/>
        <v>90.36</v>
      </c>
      <c r="AI18" s="33">
        <f t="shared" si="6"/>
        <v>89.23</v>
      </c>
      <c r="AJ18" s="33">
        <f t="shared" si="7"/>
        <v>88.71</v>
      </c>
      <c r="AK18" s="33">
        <f t="shared" si="8"/>
        <v>0</v>
      </c>
      <c r="AL18" s="33">
        <f t="shared" si="9"/>
        <v>0</v>
      </c>
      <c r="AM18" s="33">
        <f t="shared" si="10"/>
        <v>0</v>
      </c>
      <c r="AN18" s="33">
        <f t="shared" si="11"/>
        <v>0</v>
      </c>
      <c r="AO18" s="33">
        <f t="shared" si="12"/>
        <v>0</v>
      </c>
    </row>
    <row r="19" spans="1:41" ht="15">
      <c r="A19">
        <v>17</v>
      </c>
      <c r="B19" s="6" t="s">
        <v>30</v>
      </c>
      <c r="C19" s="6" t="s">
        <v>238</v>
      </c>
      <c r="D19" s="6"/>
      <c r="E19" s="23" t="s">
        <v>315</v>
      </c>
      <c r="F19" s="19">
        <v>6</v>
      </c>
      <c r="G19" s="19">
        <v>6</v>
      </c>
      <c r="H19" s="26">
        <f>+AB19</f>
        <v>504.57</v>
      </c>
      <c r="I19" s="1"/>
      <c r="J19" s="1"/>
      <c r="K19" s="1">
        <v>94.09</v>
      </c>
      <c r="M19" s="1">
        <v>82.91</v>
      </c>
      <c r="O19">
        <v>86.17</v>
      </c>
      <c r="T19">
        <v>74.6</v>
      </c>
      <c r="W19">
        <v>80.81</v>
      </c>
      <c r="X19">
        <v>85.99</v>
      </c>
      <c r="AB19" s="1">
        <f>SUM(I19:AA19)</f>
        <v>504.57</v>
      </c>
      <c r="AC19" s="33">
        <f>SUM(LARGE(AD19:AP19,{1,2,3,4,5,6,7,8}))</f>
        <v>504.56999999999994</v>
      </c>
      <c r="AD19" s="33">
        <f t="shared" si="1"/>
        <v>94.09</v>
      </c>
      <c r="AE19" s="33">
        <f t="shared" si="2"/>
        <v>86.17</v>
      </c>
      <c r="AF19" s="33">
        <f t="shared" si="3"/>
        <v>82.91</v>
      </c>
      <c r="AG19" s="33">
        <f t="shared" si="4"/>
        <v>0</v>
      </c>
      <c r="AH19" s="33">
        <f t="shared" si="5"/>
        <v>85.99</v>
      </c>
      <c r="AI19" s="33">
        <f t="shared" si="6"/>
        <v>80.81</v>
      </c>
      <c r="AJ19" s="33">
        <f t="shared" si="7"/>
        <v>74.6</v>
      </c>
      <c r="AK19" s="33">
        <f t="shared" si="8"/>
        <v>0</v>
      </c>
      <c r="AL19" s="33">
        <f t="shared" si="9"/>
        <v>0</v>
      </c>
      <c r="AM19" s="33">
        <f t="shared" si="10"/>
        <v>0</v>
      </c>
      <c r="AN19" s="33">
        <f t="shared" si="11"/>
        <v>0</v>
      </c>
      <c r="AO19" s="33">
        <f t="shared" si="12"/>
        <v>0</v>
      </c>
    </row>
    <row r="20" spans="1:41" ht="15">
      <c r="A20">
        <v>18</v>
      </c>
      <c r="B20" s="57" t="s">
        <v>35</v>
      </c>
      <c r="C20" s="57" t="s">
        <v>36</v>
      </c>
      <c r="D20" s="6"/>
      <c r="E20" s="57" t="s">
        <v>9</v>
      </c>
      <c r="F20" s="19">
        <v>5</v>
      </c>
      <c r="G20" s="19">
        <v>5</v>
      </c>
      <c r="H20" s="26">
        <f>+AB20</f>
        <v>453.64000000000004</v>
      </c>
      <c r="I20" s="45">
        <v>92.26</v>
      </c>
      <c r="J20" s="1">
        <v>92.4</v>
      </c>
      <c r="K20" s="1"/>
      <c r="M20" s="1"/>
      <c r="N20">
        <v>92.12</v>
      </c>
      <c r="P20">
        <v>94.78</v>
      </c>
      <c r="U20">
        <v>82.08</v>
      </c>
      <c r="AB20" s="1">
        <f>SUM(I20:AA20)</f>
        <v>453.64000000000004</v>
      </c>
      <c r="AC20" s="33">
        <f>SUM(LARGE(AD20:AP20,{1,2,3,4,5,6,7,8}))</f>
        <v>453.64</v>
      </c>
      <c r="AD20" s="33">
        <f t="shared" si="1"/>
        <v>94.78</v>
      </c>
      <c r="AE20" s="33">
        <f t="shared" si="2"/>
        <v>92.4</v>
      </c>
      <c r="AF20" s="33">
        <f t="shared" si="3"/>
        <v>92.26</v>
      </c>
      <c r="AG20" s="33">
        <f t="shared" si="4"/>
        <v>92.12</v>
      </c>
      <c r="AH20" s="33">
        <f t="shared" si="5"/>
        <v>82.08</v>
      </c>
      <c r="AI20" s="33">
        <f t="shared" si="6"/>
        <v>0</v>
      </c>
      <c r="AJ20" s="33">
        <f t="shared" si="7"/>
        <v>0</v>
      </c>
      <c r="AK20" s="33">
        <f t="shared" si="8"/>
        <v>0</v>
      </c>
      <c r="AL20" s="33">
        <f t="shared" si="9"/>
        <v>0</v>
      </c>
      <c r="AM20" s="33">
        <f t="shared" si="10"/>
        <v>0</v>
      </c>
      <c r="AN20" s="33">
        <f t="shared" si="11"/>
        <v>0</v>
      </c>
      <c r="AO20" s="33">
        <f t="shared" si="12"/>
        <v>0</v>
      </c>
    </row>
    <row r="21" spans="1:41" ht="15">
      <c r="A21">
        <v>19</v>
      </c>
      <c r="B21" s="57" t="s">
        <v>41</v>
      </c>
      <c r="C21" s="57" t="s">
        <v>42</v>
      </c>
      <c r="D21" s="6"/>
      <c r="E21" s="57" t="s">
        <v>26</v>
      </c>
      <c r="F21" s="19">
        <v>5</v>
      </c>
      <c r="G21" s="19">
        <v>5</v>
      </c>
      <c r="H21" s="26">
        <f>+AB21</f>
        <v>427.37</v>
      </c>
      <c r="I21" s="45">
        <v>89.9</v>
      </c>
      <c r="J21" s="1">
        <v>80.96</v>
      </c>
      <c r="K21" s="1"/>
      <c r="M21" s="1">
        <v>88.12</v>
      </c>
      <c r="T21">
        <v>86.39</v>
      </c>
      <c r="W21">
        <v>82</v>
      </c>
      <c r="AB21" s="1">
        <f>SUM(I21:AA21)</f>
        <v>427.37</v>
      </c>
      <c r="AC21" s="33">
        <f>SUM(LARGE(AD21:AP21,{1,2,3,4,5,6,7,8}))</f>
        <v>427.37</v>
      </c>
      <c r="AD21" s="33">
        <f t="shared" si="1"/>
        <v>89.9</v>
      </c>
      <c r="AE21" s="33">
        <f t="shared" si="2"/>
        <v>88.12</v>
      </c>
      <c r="AF21" s="33">
        <f t="shared" si="3"/>
        <v>80.96</v>
      </c>
      <c r="AG21" s="33">
        <f t="shared" si="4"/>
        <v>0</v>
      </c>
      <c r="AH21" s="33">
        <f t="shared" si="5"/>
        <v>86.39</v>
      </c>
      <c r="AI21" s="33">
        <f t="shared" si="6"/>
        <v>82</v>
      </c>
      <c r="AJ21" s="33">
        <f t="shared" si="7"/>
        <v>0</v>
      </c>
      <c r="AK21" s="33">
        <f t="shared" si="8"/>
        <v>0</v>
      </c>
      <c r="AL21" s="33">
        <f t="shared" si="9"/>
        <v>0</v>
      </c>
      <c r="AM21" s="33">
        <f t="shared" si="10"/>
        <v>0</v>
      </c>
      <c r="AN21" s="33">
        <f t="shared" si="11"/>
        <v>0</v>
      </c>
      <c r="AO21" s="33">
        <f t="shared" si="12"/>
        <v>0</v>
      </c>
    </row>
    <row r="22" spans="1:41" ht="15">
      <c r="A22">
        <v>20</v>
      </c>
      <c r="B22" s="6" t="s">
        <v>412</v>
      </c>
      <c r="C22" s="6" t="s">
        <v>611</v>
      </c>
      <c r="D22" s="6"/>
      <c r="E22" s="23" t="s">
        <v>214</v>
      </c>
      <c r="F22" s="19">
        <v>4</v>
      </c>
      <c r="G22" s="19">
        <v>4</v>
      </c>
      <c r="H22" s="26">
        <f>+AB22</f>
        <v>373.81</v>
      </c>
      <c r="I22" s="1"/>
      <c r="J22" s="1"/>
      <c r="K22" s="1"/>
      <c r="M22" s="1"/>
      <c r="R22">
        <v>92.2</v>
      </c>
      <c r="T22">
        <v>95.25</v>
      </c>
      <c r="V22">
        <v>92.31</v>
      </c>
      <c r="W22">
        <v>94.05</v>
      </c>
      <c r="AB22" s="1">
        <f>SUM(I22:AA22)</f>
        <v>373.81</v>
      </c>
      <c r="AC22" s="33">
        <f>SUM(LARGE(AD22:AP22,{1,2,3,4,5,6,7,8}))</f>
        <v>373.81</v>
      </c>
      <c r="AD22" s="33">
        <f t="shared" si="1"/>
        <v>92.2</v>
      </c>
      <c r="AE22" s="33">
        <f t="shared" si="2"/>
        <v>0</v>
      </c>
      <c r="AF22" s="33">
        <f t="shared" si="3"/>
        <v>0</v>
      </c>
      <c r="AG22" s="33">
        <f t="shared" si="4"/>
        <v>0</v>
      </c>
      <c r="AH22" s="33">
        <f t="shared" si="5"/>
        <v>95.25</v>
      </c>
      <c r="AI22" s="33">
        <f t="shared" si="6"/>
        <v>94.05</v>
      </c>
      <c r="AJ22" s="33">
        <f t="shared" si="7"/>
        <v>92.31</v>
      </c>
      <c r="AK22" s="33">
        <f t="shared" si="8"/>
        <v>0</v>
      </c>
      <c r="AL22" s="33">
        <f t="shared" si="9"/>
        <v>0</v>
      </c>
      <c r="AM22" s="33">
        <f t="shared" si="10"/>
        <v>0</v>
      </c>
      <c r="AN22" s="33">
        <f t="shared" si="11"/>
        <v>0</v>
      </c>
      <c r="AO22" s="33">
        <f t="shared" si="12"/>
        <v>0</v>
      </c>
    </row>
    <row r="23" spans="1:41" ht="15">
      <c r="A23">
        <v>21</v>
      </c>
      <c r="B23" s="6" t="s">
        <v>309</v>
      </c>
      <c r="C23" s="6" t="s">
        <v>310</v>
      </c>
      <c r="D23" s="6"/>
      <c r="E23" s="23" t="s">
        <v>26</v>
      </c>
      <c r="F23" s="19">
        <v>4</v>
      </c>
      <c r="G23" s="19">
        <v>4</v>
      </c>
      <c r="H23" s="26">
        <f>+AB23</f>
        <v>334.01</v>
      </c>
      <c r="I23" s="1"/>
      <c r="J23" s="1">
        <v>85.88</v>
      </c>
      <c r="K23" s="1"/>
      <c r="M23" s="1"/>
      <c r="N23">
        <v>83.28</v>
      </c>
      <c r="Q23">
        <v>83.46</v>
      </c>
      <c r="S23">
        <v>81.39</v>
      </c>
      <c r="AB23" s="1">
        <f>SUM(I23:AA23)</f>
        <v>334.01</v>
      </c>
      <c r="AC23" s="33">
        <f>SUM(LARGE(AD23:AP23,{1,2,3,4,5,6,7,8}))</f>
        <v>334.01</v>
      </c>
      <c r="AD23" s="33">
        <f t="shared" si="1"/>
        <v>85.88</v>
      </c>
      <c r="AE23" s="33">
        <f t="shared" si="2"/>
        <v>83.46</v>
      </c>
      <c r="AF23" s="33">
        <f t="shared" si="3"/>
        <v>83.28</v>
      </c>
      <c r="AG23" s="33">
        <f t="shared" si="4"/>
        <v>0</v>
      </c>
      <c r="AH23" s="33">
        <f t="shared" si="5"/>
        <v>81.39</v>
      </c>
      <c r="AI23" s="33">
        <f t="shared" si="6"/>
        <v>0</v>
      </c>
      <c r="AJ23" s="33">
        <f t="shared" si="7"/>
        <v>0</v>
      </c>
      <c r="AK23" s="33">
        <f t="shared" si="8"/>
        <v>0</v>
      </c>
      <c r="AL23" s="33">
        <f t="shared" si="9"/>
        <v>0</v>
      </c>
      <c r="AM23" s="33">
        <f t="shared" si="10"/>
        <v>0</v>
      </c>
      <c r="AN23" s="33">
        <f t="shared" si="11"/>
        <v>0</v>
      </c>
      <c r="AO23" s="33">
        <f t="shared" si="12"/>
        <v>0</v>
      </c>
    </row>
    <row r="24" spans="1:41" ht="15">
      <c r="A24">
        <v>22</v>
      </c>
      <c r="B24" s="6" t="s">
        <v>158</v>
      </c>
      <c r="C24" s="6" t="s">
        <v>467</v>
      </c>
      <c r="D24" s="6"/>
      <c r="E24" s="23" t="s">
        <v>27</v>
      </c>
      <c r="F24" s="19">
        <v>4</v>
      </c>
      <c r="G24" s="19">
        <v>4</v>
      </c>
      <c r="H24" s="26">
        <f>+AB24</f>
        <v>321.24</v>
      </c>
      <c r="I24" s="1"/>
      <c r="J24" s="1"/>
      <c r="K24" s="1"/>
      <c r="M24" s="1"/>
      <c r="O24">
        <v>81.12</v>
      </c>
      <c r="R24">
        <v>79.77</v>
      </c>
      <c r="T24">
        <v>80.54</v>
      </c>
      <c r="W24">
        <v>79.81</v>
      </c>
      <c r="AB24" s="1">
        <f>SUM(I24:AA24)</f>
        <v>321.24</v>
      </c>
      <c r="AC24" s="33">
        <f>SUM(LARGE(AD24:AP24,{1,2,3,4,5,6,7,8}))</f>
        <v>321.24</v>
      </c>
      <c r="AD24" s="33">
        <f t="shared" si="1"/>
        <v>81.12</v>
      </c>
      <c r="AE24" s="33">
        <f t="shared" si="2"/>
        <v>79.77</v>
      </c>
      <c r="AF24" s="33">
        <f t="shared" si="3"/>
        <v>0</v>
      </c>
      <c r="AG24" s="33">
        <f t="shared" si="4"/>
        <v>0</v>
      </c>
      <c r="AH24" s="33">
        <f t="shared" si="5"/>
        <v>80.54</v>
      </c>
      <c r="AI24" s="33">
        <f t="shared" si="6"/>
        <v>79.81</v>
      </c>
      <c r="AJ24" s="33">
        <f t="shared" si="7"/>
        <v>0</v>
      </c>
      <c r="AK24" s="33">
        <f t="shared" si="8"/>
        <v>0</v>
      </c>
      <c r="AL24" s="33">
        <f t="shared" si="9"/>
        <v>0</v>
      </c>
      <c r="AM24" s="33">
        <f t="shared" si="10"/>
        <v>0</v>
      </c>
      <c r="AN24" s="33">
        <f t="shared" si="11"/>
        <v>0</v>
      </c>
      <c r="AO24" s="33">
        <f t="shared" si="12"/>
        <v>0</v>
      </c>
    </row>
    <row r="25" spans="1:41" ht="15">
      <c r="A25">
        <v>23</v>
      </c>
      <c r="B25" s="6" t="s">
        <v>39</v>
      </c>
      <c r="C25" s="6" t="s">
        <v>118</v>
      </c>
      <c r="D25" s="6"/>
      <c r="E25" s="23" t="s">
        <v>15</v>
      </c>
      <c r="F25" s="19">
        <v>4</v>
      </c>
      <c r="G25" s="19">
        <v>4</v>
      </c>
      <c r="H25" s="26">
        <f>+AB25</f>
        <v>306.19</v>
      </c>
      <c r="I25" s="1"/>
      <c r="J25" s="1"/>
      <c r="K25" s="1">
        <v>89.18</v>
      </c>
      <c r="M25" s="1"/>
      <c r="T25">
        <v>67.41</v>
      </c>
      <c r="W25">
        <v>70.75</v>
      </c>
      <c r="X25">
        <v>78.85</v>
      </c>
      <c r="AB25" s="1">
        <f>SUM(I25:AA25)</f>
        <v>306.19</v>
      </c>
      <c r="AC25" s="33">
        <f>SUM(LARGE(AD25:AP25,{1,2,3,4,5,6,7,8}))</f>
        <v>306.19</v>
      </c>
      <c r="AD25" s="33">
        <f t="shared" si="1"/>
        <v>89.18</v>
      </c>
      <c r="AE25" s="33">
        <f t="shared" si="2"/>
        <v>0</v>
      </c>
      <c r="AF25" s="33">
        <f t="shared" si="3"/>
        <v>0</v>
      </c>
      <c r="AG25" s="33">
        <f t="shared" si="4"/>
        <v>0</v>
      </c>
      <c r="AH25" s="33">
        <f t="shared" si="5"/>
        <v>78.85</v>
      </c>
      <c r="AI25" s="33">
        <f t="shared" si="6"/>
        <v>70.75</v>
      </c>
      <c r="AJ25" s="33">
        <f t="shared" si="7"/>
        <v>67.41</v>
      </c>
      <c r="AK25" s="33">
        <f t="shared" si="8"/>
        <v>0</v>
      </c>
      <c r="AL25" s="33">
        <f t="shared" si="9"/>
        <v>0</v>
      </c>
      <c r="AM25" s="33">
        <f t="shared" si="10"/>
        <v>0</v>
      </c>
      <c r="AN25" s="33">
        <f t="shared" si="11"/>
        <v>0</v>
      </c>
      <c r="AO25" s="33">
        <f t="shared" si="12"/>
        <v>0</v>
      </c>
    </row>
    <row r="26" spans="1:41" ht="15">
      <c r="A26">
        <v>24</v>
      </c>
      <c r="B26" s="6" t="s">
        <v>243</v>
      </c>
      <c r="C26" s="6" t="s">
        <v>231</v>
      </c>
      <c r="D26" s="6"/>
      <c r="E26" s="23" t="s">
        <v>315</v>
      </c>
      <c r="F26" s="19">
        <v>4</v>
      </c>
      <c r="G26" s="19">
        <v>4</v>
      </c>
      <c r="H26" s="26">
        <f>+AB26</f>
        <v>297.5</v>
      </c>
      <c r="I26" s="1"/>
      <c r="J26" s="1"/>
      <c r="K26" s="1">
        <v>76.6</v>
      </c>
      <c r="M26" s="1"/>
      <c r="T26">
        <v>73.74</v>
      </c>
      <c r="W26">
        <v>75.22</v>
      </c>
      <c r="X26">
        <v>71.94</v>
      </c>
      <c r="AB26" s="1">
        <f>SUM(I26:AA26)</f>
        <v>297.5</v>
      </c>
      <c r="AC26" s="33">
        <f>SUM(LARGE(AD26:AP26,{1,2,3,4,5,6,7,8}))</f>
        <v>297.5</v>
      </c>
      <c r="AD26" s="33">
        <f t="shared" si="1"/>
        <v>76.6</v>
      </c>
      <c r="AE26" s="33">
        <f t="shared" si="2"/>
        <v>0</v>
      </c>
      <c r="AF26" s="33">
        <f t="shared" si="3"/>
        <v>0</v>
      </c>
      <c r="AG26" s="33">
        <f t="shared" si="4"/>
        <v>0</v>
      </c>
      <c r="AH26" s="33">
        <f t="shared" si="5"/>
        <v>75.22</v>
      </c>
      <c r="AI26" s="33">
        <f t="shared" si="6"/>
        <v>73.74</v>
      </c>
      <c r="AJ26" s="33">
        <f t="shared" si="7"/>
        <v>71.94</v>
      </c>
      <c r="AK26" s="33">
        <f t="shared" si="8"/>
        <v>0</v>
      </c>
      <c r="AL26" s="33">
        <f t="shared" si="9"/>
        <v>0</v>
      </c>
      <c r="AM26" s="33">
        <f t="shared" si="10"/>
        <v>0</v>
      </c>
      <c r="AN26" s="33">
        <f t="shared" si="11"/>
        <v>0</v>
      </c>
      <c r="AO26" s="33">
        <f t="shared" si="12"/>
        <v>0</v>
      </c>
    </row>
    <row r="27" spans="1:41" ht="15">
      <c r="A27">
        <v>26</v>
      </c>
      <c r="B27" s="6" t="s">
        <v>91</v>
      </c>
      <c r="C27" s="6" t="s">
        <v>311</v>
      </c>
      <c r="D27" s="6"/>
      <c r="E27" s="23" t="s">
        <v>15</v>
      </c>
      <c r="F27" s="19">
        <v>3</v>
      </c>
      <c r="G27" s="19">
        <v>3</v>
      </c>
      <c r="H27" s="26">
        <f>+AB27</f>
        <v>277.46000000000004</v>
      </c>
      <c r="I27" s="1"/>
      <c r="J27" s="1"/>
      <c r="K27" s="1">
        <v>100</v>
      </c>
      <c r="M27" s="1"/>
      <c r="O27">
        <v>91.65</v>
      </c>
      <c r="T27">
        <v>85.81</v>
      </c>
      <c r="AB27" s="1">
        <f>SUM(I27:AA27)</f>
        <v>277.46000000000004</v>
      </c>
      <c r="AC27" s="33">
        <f>SUM(LARGE(AD27:AP27,{1,2,3,4,5,6,7,8}))</f>
        <v>277.46000000000004</v>
      </c>
      <c r="AD27" s="33">
        <f t="shared" si="1"/>
        <v>100</v>
      </c>
      <c r="AE27" s="33">
        <f t="shared" si="2"/>
        <v>91.65</v>
      </c>
      <c r="AF27" s="33">
        <f t="shared" si="3"/>
        <v>0</v>
      </c>
      <c r="AG27" s="33">
        <f t="shared" si="4"/>
        <v>0</v>
      </c>
      <c r="AH27" s="33">
        <f t="shared" si="5"/>
        <v>85.81</v>
      </c>
      <c r="AI27" s="33">
        <f t="shared" si="6"/>
        <v>0</v>
      </c>
      <c r="AJ27" s="33">
        <f t="shared" si="7"/>
        <v>0</v>
      </c>
      <c r="AK27" s="33">
        <f t="shared" si="8"/>
        <v>0</v>
      </c>
      <c r="AL27" s="33">
        <f t="shared" si="9"/>
        <v>0</v>
      </c>
      <c r="AM27" s="33">
        <f t="shared" si="10"/>
        <v>0</v>
      </c>
      <c r="AN27" s="33">
        <f t="shared" si="11"/>
        <v>0</v>
      </c>
      <c r="AO27" s="33">
        <f t="shared" si="12"/>
        <v>0</v>
      </c>
    </row>
    <row r="28" spans="1:41" ht="15">
      <c r="A28">
        <v>27</v>
      </c>
      <c r="B28" s="6" t="s">
        <v>580</v>
      </c>
      <c r="C28" s="6" t="s">
        <v>581</v>
      </c>
      <c r="D28" s="6"/>
      <c r="E28" s="23" t="s">
        <v>582</v>
      </c>
      <c r="F28" s="19">
        <v>3</v>
      </c>
      <c r="G28" s="19">
        <v>3</v>
      </c>
      <c r="H28" s="26">
        <f>+AB28</f>
        <v>246.72</v>
      </c>
      <c r="I28" s="1"/>
      <c r="J28" s="1"/>
      <c r="K28" s="1"/>
      <c r="M28" s="1"/>
      <c r="Q28">
        <v>83.33</v>
      </c>
      <c r="U28">
        <v>82.7</v>
      </c>
      <c r="V28">
        <v>80.69</v>
      </c>
      <c r="AB28" s="1">
        <f>SUM(I28:AA28)</f>
        <v>246.72</v>
      </c>
      <c r="AC28" s="33">
        <f>SUM(LARGE(AD28:AP28,{1,2,3,4,5,6,7,8}))</f>
        <v>246.72</v>
      </c>
      <c r="AD28" s="33">
        <f t="shared" si="1"/>
        <v>83.33</v>
      </c>
      <c r="AE28" s="33">
        <f t="shared" si="2"/>
        <v>0</v>
      </c>
      <c r="AF28" s="33">
        <f t="shared" si="3"/>
        <v>0</v>
      </c>
      <c r="AG28" s="33">
        <f t="shared" si="4"/>
        <v>0</v>
      </c>
      <c r="AH28" s="33">
        <f t="shared" si="5"/>
        <v>82.7</v>
      </c>
      <c r="AI28" s="33">
        <f t="shared" si="6"/>
        <v>80.69</v>
      </c>
      <c r="AJ28" s="33">
        <f t="shared" si="7"/>
        <v>0</v>
      </c>
      <c r="AK28" s="33">
        <f t="shared" si="8"/>
        <v>0</v>
      </c>
      <c r="AL28" s="33">
        <f t="shared" si="9"/>
        <v>0</v>
      </c>
      <c r="AM28" s="33">
        <f t="shared" si="10"/>
        <v>0</v>
      </c>
      <c r="AN28" s="33">
        <f t="shared" si="11"/>
        <v>0</v>
      </c>
      <c r="AO28" s="33">
        <f t="shared" si="12"/>
        <v>0</v>
      </c>
    </row>
    <row r="29" spans="1:41" ht="15">
      <c r="A29">
        <v>28</v>
      </c>
      <c r="B29" s="6" t="s">
        <v>414</v>
      </c>
      <c r="C29" s="6" t="s">
        <v>238</v>
      </c>
      <c r="D29" s="6"/>
      <c r="E29" s="23"/>
      <c r="F29" s="19">
        <v>2</v>
      </c>
      <c r="G29" s="19">
        <v>2</v>
      </c>
      <c r="H29" s="26">
        <f>+AB29</f>
        <v>195.85</v>
      </c>
      <c r="I29" s="1"/>
      <c r="J29" s="1"/>
      <c r="K29" s="1"/>
      <c r="M29" s="1"/>
      <c r="N29">
        <v>99.63</v>
      </c>
      <c r="Y29">
        <v>96.22</v>
      </c>
      <c r="AB29" s="1">
        <f>SUM(I29:AA29)</f>
        <v>195.85</v>
      </c>
      <c r="AC29" s="33">
        <f>SUM(LARGE(AD29:AP29,{1,2,3,4,5,6,7,8}))</f>
        <v>195.85</v>
      </c>
      <c r="AD29" s="33">
        <f t="shared" si="1"/>
        <v>99.63</v>
      </c>
      <c r="AE29" s="33">
        <f t="shared" si="2"/>
        <v>0</v>
      </c>
      <c r="AF29" s="33">
        <f t="shared" si="3"/>
        <v>0</v>
      </c>
      <c r="AG29" s="33">
        <f t="shared" si="4"/>
        <v>0</v>
      </c>
      <c r="AH29" s="33">
        <f t="shared" si="5"/>
        <v>96.22</v>
      </c>
      <c r="AI29" s="33">
        <f t="shared" si="6"/>
        <v>0</v>
      </c>
      <c r="AJ29" s="33">
        <f t="shared" si="7"/>
        <v>0</v>
      </c>
      <c r="AK29" s="33">
        <f t="shared" si="8"/>
        <v>0</v>
      </c>
      <c r="AL29" s="33">
        <f t="shared" si="9"/>
        <v>0</v>
      </c>
      <c r="AM29" s="33">
        <f t="shared" si="10"/>
        <v>0</v>
      </c>
      <c r="AN29" s="33">
        <f t="shared" si="11"/>
        <v>0</v>
      </c>
      <c r="AO29" s="33">
        <f t="shared" si="12"/>
        <v>0</v>
      </c>
    </row>
    <row r="30" spans="1:41" ht="15">
      <c r="A30">
        <v>29</v>
      </c>
      <c r="B30" s="6" t="s">
        <v>30</v>
      </c>
      <c r="C30" s="6" t="s">
        <v>369</v>
      </c>
      <c r="D30" s="6"/>
      <c r="E30" s="23" t="s">
        <v>370</v>
      </c>
      <c r="F30" s="19">
        <v>2</v>
      </c>
      <c r="G30" s="19">
        <v>2</v>
      </c>
      <c r="H30" s="26">
        <f>+AB30</f>
        <v>171.88</v>
      </c>
      <c r="I30" s="1"/>
      <c r="J30" s="1"/>
      <c r="K30" s="1"/>
      <c r="M30" s="1">
        <v>81.61</v>
      </c>
      <c r="O30">
        <v>90.27</v>
      </c>
      <c r="AB30" s="1">
        <f>SUM(I30:AA30)</f>
        <v>171.88</v>
      </c>
      <c r="AC30" s="33">
        <f>SUM(LARGE(AD30:AP30,{1,2,3,4,5,6,7,8}))</f>
        <v>171.88</v>
      </c>
      <c r="AD30" s="33">
        <f t="shared" si="1"/>
        <v>90.27</v>
      </c>
      <c r="AE30" s="33">
        <f t="shared" si="2"/>
        <v>81.61</v>
      </c>
      <c r="AF30" s="33">
        <f t="shared" si="3"/>
        <v>0</v>
      </c>
      <c r="AG30" s="33">
        <f t="shared" si="4"/>
        <v>0</v>
      </c>
      <c r="AH30" s="33">
        <f t="shared" si="5"/>
        <v>0</v>
      </c>
      <c r="AI30" s="33">
        <f t="shared" si="6"/>
        <v>0</v>
      </c>
      <c r="AJ30" s="33">
        <f t="shared" si="7"/>
        <v>0</v>
      </c>
      <c r="AK30" s="33">
        <f t="shared" si="8"/>
        <v>0</v>
      </c>
      <c r="AL30" s="33">
        <f t="shared" si="9"/>
        <v>0</v>
      </c>
      <c r="AM30" s="33">
        <f t="shared" si="10"/>
        <v>0</v>
      </c>
      <c r="AN30" s="33">
        <f t="shared" si="11"/>
        <v>0</v>
      </c>
      <c r="AO30" s="33">
        <f t="shared" si="12"/>
        <v>0</v>
      </c>
    </row>
    <row r="31" spans="1:41" ht="15">
      <c r="A31">
        <v>30</v>
      </c>
      <c r="B31" s="6" t="s">
        <v>320</v>
      </c>
      <c r="C31" s="6" t="s">
        <v>321</v>
      </c>
      <c r="D31" s="6"/>
      <c r="E31" s="23" t="s">
        <v>27</v>
      </c>
      <c r="F31" s="19">
        <v>2</v>
      </c>
      <c r="G31" s="19">
        <v>2</v>
      </c>
      <c r="H31" s="26">
        <f>+AB31</f>
        <v>168.95</v>
      </c>
      <c r="I31" s="1"/>
      <c r="J31" s="1"/>
      <c r="K31" s="1">
        <v>84.3</v>
      </c>
      <c r="M31" s="1">
        <v>84.65</v>
      </c>
      <c r="AB31" s="1">
        <f>SUM(I31:AA31)</f>
        <v>168.95</v>
      </c>
      <c r="AC31" s="33">
        <f>SUM(LARGE(AD31:AP31,{1,2,3,4,5,6,7,8}))</f>
        <v>168.95</v>
      </c>
      <c r="AD31" s="33">
        <f t="shared" si="1"/>
        <v>84.65</v>
      </c>
      <c r="AE31" s="33">
        <f t="shared" si="2"/>
        <v>84.3</v>
      </c>
      <c r="AF31" s="33">
        <f t="shared" si="3"/>
        <v>0</v>
      </c>
      <c r="AG31" s="33">
        <f t="shared" si="4"/>
        <v>0</v>
      </c>
      <c r="AH31" s="33">
        <f t="shared" si="5"/>
        <v>0</v>
      </c>
      <c r="AI31" s="33">
        <f t="shared" si="6"/>
        <v>0</v>
      </c>
      <c r="AJ31" s="33">
        <f t="shared" si="7"/>
        <v>0</v>
      </c>
      <c r="AK31" s="33">
        <f t="shared" si="8"/>
        <v>0</v>
      </c>
      <c r="AL31" s="33">
        <f t="shared" si="9"/>
        <v>0</v>
      </c>
      <c r="AM31" s="33">
        <f t="shared" si="10"/>
        <v>0</v>
      </c>
      <c r="AN31" s="33">
        <f t="shared" si="11"/>
        <v>0</v>
      </c>
      <c r="AO31" s="33">
        <f t="shared" si="12"/>
        <v>0</v>
      </c>
    </row>
    <row r="32" spans="1:41" ht="15">
      <c r="A32">
        <v>31</v>
      </c>
      <c r="B32" s="6" t="s">
        <v>317</v>
      </c>
      <c r="C32" s="6" t="s">
        <v>219</v>
      </c>
      <c r="D32" s="6"/>
      <c r="E32" s="23" t="s">
        <v>15</v>
      </c>
      <c r="F32" s="19">
        <v>2</v>
      </c>
      <c r="G32" s="19">
        <v>2</v>
      </c>
      <c r="H32" s="26">
        <f>+AB32</f>
        <v>165.94</v>
      </c>
      <c r="I32" s="1"/>
      <c r="J32" s="1"/>
      <c r="K32" s="1">
        <v>87.39</v>
      </c>
      <c r="M32" s="1"/>
      <c r="T32">
        <v>78.55</v>
      </c>
      <c r="AB32" s="1">
        <f>SUM(I32:AA32)</f>
        <v>165.94</v>
      </c>
      <c r="AC32" s="33">
        <f>SUM(LARGE(AD32:AP32,{1,2,3,4,5,6,7,8}))</f>
        <v>165.94</v>
      </c>
      <c r="AD32" s="33">
        <f t="shared" si="1"/>
        <v>87.39</v>
      </c>
      <c r="AE32" s="33">
        <f t="shared" si="2"/>
        <v>0</v>
      </c>
      <c r="AF32" s="33">
        <f t="shared" si="3"/>
        <v>0</v>
      </c>
      <c r="AG32" s="33">
        <f t="shared" si="4"/>
        <v>0</v>
      </c>
      <c r="AH32" s="33">
        <f t="shared" si="5"/>
        <v>78.55</v>
      </c>
      <c r="AI32" s="33">
        <f t="shared" si="6"/>
        <v>0</v>
      </c>
      <c r="AJ32" s="33">
        <f t="shared" si="7"/>
        <v>0</v>
      </c>
      <c r="AK32" s="33">
        <f t="shared" si="8"/>
        <v>0</v>
      </c>
      <c r="AL32" s="33">
        <f t="shared" si="9"/>
        <v>0</v>
      </c>
      <c r="AM32" s="33">
        <f t="shared" si="10"/>
        <v>0</v>
      </c>
      <c r="AN32" s="33">
        <f t="shared" si="11"/>
        <v>0</v>
      </c>
      <c r="AO32" s="33">
        <f t="shared" si="12"/>
        <v>0</v>
      </c>
    </row>
    <row r="33" spans="1:41" ht="15">
      <c r="A33">
        <v>32</v>
      </c>
      <c r="B33" s="6" t="s">
        <v>322</v>
      </c>
      <c r="C33" s="6" t="s">
        <v>54</v>
      </c>
      <c r="D33" s="6"/>
      <c r="E33" s="23" t="s">
        <v>315</v>
      </c>
      <c r="F33" s="19">
        <v>2</v>
      </c>
      <c r="G33" s="19">
        <v>2</v>
      </c>
      <c r="H33" s="26">
        <f>+AB33</f>
        <v>164.45</v>
      </c>
      <c r="I33" s="1"/>
      <c r="J33" s="1"/>
      <c r="K33" s="1">
        <v>84.01</v>
      </c>
      <c r="M33" s="1"/>
      <c r="X33">
        <v>80.44</v>
      </c>
      <c r="AB33" s="1">
        <f>SUM(I33:AA33)</f>
        <v>164.45</v>
      </c>
      <c r="AC33" s="33">
        <f>SUM(LARGE(AD33:AP33,{1,2,3,4,5,6,7,8}))</f>
        <v>164.45</v>
      </c>
      <c r="AD33" s="33">
        <f t="shared" si="1"/>
        <v>84.01</v>
      </c>
      <c r="AE33" s="33">
        <f t="shared" si="2"/>
        <v>0</v>
      </c>
      <c r="AF33" s="33">
        <f t="shared" si="3"/>
        <v>0</v>
      </c>
      <c r="AG33" s="33">
        <f t="shared" si="4"/>
        <v>0</v>
      </c>
      <c r="AH33" s="33">
        <f t="shared" si="5"/>
        <v>80.44</v>
      </c>
      <c r="AI33" s="33">
        <f t="shared" si="6"/>
        <v>0</v>
      </c>
      <c r="AJ33" s="33">
        <f t="shared" si="7"/>
        <v>0</v>
      </c>
      <c r="AK33" s="33">
        <f t="shared" si="8"/>
        <v>0</v>
      </c>
      <c r="AL33" s="33">
        <f t="shared" si="9"/>
        <v>0</v>
      </c>
      <c r="AM33" s="33">
        <f t="shared" si="10"/>
        <v>0</v>
      </c>
      <c r="AN33" s="33">
        <f t="shared" si="11"/>
        <v>0</v>
      </c>
      <c r="AO33" s="33">
        <f t="shared" si="12"/>
        <v>0</v>
      </c>
    </row>
    <row r="34" spans="1:41" ht="15">
      <c r="A34">
        <v>33</v>
      </c>
      <c r="B34" s="6" t="s">
        <v>44</v>
      </c>
      <c r="C34" s="6" t="s">
        <v>441</v>
      </c>
      <c r="D34" s="6"/>
      <c r="E34" s="23" t="s">
        <v>15</v>
      </c>
      <c r="F34" s="19">
        <v>2</v>
      </c>
      <c r="G34" s="19">
        <v>2</v>
      </c>
      <c r="H34" s="26">
        <f>+AB34</f>
        <v>160.76999999999998</v>
      </c>
      <c r="I34" s="1"/>
      <c r="J34" s="1"/>
      <c r="K34" s="1"/>
      <c r="M34" s="1"/>
      <c r="O34">
        <v>81.55</v>
      </c>
      <c r="T34">
        <v>79.22</v>
      </c>
      <c r="AB34" s="1">
        <f>SUM(I34:AA34)</f>
        <v>160.76999999999998</v>
      </c>
      <c r="AC34" s="33">
        <f>SUM(LARGE(AD34:AP34,{1,2,3,4,5,6,7,8}))</f>
        <v>160.76999999999998</v>
      </c>
      <c r="AD34" s="33">
        <f t="shared" si="1"/>
        <v>81.55</v>
      </c>
      <c r="AE34" s="33">
        <f t="shared" si="2"/>
        <v>0</v>
      </c>
      <c r="AF34" s="33">
        <f t="shared" si="3"/>
        <v>0</v>
      </c>
      <c r="AG34" s="33">
        <f t="shared" si="4"/>
        <v>0</v>
      </c>
      <c r="AH34" s="33">
        <f t="shared" si="5"/>
        <v>79.22</v>
      </c>
      <c r="AI34" s="33">
        <f t="shared" si="6"/>
        <v>0</v>
      </c>
      <c r="AJ34" s="33">
        <f t="shared" si="7"/>
        <v>0</v>
      </c>
      <c r="AK34" s="33">
        <f t="shared" si="8"/>
        <v>0</v>
      </c>
      <c r="AL34" s="33">
        <f t="shared" si="9"/>
        <v>0</v>
      </c>
      <c r="AM34" s="33">
        <f t="shared" si="10"/>
        <v>0</v>
      </c>
      <c r="AN34" s="33">
        <f t="shared" si="11"/>
        <v>0</v>
      </c>
      <c r="AO34" s="33">
        <f t="shared" si="12"/>
        <v>0</v>
      </c>
    </row>
    <row r="35" spans="1:41" ht="15">
      <c r="A35">
        <v>34</v>
      </c>
      <c r="B35" s="6" t="s">
        <v>182</v>
      </c>
      <c r="C35" s="6" t="s">
        <v>538</v>
      </c>
      <c r="F35" s="19">
        <v>2</v>
      </c>
      <c r="G35" s="19">
        <v>2</v>
      </c>
      <c r="H35" s="26">
        <f>+AB35</f>
        <v>159.67000000000002</v>
      </c>
      <c r="N35">
        <v>79.23</v>
      </c>
      <c r="Y35">
        <v>80.44</v>
      </c>
      <c r="AB35" s="1">
        <f>SUM(I35:AA35)</f>
        <v>159.67000000000002</v>
      </c>
      <c r="AC35" s="33">
        <f>SUM(LARGE(AD35:AP35,{1,2,3,4,5,6,7,8}))</f>
        <v>159.67000000000002</v>
      </c>
      <c r="AD35" s="33">
        <f t="shared" si="1"/>
        <v>79.23</v>
      </c>
      <c r="AE35" s="33">
        <f t="shared" si="2"/>
        <v>0</v>
      </c>
      <c r="AF35" s="33">
        <f t="shared" si="3"/>
        <v>0</v>
      </c>
      <c r="AG35" s="33">
        <f t="shared" si="4"/>
        <v>0</v>
      </c>
      <c r="AH35" s="33">
        <f t="shared" si="5"/>
        <v>80.44</v>
      </c>
      <c r="AI35" s="33">
        <f t="shared" si="6"/>
        <v>0</v>
      </c>
      <c r="AJ35" s="33">
        <f t="shared" si="7"/>
        <v>0</v>
      </c>
      <c r="AK35" s="33">
        <f t="shared" si="8"/>
        <v>0</v>
      </c>
      <c r="AL35" s="33">
        <f t="shared" si="9"/>
        <v>0</v>
      </c>
      <c r="AM35" s="33">
        <f t="shared" si="10"/>
        <v>0</v>
      </c>
      <c r="AN35" s="33">
        <f t="shared" si="11"/>
        <v>0</v>
      </c>
      <c r="AO35" s="33">
        <f t="shared" si="12"/>
        <v>0</v>
      </c>
    </row>
    <row r="36" spans="1:41" ht="15">
      <c r="A36">
        <v>35</v>
      </c>
      <c r="B36" s="6" t="s">
        <v>332</v>
      </c>
      <c r="C36" s="6" t="s">
        <v>403</v>
      </c>
      <c r="D36" s="6"/>
      <c r="E36" s="23"/>
      <c r="F36" s="19">
        <v>2</v>
      </c>
      <c r="G36" s="19">
        <v>2</v>
      </c>
      <c r="H36" s="26">
        <f>+AB36</f>
        <v>157.12</v>
      </c>
      <c r="I36" s="1"/>
      <c r="J36" s="1"/>
      <c r="K36" s="1"/>
      <c r="M36" s="1"/>
      <c r="N36">
        <v>80.42</v>
      </c>
      <c r="Y36">
        <v>76.7</v>
      </c>
      <c r="AB36" s="1">
        <f>SUM(I36:AA36)</f>
        <v>157.12</v>
      </c>
      <c r="AC36" s="33">
        <f>SUM(LARGE(AD36:AP36,{1,2,3,4,5,6,7,8}))</f>
        <v>157.12</v>
      </c>
      <c r="AD36" s="33">
        <f aca="true" t="shared" si="13" ref="AD36:AD67">+IF(COUNT($I36:$R36)&gt;0,LARGE($I36:$R36,1),0)</f>
        <v>80.42</v>
      </c>
      <c r="AE36" s="33">
        <f aca="true" t="shared" si="14" ref="AE36:AE67">+IF(COUNT($I36:$R36)&gt;1,LARGE($I36:$R36,2),0)</f>
        <v>0</v>
      </c>
      <c r="AF36" s="33">
        <f aca="true" t="shared" si="15" ref="AF36:AF67">+IF(COUNT($I36:$R36)&gt;2,LARGE($I36:$R36,3),0)</f>
        <v>0</v>
      </c>
      <c r="AG36" s="33">
        <f aca="true" t="shared" si="16" ref="AG36:AG67">+IF(COUNT($I36:$R36)&gt;3,LARGE($I36:$R36,4),0)</f>
        <v>0</v>
      </c>
      <c r="AH36" s="33">
        <f aca="true" t="shared" si="17" ref="AH36:AH67">+IF(COUNT($S36:$AA36)&gt;0,LARGE($S36:$AA36,1),0)</f>
        <v>76.7</v>
      </c>
      <c r="AI36" s="33">
        <f aca="true" t="shared" si="18" ref="AI36:AI67">+IF(COUNT($S36:$AA36)&gt;1,LARGE($S36:$AA36,2),0)</f>
        <v>0</v>
      </c>
      <c r="AJ36" s="33">
        <f aca="true" t="shared" si="19" ref="AJ36:AJ67">+IF(COUNT($S36:$AA36)&gt;2,LARGE($S36:$AA36,3),0)</f>
        <v>0</v>
      </c>
      <c r="AK36" s="33">
        <f aca="true" t="shared" si="20" ref="AK36:AK67">+IF(COUNT($S36:$AA36)&gt;3,LARGE($S36:$AA36,4),0)</f>
        <v>0</v>
      </c>
      <c r="AL36" s="33">
        <f aca="true" t="shared" si="21" ref="AL36:AL67">+IF(COUNT($S36:$AA36)&gt;4,LARGE($S36:$AA36,5),0)</f>
        <v>0</v>
      </c>
      <c r="AM36" s="33">
        <f aca="true" t="shared" si="22" ref="AM36:AM67">+IF(COUNT($S36:$AA36)&gt;5,LARGE($S36:$AA36,6),0)</f>
        <v>0</v>
      </c>
      <c r="AN36" s="33">
        <f aca="true" t="shared" si="23" ref="AN36:AN67">+IF(COUNT($S36:$AA36)&gt;6,LARGE($S36:$AA36,7),0)</f>
        <v>0</v>
      </c>
      <c r="AO36" s="33">
        <f aca="true" t="shared" si="24" ref="AO36:AO67">+IF(COUNT($S36:$AA36)&gt;7,LARGE($S36:$AA36,8),0)</f>
        <v>0</v>
      </c>
    </row>
    <row r="37" spans="1:41" ht="15">
      <c r="A37">
        <v>36</v>
      </c>
      <c r="B37" s="6" t="s">
        <v>243</v>
      </c>
      <c r="C37" s="6" t="s">
        <v>333</v>
      </c>
      <c r="D37" s="6"/>
      <c r="E37" s="23" t="s">
        <v>214</v>
      </c>
      <c r="F37" s="19">
        <v>2</v>
      </c>
      <c r="G37" s="19">
        <v>2</v>
      </c>
      <c r="H37" s="26">
        <f>+AB37</f>
        <v>153.01999999999998</v>
      </c>
      <c r="I37" s="1"/>
      <c r="J37" s="1"/>
      <c r="K37" s="1"/>
      <c r="L37" s="29">
        <v>71.88</v>
      </c>
      <c r="M37" s="1"/>
      <c r="W37">
        <v>81.14</v>
      </c>
      <c r="AB37" s="1">
        <f>SUM(I37:AA37)</f>
        <v>153.01999999999998</v>
      </c>
      <c r="AC37" s="33">
        <f>SUM(LARGE(AD37:AP37,{1,2,3,4,5,6,7,8}))</f>
        <v>153.01999999999998</v>
      </c>
      <c r="AD37" s="33">
        <f t="shared" si="13"/>
        <v>71.88</v>
      </c>
      <c r="AE37" s="33">
        <f t="shared" si="14"/>
        <v>0</v>
      </c>
      <c r="AF37" s="33">
        <f t="shared" si="15"/>
        <v>0</v>
      </c>
      <c r="AG37" s="33">
        <f t="shared" si="16"/>
        <v>0</v>
      </c>
      <c r="AH37" s="33">
        <f t="shared" si="17"/>
        <v>81.14</v>
      </c>
      <c r="AI37" s="33">
        <f t="shared" si="18"/>
        <v>0</v>
      </c>
      <c r="AJ37" s="33">
        <f t="shared" si="19"/>
        <v>0</v>
      </c>
      <c r="AK37" s="33">
        <f t="shared" si="20"/>
        <v>0</v>
      </c>
      <c r="AL37" s="33">
        <f t="shared" si="21"/>
        <v>0</v>
      </c>
      <c r="AM37" s="33">
        <f t="shared" si="22"/>
        <v>0</v>
      </c>
      <c r="AN37" s="33">
        <f t="shared" si="23"/>
        <v>0</v>
      </c>
      <c r="AO37" s="33">
        <f t="shared" si="24"/>
        <v>0</v>
      </c>
    </row>
    <row r="38" spans="1:41" ht="15">
      <c r="A38">
        <v>37</v>
      </c>
      <c r="B38" s="6" t="s">
        <v>468</v>
      </c>
      <c r="C38" s="6" t="s">
        <v>266</v>
      </c>
      <c r="E38" s="36" t="s">
        <v>15</v>
      </c>
      <c r="F38" s="19">
        <v>2</v>
      </c>
      <c r="G38" s="19">
        <v>2</v>
      </c>
      <c r="H38" s="26">
        <f>+AB38</f>
        <v>152.03</v>
      </c>
      <c r="M38" s="1"/>
      <c r="O38">
        <v>79.08</v>
      </c>
      <c r="T38">
        <v>72.95</v>
      </c>
      <c r="AB38" s="1">
        <f>SUM(I38:AA38)</f>
        <v>152.03</v>
      </c>
      <c r="AC38" s="33">
        <f>SUM(LARGE(AD38:AP38,{1,2,3,4,5,6,7,8}))</f>
        <v>152.03</v>
      </c>
      <c r="AD38" s="33">
        <f t="shared" si="13"/>
        <v>79.08</v>
      </c>
      <c r="AE38" s="33">
        <f t="shared" si="14"/>
        <v>0</v>
      </c>
      <c r="AF38" s="33">
        <f t="shared" si="15"/>
        <v>0</v>
      </c>
      <c r="AG38" s="33">
        <f t="shared" si="16"/>
        <v>0</v>
      </c>
      <c r="AH38" s="33">
        <f t="shared" si="17"/>
        <v>72.95</v>
      </c>
      <c r="AI38" s="33">
        <f t="shared" si="18"/>
        <v>0</v>
      </c>
      <c r="AJ38" s="33">
        <f t="shared" si="19"/>
        <v>0</v>
      </c>
      <c r="AK38" s="33">
        <f t="shared" si="20"/>
        <v>0</v>
      </c>
      <c r="AL38" s="33">
        <f t="shared" si="21"/>
        <v>0</v>
      </c>
      <c r="AM38" s="33">
        <f t="shared" si="22"/>
        <v>0</v>
      </c>
      <c r="AN38" s="33">
        <f t="shared" si="23"/>
        <v>0</v>
      </c>
      <c r="AO38" s="33">
        <f t="shared" si="24"/>
        <v>0</v>
      </c>
    </row>
    <row r="39" spans="1:41" ht="15">
      <c r="A39">
        <v>38</v>
      </c>
      <c r="B39" s="6" t="s">
        <v>368</v>
      </c>
      <c r="C39" s="6" t="s">
        <v>367</v>
      </c>
      <c r="D39" s="6"/>
      <c r="E39" s="23" t="s">
        <v>396</v>
      </c>
      <c r="F39" s="19">
        <v>2</v>
      </c>
      <c r="G39" s="19">
        <v>2</v>
      </c>
      <c r="H39" s="26">
        <f>+AB39</f>
        <v>151.54000000000002</v>
      </c>
      <c r="I39" s="1"/>
      <c r="J39" s="1"/>
      <c r="K39" s="1"/>
      <c r="M39" s="1">
        <v>81.01</v>
      </c>
      <c r="O39">
        <v>70.53</v>
      </c>
      <c r="AB39" s="1">
        <f>SUM(I39:AA39)</f>
        <v>151.54000000000002</v>
      </c>
      <c r="AC39" s="33">
        <f>SUM(LARGE(AD39:AP39,{1,2,3,4,5,6,7,8}))</f>
        <v>151.54000000000002</v>
      </c>
      <c r="AD39" s="33">
        <f t="shared" si="13"/>
        <v>81.01</v>
      </c>
      <c r="AE39" s="33">
        <f t="shared" si="14"/>
        <v>70.53</v>
      </c>
      <c r="AF39" s="33">
        <f t="shared" si="15"/>
        <v>0</v>
      </c>
      <c r="AG39" s="33">
        <f t="shared" si="16"/>
        <v>0</v>
      </c>
      <c r="AH39" s="33">
        <f t="shared" si="17"/>
        <v>0</v>
      </c>
      <c r="AI39" s="33">
        <f t="shared" si="18"/>
        <v>0</v>
      </c>
      <c r="AJ39" s="33">
        <f t="shared" si="19"/>
        <v>0</v>
      </c>
      <c r="AK39" s="33">
        <f t="shared" si="20"/>
        <v>0</v>
      </c>
      <c r="AL39" s="33">
        <f t="shared" si="21"/>
        <v>0</v>
      </c>
      <c r="AM39" s="33">
        <f t="shared" si="22"/>
        <v>0</v>
      </c>
      <c r="AN39" s="33">
        <f t="shared" si="23"/>
        <v>0</v>
      </c>
      <c r="AO39" s="33">
        <f t="shared" si="24"/>
        <v>0</v>
      </c>
    </row>
    <row r="40" spans="1:41" ht="15">
      <c r="A40">
        <v>39</v>
      </c>
      <c r="B40" s="6" t="s">
        <v>732</v>
      </c>
      <c r="C40" s="6" t="s">
        <v>720</v>
      </c>
      <c r="E40" s="36" t="s">
        <v>315</v>
      </c>
      <c r="F40" s="19">
        <v>2</v>
      </c>
      <c r="G40" s="19">
        <v>2</v>
      </c>
      <c r="H40" s="26">
        <f>+AB40</f>
        <v>150.85</v>
      </c>
      <c r="W40">
        <v>76.99</v>
      </c>
      <c r="X40">
        <v>73.86</v>
      </c>
      <c r="AB40" s="1">
        <f>SUM(I40:AA40)</f>
        <v>150.85</v>
      </c>
      <c r="AC40" s="33">
        <f>SUM(LARGE(AD40:AP40,{1,2,3,4,5,6,7,8}))</f>
        <v>150.85</v>
      </c>
      <c r="AD40" s="33">
        <f t="shared" si="13"/>
        <v>0</v>
      </c>
      <c r="AE40" s="33">
        <f t="shared" si="14"/>
        <v>0</v>
      </c>
      <c r="AF40" s="33">
        <f t="shared" si="15"/>
        <v>0</v>
      </c>
      <c r="AG40" s="33">
        <f t="shared" si="16"/>
        <v>0</v>
      </c>
      <c r="AH40" s="33">
        <f t="shared" si="17"/>
        <v>76.99</v>
      </c>
      <c r="AI40" s="33">
        <f t="shared" si="18"/>
        <v>73.86</v>
      </c>
      <c r="AJ40" s="33">
        <f t="shared" si="19"/>
        <v>0</v>
      </c>
      <c r="AK40" s="33">
        <f t="shared" si="20"/>
        <v>0</v>
      </c>
      <c r="AL40" s="33">
        <f t="shared" si="21"/>
        <v>0</v>
      </c>
      <c r="AM40" s="33">
        <f t="shared" si="22"/>
        <v>0</v>
      </c>
      <c r="AN40" s="33">
        <f t="shared" si="23"/>
        <v>0</v>
      </c>
      <c r="AO40" s="33">
        <f t="shared" si="24"/>
        <v>0</v>
      </c>
    </row>
    <row r="41" spans="1:41" ht="15">
      <c r="A41">
        <v>40</v>
      </c>
      <c r="B41" s="6" t="s">
        <v>44</v>
      </c>
      <c r="C41" s="6" t="s">
        <v>29</v>
      </c>
      <c r="D41" s="6"/>
      <c r="E41" s="23" t="s">
        <v>27</v>
      </c>
      <c r="F41" s="19">
        <v>1</v>
      </c>
      <c r="G41" s="19">
        <v>1</v>
      </c>
      <c r="H41" s="26">
        <f>+AB41</f>
        <v>100</v>
      </c>
      <c r="I41" s="1"/>
      <c r="J41" s="1"/>
      <c r="K41" s="1"/>
      <c r="M41" s="1"/>
      <c r="S41">
        <v>100</v>
      </c>
      <c r="AB41" s="1">
        <f>SUM(I41:AA41)</f>
        <v>100</v>
      </c>
      <c r="AC41" s="33">
        <f>SUM(LARGE(AD41:AP41,{1,2,3,4,5,6,7,8}))</f>
        <v>100</v>
      </c>
      <c r="AD41" s="33">
        <f t="shared" si="13"/>
        <v>0</v>
      </c>
      <c r="AE41" s="33">
        <f t="shared" si="14"/>
        <v>0</v>
      </c>
      <c r="AF41" s="33">
        <f t="shared" si="15"/>
        <v>0</v>
      </c>
      <c r="AG41" s="33">
        <f t="shared" si="16"/>
        <v>0</v>
      </c>
      <c r="AH41" s="33">
        <f t="shared" si="17"/>
        <v>100</v>
      </c>
      <c r="AI41" s="33">
        <f t="shared" si="18"/>
        <v>0</v>
      </c>
      <c r="AJ41" s="33">
        <f t="shared" si="19"/>
        <v>0</v>
      </c>
      <c r="AK41" s="33">
        <f t="shared" si="20"/>
        <v>0</v>
      </c>
      <c r="AL41" s="33">
        <f t="shared" si="21"/>
        <v>0</v>
      </c>
      <c r="AM41" s="33">
        <f t="shared" si="22"/>
        <v>0</v>
      </c>
      <c r="AN41" s="33">
        <f t="shared" si="23"/>
        <v>0</v>
      </c>
      <c r="AO41" s="33">
        <f t="shared" si="24"/>
        <v>0</v>
      </c>
    </row>
    <row r="42" spans="1:41" ht="15">
      <c r="A42">
        <v>41</v>
      </c>
      <c r="B42" s="6" t="s">
        <v>610</v>
      </c>
      <c r="C42" s="6" t="s">
        <v>362</v>
      </c>
      <c r="D42" s="6"/>
      <c r="E42" s="23"/>
      <c r="F42" s="19">
        <v>1</v>
      </c>
      <c r="G42" s="19">
        <v>1</v>
      </c>
      <c r="H42" s="26">
        <f>+AB42</f>
        <v>100</v>
      </c>
      <c r="I42" s="1"/>
      <c r="J42" s="1"/>
      <c r="K42" s="1"/>
      <c r="M42" s="1"/>
      <c r="R42">
        <v>100</v>
      </c>
      <c r="AB42" s="1">
        <f>SUM(I42:AA42)</f>
        <v>100</v>
      </c>
      <c r="AC42" s="33">
        <f>SUM(LARGE(AD42:AP42,{1,2,3,4,5,6,7,8}))</f>
        <v>100</v>
      </c>
      <c r="AD42" s="33">
        <f t="shared" si="13"/>
        <v>100</v>
      </c>
      <c r="AE42" s="33">
        <f t="shared" si="14"/>
        <v>0</v>
      </c>
      <c r="AF42" s="33">
        <f t="shared" si="15"/>
        <v>0</v>
      </c>
      <c r="AG42" s="33">
        <f t="shared" si="16"/>
        <v>0</v>
      </c>
      <c r="AH42" s="33">
        <f t="shared" si="17"/>
        <v>0</v>
      </c>
      <c r="AI42" s="33">
        <f t="shared" si="18"/>
        <v>0</v>
      </c>
      <c r="AJ42" s="33">
        <f t="shared" si="19"/>
        <v>0</v>
      </c>
      <c r="AK42" s="33">
        <f t="shared" si="20"/>
        <v>0</v>
      </c>
      <c r="AL42" s="33">
        <f t="shared" si="21"/>
        <v>0</v>
      </c>
      <c r="AM42" s="33">
        <f t="shared" si="22"/>
        <v>0</v>
      </c>
      <c r="AN42" s="33">
        <f t="shared" si="23"/>
        <v>0</v>
      </c>
      <c r="AO42" s="33">
        <f t="shared" si="24"/>
        <v>0</v>
      </c>
    </row>
    <row r="43" spans="1:41" ht="15">
      <c r="A43">
        <v>42</v>
      </c>
      <c r="B43" s="6" t="s">
        <v>312</v>
      </c>
      <c r="C43" s="6" t="s">
        <v>313</v>
      </c>
      <c r="D43" s="6"/>
      <c r="E43" s="23" t="s">
        <v>27</v>
      </c>
      <c r="F43" s="19">
        <v>1</v>
      </c>
      <c r="G43" s="19">
        <v>1</v>
      </c>
      <c r="H43" s="26">
        <f>+AB43</f>
        <v>98.96</v>
      </c>
      <c r="I43" s="1"/>
      <c r="J43" s="1"/>
      <c r="K43" s="1">
        <v>98.96</v>
      </c>
      <c r="M43" s="1"/>
      <c r="AB43" s="1">
        <f>SUM(I43:AA43)</f>
        <v>98.96</v>
      </c>
      <c r="AC43" s="33">
        <f>SUM(LARGE(AD43:AP43,{1,2,3,4,5,6,7,8}))</f>
        <v>98.96</v>
      </c>
      <c r="AD43" s="33">
        <f t="shared" si="13"/>
        <v>98.96</v>
      </c>
      <c r="AE43" s="33">
        <f t="shared" si="14"/>
        <v>0</v>
      </c>
      <c r="AF43" s="33">
        <f t="shared" si="15"/>
        <v>0</v>
      </c>
      <c r="AG43" s="33">
        <f t="shared" si="16"/>
        <v>0</v>
      </c>
      <c r="AH43" s="33">
        <f t="shared" si="17"/>
        <v>0</v>
      </c>
      <c r="AI43" s="33">
        <f t="shared" si="18"/>
        <v>0</v>
      </c>
      <c r="AJ43" s="33">
        <f t="shared" si="19"/>
        <v>0</v>
      </c>
      <c r="AK43" s="33">
        <f t="shared" si="20"/>
        <v>0</v>
      </c>
      <c r="AL43" s="33">
        <f t="shared" si="21"/>
        <v>0</v>
      </c>
      <c r="AM43" s="33">
        <f t="shared" si="22"/>
        <v>0</v>
      </c>
      <c r="AN43" s="33">
        <f t="shared" si="23"/>
        <v>0</v>
      </c>
      <c r="AO43" s="33">
        <f t="shared" si="24"/>
        <v>0</v>
      </c>
    </row>
    <row r="44" spans="1:41" ht="15">
      <c r="A44">
        <v>43</v>
      </c>
      <c r="B44" s="6" t="s">
        <v>530</v>
      </c>
      <c r="C44" s="6" t="s">
        <v>531</v>
      </c>
      <c r="D44" s="6"/>
      <c r="E44" s="23"/>
      <c r="F44" s="19">
        <v>1</v>
      </c>
      <c r="G44" s="19">
        <v>1</v>
      </c>
      <c r="H44" s="26">
        <f>+AB44</f>
        <v>98.72</v>
      </c>
      <c r="I44" s="1"/>
      <c r="J44" s="1"/>
      <c r="K44" s="1"/>
      <c r="M44" s="1"/>
      <c r="N44">
        <v>98.72</v>
      </c>
      <c r="AB44" s="1">
        <f>SUM(I44:AA44)</f>
        <v>98.72</v>
      </c>
      <c r="AC44" s="33">
        <f>SUM(LARGE(AD44:AP44,{1,2,3,4,5,6,7,8}))</f>
        <v>98.72</v>
      </c>
      <c r="AD44" s="33">
        <f t="shared" si="13"/>
        <v>98.72</v>
      </c>
      <c r="AE44" s="33">
        <f t="shared" si="14"/>
        <v>0</v>
      </c>
      <c r="AF44" s="33">
        <f t="shared" si="15"/>
        <v>0</v>
      </c>
      <c r="AG44" s="33">
        <f t="shared" si="16"/>
        <v>0</v>
      </c>
      <c r="AH44" s="33">
        <f t="shared" si="17"/>
        <v>0</v>
      </c>
      <c r="AI44" s="33">
        <f t="shared" si="18"/>
        <v>0</v>
      </c>
      <c r="AJ44" s="33">
        <f t="shared" si="19"/>
        <v>0</v>
      </c>
      <c r="AK44" s="33">
        <f t="shared" si="20"/>
        <v>0</v>
      </c>
      <c r="AL44" s="33">
        <f t="shared" si="21"/>
        <v>0</v>
      </c>
      <c r="AM44" s="33">
        <f t="shared" si="22"/>
        <v>0</v>
      </c>
      <c r="AN44" s="33">
        <f t="shared" si="23"/>
        <v>0</v>
      </c>
      <c r="AO44" s="33">
        <f t="shared" si="24"/>
        <v>0</v>
      </c>
    </row>
    <row r="45" spans="1:41" ht="15">
      <c r="A45">
        <v>44</v>
      </c>
      <c r="B45" s="6" t="s">
        <v>35</v>
      </c>
      <c r="C45" s="6" t="s">
        <v>314</v>
      </c>
      <c r="D45" s="6"/>
      <c r="E45" s="23" t="s">
        <v>27</v>
      </c>
      <c r="F45" s="19">
        <v>1</v>
      </c>
      <c r="G45" s="19">
        <v>1</v>
      </c>
      <c r="H45" s="26">
        <f>+AB45</f>
        <v>96.76</v>
      </c>
      <c r="I45" s="1"/>
      <c r="J45" s="1"/>
      <c r="K45" s="1">
        <v>96.76</v>
      </c>
      <c r="M45" s="1"/>
      <c r="AB45" s="1">
        <f>SUM(I45:AA45)</f>
        <v>96.76</v>
      </c>
      <c r="AC45" s="33">
        <f>SUM(LARGE(AD45:AP45,{1,2,3,4,5,6,7,8}))</f>
        <v>96.76</v>
      </c>
      <c r="AD45" s="33">
        <f t="shared" si="13"/>
        <v>96.76</v>
      </c>
      <c r="AE45" s="33">
        <f t="shared" si="14"/>
        <v>0</v>
      </c>
      <c r="AF45" s="33">
        <f t="shared" si="15"/>
        <v>0</v>
      </c>
      <c r="AG45" s="33">
        <f t="shared" si="16"/>
        <v>0</v>
      </c>
      <c r="AH45" s="33">
        <f t="shared" si="17"/>
        <v>0</v>
      </c>
      <c r="AI45" s="33">
        <f t="shared" si="18"/>
        <v>0</v>
      </c>
      <c r="AJ45" s="33">
        <f t="shared" si="19"/>
        <v>0</v>
      </c>
      <c r="AK45" s="33">
        <f t="shared" si="20"/>
        <v>0</v>
      </c>
      <c r="AL45" s="33">
        <f t="shared" si="21"/>
        <v>0</v>
      </c>
      <c r="AM45" s="33">
        <f t="shared" si="22"/>
        <v>0</v>
      </c>
      <c r="AN45" s="33">
        <f t="shared" si="23"/>
        <v>0</v>
      </c>
      <c r="AO45" s="33">
        <f t="shared" si="24"/>
        <v>0</v>
      </c>
    </row>
    <row r="46" spans="1:41" ht="15">
      <c r="A46">
        <v>45</v>
      </c>
      <c r="B46" s="6" t="s">
        <v>696</v>
      </c>
      <c r="C46" s="6" t="s">
        <v>697</v>
      </c>
      <c r="D46" s="6"/>
      <c r="E46" s="23" t="s">
        <v>698</v>
      </c>
      <c r="F46" s="19">
        <v>1</v>
      </c>
      <c r="G46" s="19">
        <v>1</v>
      </c>
      <c r="H46" s="26">
        <f>+AB46</f>
        <v>95.98</v>
      </c>
      <c r="I46" s="1"/>
      <c r="J46" s="1"/>
      <c r="K46" s="1"/>
      <c r="M46" s="1"/>
      <c r="V46">
        <v>95.98</v>
      </c>
      <c r="AB46" s="1">
        <f>SUM(I46:AA46)</f>
        <v>95.98</v>
      </c>
      <c r="AC46" s="33">
        <f>SUM(LARGE(AD46:AP46,{1,2,3,4,5,6,7,8}))</f>
        <v>95.98</v>
      </c>
      <c r="AD46" s="33">
        <f t="shared" si="13"/>
        <v>0</v>
      </c>
      <c r="AE46" s="33">
        <f t="shared" si="14"/>
        <v>0</v>
      </c>
      <c r="AF46" s="33">
        <f t="shared" si="15"/>
        <v>0</v>
      </c>
      <c r="AG46" s="33">
        <f t="shared" si="16"/>
        <v>0</v>
      </c>
      <c r="AH46" s="33">
        <f t="shared" si="17"/>
        <v>95.98</v>
      </c>
      <c r="AI46" s="33">
        <f t="shared" si="18"/>
        <v>0</v>
      </c>
      <c r="AJ46" s="33">
        <f t="shared" si="19"/>
        <v>0</v>
      </c>
      <c r="AK46" s="33">
        <f t="shared" si="20"/>
        <v>0</v>
      </c>
      <c r="AL46" s="33">
        <f t="shared" si="21"/>
        <v>0</v>
      </c>
      <c r="AM46" s="33">
        <f t="shared" si="22"/>
        <v>0</v>
      </c>
      <c r="AN46" s="33">
        <f t="shared" si="23"/>
        <v>0</v>
      </c>
      <c r="AO46" s="33">
        <f t="shared" si="24"/>
        <v>0</v>
      </c>
    </row>
    <row r="47" spans="1:41" ht="15">
      <c r="A47">
        <v>46</v>
      </c>
      <c r="B47" s="6" t="s">
        <v>532</v>
      </c>
      <c r="C47" s="6" t="s">
        <v>406</v>
      </c>
      <c r="D47" s="6"/>
      <c r="E47" s="23"/>
      <c r="F47" s="19">
        <v>1</v>
      </c>
      <c r="G47" s="19">
        <v>1</v>
      </c>
      <c r="H47" s="26">
        <f>+AB47</f>
        <v>95.39</v>
      </c>
      <c r="I47" s="1"/>
      <c r="J47" s="1"/>
      <c r="K47" s="1"/>
      <c r="M47" s="1"/>
      <c r="N47">
        <v>95.39</v>
      </c>
      <c r="AB47" s="1">
        <f>SUM(I47:AA47)</f>
        <v>95.39</v>
      </c>
      <c r="AC47" s="33">
        <f>SUM(LARGE(AD47:AP47,{1,2,3,4,5,6,7,8}))</f>
        <v>95.39</v>
      </c>
      <c r="AD47" s="33">
        <f t="shared" si="13"/>
        <v>95.39</v>
      </c>
      <c r="AE47" s="33">
        <f t="shared" si="14"/>
        <v>0</v>
      </c>
      <c r="AF47" s="33">
        <f t="shared" si="15"/>
        <v>0</v>
      </c>
      <c r="AG47" s="33">
        <f t="shared" si="16"/>
        <v>0</v>
      </c>
      <c r="AH47" s="33">
        <f t="shared" si="17"/>
        <v>0</v>
      </c>
      <c r="AI47" s="33">
        <f t="shared" si="18"/>
        <v>0</v>
      </c>
      <c r="AJ47" s="33">
        <f t="shared" si="19"/>
        <v>0</v>
      </c>
      <c r="AK47" s="33">
        <f t="shared" si="20"/>
        <v>0</v>
      </c>
      <c r="AL47" s="33">
        <f t="shared" si="21"/>
        <v>0</v>
      </c>
      <c r="AM47" s="33">
        <f t="shared" si="22"/>
        <v>0</v>
      </c>
      <c r="AN47" s="33">
        <f t="shared" si="23"/>
        <v>0</v>
      </c>
      <c r="AO47" s="33">
        <f t="shared" si="24"/>
        <v>0</v>
      </c>
    </row>
    <row r="48" spans="1:41" ht="15">
      <c r="A48">
        <v>47</v>
      </c>
      <c r="B48" s="6" t="s">
        <v>576</v>
      </c>
      <c r="C48" s="6" t="s">
        <v>577</v>
      </c>
      <c r="D48" s="6"/>
      <c r="E48" s="23" t="s">
        <v>269</v>
      </c>
      <c r="F48" s="19">
        <v>1</v>
      </c>
      <c r="G48" s="19">
        <v>1</v>
      </c>
      <c r="H48" s="26">
        <f>+AB48</f>
        <v>95.07</v>
      </c>
      <c r="I48" s="1"/>
      <c r="J48" s="1"/>
      <c r="K48" s="1"/>
      <c r="M48" s="1"/>
      <c r="Q48">
        <v>95.07</v>
      </c>
      <c r="AB48" s="1">
        <f>SUM(I48:AA48)</f>
        <v>95.07</v>
      </c>
      <c r="AC48" s="33">
        <f>SUM(LARGE(AD48:AP48,{1,2,3,4,5,6,7,8}))</f>
        <v>95.07</v>
      </c>
      <c r="AD48" s="33">
        <f t="shared" si="13"/>
        <v>95.07</v>
      </c>
      <c r="AE48" s="33">
        <f t="shared" si="14"/>
        <v>0</v>
      </c>
      <c r="AF48" s="33">
        <f t="shared" si="15"/>
        <v>0</v>
      </c>
      <c r="AG48" s="33">
        <f t="shared" si="16"/>
        <v>0</v>
      </c>
      <c r="AH48" s="33">
        <f t="shared" si="17"/>
        <v>0</v>
      </c>
      <c r="AI48" s="33">
        <f t="shared" si="18"/>
        <v>0</v>
      </c>
      <c r="AJ48" s="33">
        <f t="shared" si="19"/>
        <v>0</v>
      </c>
      <c r="AK48" s="33">
        <f t="shared" si="20"/>
        <v>0</v>
      </c>
      <c r="AL48" s="33">
        <f t="shared" si="21"/>
        <v>0</v>
      </c>
      <c r="AM48" s="33">
        <f t="shared" si="22"/>
        <v>0</v>
      </c>
      <c r="AN48" s="33">
        <f t="shared" si="23"/>
        <v>0</v>
      </c>
      <c r="AO48" s="33">
        <f t="shared" si="24"/>
        <v>0</v>
      </c>
    </row>
    <row r="49" spans="1:41" ht="15">
      <c r="A49">
        <v>48</v>
      </c>
      <c r="B49" s="6" t="s">
        <v>578</v>
      </c>
      <c r="C49" s="6" t="s">
        <v>286</v>
      </c>
      <c r="D49" s="6"/>
      <c r="E49" s="23" t="s">
        <v>27</v>
      </c>
      <c r="F49" s="19">
        <v>1</v>
      </c>
      <c r="G49" s="19">
        <v>1</v>
      </c>
      <c r="H49" s="26">
        <f>+AB49</f>
        <v>94.08</v>
      </c>
      <c r="I49" s="1"/>
      <c r="J49" s="1"/>
      <c r="K49" s="1"/>
      <c r="M49" s="1"/>
      <c r="Q49">
        <v>94.08</v>
      </c>
      <c r="AB49" s="1">
        <f>SUM(I49:AA49)</f>
        <v>94.08</v>
      </c>
      <c r="AC49" s="33">
        <f>SUM(LARGE(AD49:AP49,{1,2,3,4,5,6,7,8}))</f>
        <v>94.08</v>
      </c>
      <c r="AD49" s="33">
        <f t="shared" si="13"/>
        <v>94.08</v>
      </c>
      <c r="AE49" s="33">
        <f t="shared" si="14"/>
        <v>0</v>
      </c>
      <c r="AF49" s="33">
        <f t="shared" si="15"/>
        <v>0</v>
      </c>
      <c r="AG49" s="33">
        <f t="shared" si="16"/>
        <v>0</v>
      </c>
      <c r="AH49" s="33">
        <f t="shared" si="17"/>
        <v>0</v>
      </c>
      <c r="AI49" s="33">
        <f t="shared" si="18"/>
        <v>0</v>
      </c>
      <c r="AJ49" s="33">
        <f t="shared" si="19"/>
        <v>0</v>
      </c>
      <c r="AK49" s="33">
        <f t="shared" si="20"/>
        <v>0</v>
      </c>
      <c r="AL49" s="33">
        <f t="shared" si="21"/>
        <v>0</v>
      </c>
      <c r="AM49" s="33">
        <f t="shared" si="22"/>
        <v>0</v>
      </c>
      <c r="AN49" s="33">
        <f t="shared" si="23"/>
        <v>0</v>
      </c>
      <c r="AO49" s="33">
        <f t="shared" si="24"/>
        <v>0</v>
      </c>
    </row>
    <row r="50" spans="1:41" ht="15">
      <c r="A50">
        <v>49</v>
      </c>
      <c r="B50" s="57" t="s">
        <v>28</v>
      </c>
      <c r="C50" s="57" t="s">
        <v>34</v>
      </c>
      <c r="D50" s="6"/>
      <c r="E50" s="57" t="s">
        <v>27</v>
      </c>
      <c r="F50" s="19">
        <v>1</v>
      </c>
      <c r="G50" s="19">
        <v>1</v>
      </c>
      <c r="H50" s="26">
        <f>+AB50</f>
        <v>94.02</v>
      </c>
      <c r="I50" s="45">
        <v>94.02</v>
      </c>
      <c r="J50" s="1"/>
      <c r="K50" s="1"/>
      <c r="M50" s="1"/>
      <c r="AB50" s="1">
        <f>SUM(I50:AA50)</f>
        <v>94.02</v>
      </c>
      <c r="AC50" s="33">
        <f>SUM(LARGE(AD50:AP50,{1,2,3,4,5,6,7,8}))</f>
        <v>94.02</v>
      </c>
      <c r="AD50" s="33">
        <f t="shared" si="13"/>
        <v>94.02</v>
      </c>
      <c r="AE50" s="33">
        <f t="shared" si="14"/>
        <v>0</v>
      </c>
      <c r="AF50" s="33">
        <f t="shared" si="15"/>
        <v>0</v>
      </c>
      <c r="AG50" s="33">
        <f t="shared" si="16"/>
        <v>0</v>
      </c>
      <c r="AH50" s="33">
        <f t="shared" si="17"/>
        <v>0</v>
      </c>
      <c r="AI50" s="33">
        <f t="shared" si="18"/>
        <v>0</v>
      </c>
      <c r="AJ50" s="33">
        <f t="shared" si="19"/>
        <v>0</v>
      </c>
      <c r="AK50" s="33">
        <f t="shared" si="20"/>
        <v>0</v>
      </c>
      <c r="AL50" s="33">
        <f t="shared" si="21"/>
        <v>0</v>
      </c>
      <c r="AM50" s="33">
        <f t="shared" si="22"/>
        <v>0</v>
      </c>
      <c r="AN50" s="33">
        <f t="shared" si="23"/>
        <v>0</v>
      </c>
      <c r="AO50" s="33">
        <f t="shared" si="24"/>
        <v>0</v>
      </c>
    </row>
    <row r="51" spans="1:41" ht="15">
      <c r="A51">
        <v>50</v>
      </c>
      <c r="B51" s="6" t="s">
        <v>215</v>
      </c>
      <c r="C51" s="6" t="s">
        <v>316</v>
      </c>
      <c r="D51" s="6"/>
      <c r="E51" s="23" t="s">
        <v>27</v>
      </c>
      <c r="F51" s="19">
        <v>1</v>
      </c>
      <c r="G51" s="19">
        <v>1</v>
      </c>
      <c r="H51" s="26">
        <f>+AB51</f>
        <v>93.18</v>
      </c>
      <c r="I51" s="1"/>
      <c r="J51" s="1"/>
      <c r="K51" s="1">
        <v>93.18</v>
      </c>
      <c r="M51" s="1"/>
      <c r="AB51" s="1">
        <f>SUM(I51:AA51)</f>
        <v>93.18</v>
      </c>
      <c r="AC51" s="33">
        <f>SUM(LARGE(AD51:AP51,{1,2,3,4,5,6,7,8}))</f>
        <v>93.18</v>
      </c>
      <c r="AD51" s="33">
        <f t="shared" si="13"/>
        <v>93.18</v>
      </c>
      <c r="AE51" s="33">
        <f t="shared" si="14"/>
        <v>0</v>
      </c>
      <c r="AF51" s="33">
        <f t="shared" si="15"/>
        <v>0</v>
      </c>
      <c r="AG51" s="33">
        <f t="shared" si="16"/>
        <v>0</v>
      </c>
      <c r="AH51" s="33">
        <f t="shared" si="17"/>
        <v>0</v>
      </c>
      <c r="AI51" s="33">
        <f t="shared" si="18"/>
        <v>0</v>
      </c>
      <c r="AJ51" s="33">
        <f t="shared" si="19"/>
        <v>0</v>
      </c>
      <c r="AK51" s="33">
        <f t="shared" si="20"/>
        <v>0</v>
      </c>
      <c r="AL51" s="33">
        <f t="shared" si="21"/>
        <v>0</v>
      </c>
      <c r="AM51" s="33">
        <f t="shared" si="22"/>
        <v>0</v>
      </c>
      <c r="AN51" s="33">
        <f t="shared" si="23"/>
        <v>0</v>
      </c>
      <c r="AO51" s="33">
        <f t="shared" si="24"/>
        <v>0</v>
      </c>
    </row>
    <row r="52" spans="1:41" ht="15">
      <c r="A52">
        <v>51</v>
      </c>
      <c r="B52" s="6" t="s">
        <v>30</v>
      </c>
      <c r="C52" s="6" t="s">
        <v>465</v>
      </c>
      <c r="D52" s="6"/>
      <c r="E52" s="23" t="s">
        <v>27</v>
      </c>
      <c r="F52" s="19">
        <v>1</v>
      </c>
      <c r="G52" s="19">
        <v>1</v>
      </c>
      <c r="H52" s="26">
        <f>+AB52</f>
        <v>92.23</v>
      </c>
      <c r="I52" s="1"/>
      <c r="J52" s="1"/>
      <c r="K52" s="1"/>
      <c r="M52" s="1"/>
      <c r="O52">
        <v>92.23</v>
      </c>
      <c r="AB52" s="1">
        <f>SUM(I52:AA52)</f>
        <v>92.23</v>
      </c>
      <c r="AC52" s="33">
        <f>SUM(LARGE(AD52:AP52,{1,2,3,4,5,6,7,8}))</f>
        <v>92.23</v>
      </c>
      <c r="AD52" s="33">
        <f t="shared" si="13"/>
        <v>92.23</v>
      </c>
      <c r="AE52" s="33">
        <f t="shared" si="14"/>
        <v>0</v>
      </c>
      <c r="AF52" s="33">
        <f t="shared" si="15"/>
        <v>0</v>
      </c>
      <c r="AG52" s="33">
        <f t="shared" si="16"/>
        <v>0</v>
      </c>
      <c r="AH52" s="33">
        <f t="shared" si="17"/>
        <v>0</v>
      </c>
      <c r="AI52" s="33">
        <f t="shared" si="18"/>
        <v>0</v>
      </c>
      <c r="AJ52" s="33">
        <f t="shared" si="19"/>
        <v>0</v>
      </c>
      <c r="AK52" s="33">
        <f t="shared" si="20"/>
        <v>0</v>
      </c>
      <c r="AL52" s="33">
        <f t="shared" si="21"/>
        <v>0</v>
      </c>
      <c r="AM52" s="33">
        <f t="shared" si="22"/>
        <v>0</v>
      </c>
      <c r="AN52" s="33">
        <f t="shared" si="23"/>
        <v>0</v>
      </c>
      <c r="AO52" s="33">
        <f t="shared" si="24"/>
        <v>0</v>
      </c>
    </row>
    <row r="53" spans="1:41" ht="15">
      <c r="A53">
        <v>52</v>
      </c>
      <c r="B53" s="6" t="s">
        <v>217</v>
      </c>
      <c r="C53" s="6" t="s">
        <v>649</v>
      </c>
      <c r="D53" s="6"/>
      <c r="E53" s="23"/>
      <c r="F53" s="19">
        <v>1</v>
      </c>
      <c r="G53" s="19">
        <v>1</v>
      </c>
      <c r="H53" s="26">
        <f>+AB53</f>
        <v>91.25</v>
      </c>
      <c r="I53" s="1"/>
      <c r="J53" s="1"/>
      <c r="K53" s="1"/>
      <c r="M53" s="1"/>
      <c r="T53">
        <v>91.25</v>
      </c>
      <c r="AB53" s="1">
        <f>SUM(I53:AA53)</f>
        <v>91.25</v>
      </c>
      <c r="AC53" s="33">
        <f>SUM(LARGE(AD53:AP53,{1,2,3,4,5,6,7,8}))</f>
        <v>91.25</v>
      </c>
      <c r="AD53" s="33">
        <f t="shared" si="13"/>
        <v>0</v>
      </c>
      <c r="AE53" s="33">
        <f t="shared" si="14"/>
        <v>0</v>
      </c>
      <c r="AF53" s="33">
        <f t="shared" si="15"/>
        <v>0</v>
      </c>
      <c r="AG53" s="33">
        <f t="shared" si="16"/>
        <v>0</v>
      </c>
      <c r="AH53" s="33">
        <f t="shared" si="17"/>
        <v>91.25</v>
      </c>
      <c r="AI53" s="33">
        <f t="shared" si="18"/>
        <v>0</v>
      </c>
      <c r="AJ53" s="33">
        <f t="shared" si="19"/>
        <v>0</v>
      </c>
      <c r="AK53" s="33">
        <f t="shared" si="20"/>
        <v>0</v>
      </c>
      <c r="AL53" s="33">
        <f t="shared" si="21"/>
        <v>0</v>
      </c>
      <c r="AM53" s="33">
        <f t="shared" si="22"/>
        <v>0</v>
      </c>
      <c r="AN53" s="33">
        <f t="shared" si="23"/>
        <v>0</v>
      </c>
      <c r="AO53" s="33">
        <f t="shared" si="24"/>
        <v>0</v>
      </c>
    </row>
    <row r="54" spans="1:41" ht="15">
      <c r="A54">
        <v>53</v>
      </c>
      <c r="B54" s="6" t="s">
        <v>182</v>
      </c>
      <c r="C54" s="6" t="s">
        <v>169</v>
      </c>
      <c r="D54" s="6"/>
      <c r="E54" s="23" t="s">
        <v>8</v>
      </c>
      <c r="F54" s="19">
        <v>1</v>
      </c>
      <c r="G54" s="19">
        <v>1</v>
      </c>
      <c r="H54" s="26">
        <f>+AB54</f>
        <v>90.85</v>
      </c>
      <c r="I54" s="1"/>
      <c r="J54" s="1"/>
      <c r="K54" s="1"/>
      <c r="M54" s="1"/>
      <c r="Y54">
        <v>90.85</v>
      </c>
      <c r="AB54" s="1">
        <f>SUM(I54:AA54)</f>
        <v>90.85</v>
      </c>
      <c r="AC54" s="33">
        <f>SUM(LARGE(AD54:AP54,{1,2,3,4,5,6,7,8}))</f>
        <v>90.85</v>
      </c>
      <c r="AD54" s="33">
        <f t="shared" si="13"/>
        <v>0</v>
      </c>
      <c r="AE54" s="33">
        <f t="shared" si="14"/>
        <v>0</v>
      </c>
      <c r="AF54" s="33">
        <f t="shared" si="15"/>
        <v>0</v>
      </c>
      <c r="AG54" s="33">
        <f t="shared" si="16"/>
        <v>0</v>
      </c>
      <c r="AH54" s="33">
        <f t="shared" si="17"/>
        <v>90.85</v>
      </c>
      <c r="AI54" s="33">
        <f t="shared" si="18"/>
        <v>0</v>
      </c>
      <c r="AJ54" s="33">
        <f t="shared" si="19"/>
        <v>0</v>
      </c>
      <c r="AK54" s="33">
        <f t="shared" si="20"/>
        <v>0</v>
      </c>
      <c r="AL54" s="33">
        <f t="shared" si="21"/>
        <v>0</v>
      </c>
      <c r="AM54" s="33">
        <f t="shared" si="22"/>
        <v>0</v>
      </c>
      <c r="AN54" s="33">
        <f t="shared" si="23"/>
        <v>0</v>
      </c>
      <c r="AO54" s="33">
        <f t="shared" si="24"/>
        <v>0</v>
      </c>
    </row>
    <row r="55" spans="1:41" ht="15">
      <c r="A55">
        <v>54</v>
      </c>
      <c r="B55" s="6" t="s">
        <v>422</v>
      </c>
      <c r="C55" s="6" t="s">
        <v>533</v>
      </c>
      <c r="D55" s="6"/>
      <c r="E55" s="23"/>
      <c r="F55" s="19">
        <v>1</v>
      </c>
      <c r="G55" s="19">
        <v>1</v>
      </c>
      <c r="H55" s="26">
        <f>+AB55</f>
        <v>90.57</v>
      </c>
      <c r="I55" s="1"/>
      <c r="J55" s="1"/>
      <c r="K55" s="1"/>
      <c r="M55" s="1"/>
      <c r="N55">
        <v>90.57</v>
      </c>
      <c r="AB55" s="1">
        <f>SUM(I55:AA55)</f>
        <v>90.57</v>
      </c>
      <c r="AC55" s="33">
        <f>SUM(LARGE(AD55:AP55,{1,2,3,4,5,6,7,8}))</f>
        <v>90.57</v>
      </c>
      <c r="AD55" s="33">
        <f t="shared" si="13"/>
        <v>90.57</v>
      </c>
      <c r="AE55" s="33">
        <f t="shared" si="14"/>
        <v>0</v>
      </c>
      <c r="AF55" s="33">
        <f t="shared" si="15"/>
        <v>0</v>
      </c>
      <c r="AG55" s="33">
        <f t="shared" si="16"/>
        <v>0</v>
      </c>
      <c r="AH55" s="33">
        <f t="shared" si="17"/>
        <v>0</v>
      </c>
      <c r="AI55" s="33">
        <f t="shared" si="18"/>
        <v>0</v>
      </c>
      <c r="AJ55" s="33">
        <f t="shared" si="19"/>
        <v>0</v>
      </c>
      <c r="AK55" s="33">
        <f t="shared" si="20"/>
        <v>0</v>
      </c>
      <c r="AL55" s="33">
        <f t="shared" si="21"/>
        <v>0</v>
      </c>
      <c r="AM55" s="33">
        <f t="shared" si="22"/>
        <v>0</v>
      </c>
      <c r="AN55" s="33">
        <f t="shared" si="23"/>
        <v>0</v>
      </c>
      <c r="AO55" s="33">
        <f t="shared" si="24"/>
        <v>0</v>
      </c>
    </row>
    <row r="56" spans="1:41" ht="15">
      <c r="A56">
        <v>55</v>
      </c>
      <c r="B56" s="6" t="s">
        <v>222</v>
      </c>
      <c r="C56" s="6" t="s">
        <v>606</v>
      </c>
      <c r="D56" s="6"/>
      <c r="E56" s="23"/>
      <c r="F56" s="19">
        <v>1</v>
      </c>
      <c r="G56" s="19">
        <v>1</v>
      </c>
      <c r="H56" s="26">
        <f>+AB56</f>
        <v>90.43</v>
      </c>
      <c r="I56" s="1"/>
      <c r="J56" s="1"/>
      <c r="K56" s="1"/>
      <c r="M56" s="1"/>
      <c r="R56">
        <v>90.43</v>
      </c>
      <c r="AB56" s="1">
        <f>SUM(I56:AA56)</f>
        <v>90.43</v>
      </c>
      <c r="AC56" s="33">
        <f>SUM(LARGE(AD56:AP56,{1,2,3,4,5,6,7,8}))</f>
        <v>90.43</v>
      </c>
      <c r="AD56" s="33">
        <f t="shared" si="13"/>
        <v>90.43</v>
      </c>
      <c r="AE56" s="33">
        <f t="shared" si="14"/>
        <v>0</v>
      </c>
      <c r="AF56" s="33">
        <f t="shared" si="15"/>
        <v>0</v>
      </c>
      <c r="AG56" s="33">
        <f t="shared" si="16"/>
        <v>0</v>
      </c>
      <c r="AH56" s="33">
        <f t="shared" si="17"/>
        <v>0</v>
      </c>
      <c r="AI56" s="33">
        <f t="shared" si="18"/>
        <v>0</v>
      </c>
      <c r="AJ56" s="33">
        <f t="shared" si="19"/>
        <v>0</v>
      </c>
      <c r="AK56" s="33">
        <f t="shared" si="20"/>
        <v>0</v>
      </c>
      <c r="AL56" s="33">
        <f t="shared" si="21"/>
        <v>0</v>
      </c>
      <c r="AM56" s="33">
        <f t="shared" si="22"/>
        <v>0</v>
      </c>
      <c r="AN56" s="33">
        <f t="shared" si="23"/>
        <v>0</v>
      </c>
      <c r="AO56" s="33">
        <f t="shared" si="24"/>
        <v>0</v>
      </c>
    </row>
    <row r="57" spans="1:41" ht="15">
      <c r="A57">
        <v>56</v>
      </c>
      <c r="B57" s="6" t="s">
        <v>650</v>
      </c>
      <c r="C57" s="6" t="s">
        <v>651</v>
      </c>
      <c r="D57" s="6"/>
      <c r="E57" s="23"/>
      <c r="F57" s="19">
        <v>1</v>
      </c>
      <c r="G57" s="19">
        <v>1</v>
      </c>
      <c r="H57" s="26">
        <f>+AB57</f>
        <v>90.36</v>
      </c>
      <c r="I57" s="1"/>
      <c r="J57" s="1"/>
      <c r="K57" s="1"/>
      <c r="M57" s="1"/>
      <c r="T57">
        <v>90.36</v>
      </c>
      <c r="AB57" s="1">
        <f>SUM(I57:AA57)</f>
        <v>90.36</v>
      </c>
      <c r="AC57" s="33">
        <f>SUM(LARGE(AD57:AP57,{1,2,3,4,5,6,7,8}))</f>
        <v>90.36</v>
      </c>
      <c r="AD57" s="33">
        <f t="shared" si="13"/>
        <v>0</v>
      </c>
      <c r="AE57" s="33">
        <f t="shared" si="14"/>
        <v>0</v>
      </c>
      <c r="AF57" s="33">
        <f t="shared" si="15"/>
        <v>0</v>
      </c>
      <c r="AG57" s="33">
        <f t="shared" si="16"/>
        <v>0</v>
      </c>
      <c r="AH57" s="33">
        <f t="shared" si="17"/>
        <v>90.36</v>
      </c>
      <c r="AI57" s="33">
        <f t="shared" si="18"/>
        <v>0</v>
      </c>
      <c r="AJ57" s="33">
        <f t="shared" si="19"/>
        <v>0</v>
      </c>
      <c r="AK57" s="33">
        <f t="shared" si="20"/>
        <v>0</v>
      </c>
      <c r="AL57" s="33">
        <f t="shared" si="21"/>
        <v>0</v>
      </c>
      <c r="AM57" s="33">
        <f t="shared" si="22"/>
        <v>0</v>
      </c>
      <c r="AN57" s="33">
        <f t="shared" si="23"/>
        <v>0</v>
      </c>
      <c r="AO57" s="33">
        <f t="shared" si="24"/>
        <v>0</v>
      </c>
    </row>
    <row r="58" spans="1:41" ht="15">
      <c r="A58">
        <v>57</v>
      </c>
      <c r="B58" s="6" t="s">
        <v>35</v>
      </c>
      <c r="C58" s="6" t="s">
        <v>520</v>
      </c>
      <c r="D58" s="6"/>
      <c r="E58" s="23" t="s">
        <v>712</v>
      </c>
      <c r="F58" s="19">
        <v>1</v>
      </c>
      <c r="G58" s="19">
        <v>1</v>
      </c>
      <c r="H58" s="26">
        <f>+AB58</f>
        <v>88.72</v>
      </c>
      <c r="I58" s="1"/>
      <c r="J58" s="1"/>
      <c r="K58" s="1"/>
      <c r="M58" s="1"/>
      <c r="Y58">
        <v>88.72</v>
      </c>
      <c r="AB58" s="1">
        <f>SUM(I58:AA58)</f>
        <v>88.72</v>
      </c>
      <c r="AC58" s="33">
        <f>SUM(LARGE(AD58:AP58,{1,2,3,4,5,6,7,8}))</f>
        <v>88.72</v>
      </c>
      <c r="AD58" s="33">
        <f t="shared" si="13"/>
        <v>0</v>
      </c>
      <c r="AE58" s="33">
        <f t="shared" si="14"/>
        <v>0</v>
      </c>
      <c r="AF58" s="33">
        <f t="shared" si="15"/>
        <v>0</v>
      </c>
      <c r="AG58" s="33">
        <f t="shared" si="16"/>
        <v>0</v>
      </c>
      <c r="AH58" s="33">
        <f t="shared" si="17"/>
        <v>88.72</v>
      </c>
      <c r="AI58" s="33">
        <f t="shared" si="18"/>
        <v>0</v>
      </c>
      <c r="AJ58" s="33">
        <f t="shared" si="19"/>
        <v>0</v>
      </c>
      <c r="AK58" s="33">
        <f t="shared" si="20"/>
        <v>0</v>
      </c>
      <c r="AL58" s="33">
        <f t="shared" si="21"/>
        <v>0</v>
      </c>
      <c r="AM58" s="33">
        <f t="shared" si="22"/>
        <v>0</v>
      </c>
      <c r="AN58" s="33">
        <f t="shared" si="23"/>
        <v>0</v>
      </c>
      <c r="AO58" s="33">
        <f t="shared" si="24"/>
        <v>0</v>
      </c>
    </row>
    <row r="59" spans="1:41" ht="15">
      <c r="A59">
        <v>58</v>
      </c>
      <c r="B59" s="6" t="s">
        <v>759</v>
      </c>
      <c r="C59" s="6" t="s">
        <v>324</v>
      </c>
      <c r="D59" s="6"/>
      <c r="E59" s="23" t="s">
        <v>712</v>
      </c>
      <c r="F59" s="19">
        <v>1</v>
      </c>
      <c r="G59" s="19">
        <v>1</v>
      </c>
      <c r="H59" s="26">
        <f>+AB59</f>
        <v>88.32</v>
      </c>
      <c r="I59" s="1"/>
      <c r="J59" s="1"/>
      <c r="K59" s="1"/>
      <c r="M59" s="1"/>
      <c r="Y59">
        <v>88.32</v>
      </c>
      <c r="AB59" s="1">
        <f>SUM(I59:AA59)</f>
        <v>88.32</v>
      </c>
      <c r="AC59" s="33">
        <f>SUM(LARGE(AD59:AP59,{1,2,3,4,5,6,7,8}))</f>
        <v>88.32</v>
      </c>
      <c r="AD59" s="33">
        <f t="shared" si="13"/>
        <v>0</v>
      </c>
      <c r="AE59" s="33">
        <f t="shared" si="14"/>
        <v>0</v>
      </c>
      <c r="AF59" s="33">
        <f t="shared" si="15"/>
        <v>0</v>
      </c>
      <c r="AG59" s="33">
        <f t="shared" si="16"/>
        <v>0</v>
      </c>
      <c r="AH59" s="33">
        <f t="shared" si="17"/>
        <v>88.32</v>
      </c>
      <c r="AI59" s="33">
        <f t="shared" si="18"/>
        <v>0</v>
      </c>
      <c r="AJ59" s="33">
        <f t="shared" si="19"/>
        <v>0</v>
      </c>
      <c r="AK59" s="33">
        <f t="shared" si="20"/>
        <v>0</v>
      </c>
      <c r="AL59" s="33">
        <f t="shared" si="21"/>
        <v>0</v>
      </c>
      <c r="AM59" s="33">
        <f t="shared" si="22"/>
        <v>0</v>
      </c>
      <c r="AN59" s="33">
        <f t="shared" si="23"/>
        <v>0</v>
      </c>
      <c r="AO59" s="33">
        <f t="shared" si="24"/>
        <v>0</v>
      </c>
    </row>
    <row r="60" spans="1:41" ht="15">
      <c r="A60">
        <v>59</v>
      </c>
      <c r="B60" s="6" t="s">
        <v>534</v>
      </c>
      <c r="C60" s="6" t="s">
        <v>652</v>
      </c>
      <c r="D60" s="6"/>
      <c r="E60" s="23"/>
      <c r="F60" s="19">
        <v>1</v>
      </c>
      <c r="G60" s="19">
        <v>1</v>
      </c>
      <c r="H60" s="26">
        <f>+AB60</f>
        <v>87.43</v>
      </c>
      <c r="I60" s="1"/>
      <c r="J60" s="1"/>
      <c r="K60" s="1"/>
      <c r="M60" s="1"/>
      <c r="T60">
        <v>87.43</v>
      </c>
      <c r="AB60" s="1">
        <f>SUM(I60:AA60)</f>
        <v>87.43</v>
      </c>
      <c r="AC60" s="33">
        <f>SUM(LARGE(AD60:AP60,{1,2,3,4,5,6,7,8}))</f>
        <v>87.43</v>
      </c>
      <c r="AD60" s="33">
        <f t="shared" si="13"/>
        <v>0</v>
      </c>
      <c r="AE60" s="33">
        <f t="shared" si="14"/>
        <v>0</v>
      </c>
      <c r="AF60" s="33">
        <f t="shared" si="15"/>
        <v>0</v>
      </c>
      <c r="AG60" s="33">
        <f t="shared" si="16"/>
        <v>0</v>
      </c>
      <c r="AH60" s="33">
        <f t="shared" si="17"/>
        <v>87.43</v>
      </c>
      <c r="AI60" s="33">
        <f t="shared" si="18"/>
        <v>0</v>
      </c>
      <c r="AJ60" s="33">
        <f t="shared" si="19"/>
        <v>0</v>
      </c>
      <c r="AK60" s="33">
        <f t="shared" si="20"/>
        <v>0</v>
      </c>
      <c r="AL60" s="33">
        <f t="shared" si="21"/>
        <v>0</v>
      </c>
      <c r="AM60" s="33">
        <f t="shared" si="22"/>
        <v>0</v>
      </c>
      <c r="AN60" s="33">
        <f t="shared" si="23"/>
        <v>0</v>
      </c>
      <c r="AO60" s="33">
        <f t="shared" si="24"/>
        <v>0</v>
      </c>
    </row>
    <row r="61" spans="1:41" ht="15">
      <c r="A61">
        <v>60</v>
      </c>
      <c r="B61" s="6" t="s">
        <v>182</v>
      </c>
      <c r="C61" s="6" t="s">
        <v>579</v>
      </c>
      <c r="D61" s="6"/>
      <c r="E61" s="23" t="s">
        <v>269</v>
      </c>
      <c r="F61" s="19">
        <v>1</v>
      </c>
      <c r="G61" s="19">
        <v>1</v>
      </c>
      <c r="H61" s="26">
        <f>+AB61</f>
        <v>87.24</v>
      </c>
      <c r="I61" s="1"/>
      <c r="J61" s="1"/>
      <c r="K61" s="1"/>
      <c r="M61" s="1"/>
      <c r="Q61">
        <v>87.24</v>
      </c>
      <c r="AB61" s="1">
        <f>SUM(I61:AA61)</f>
        <v>87.24</v>
      </c>
      <c r="AC61" s="33">
        <f>SUM(LARGE(AD61:AP61,{1,2,3,4,5,6,7,8}))</f>
        <v>87.24</v>
      </c>
      <c r="AD61" s="33">
        <f t="shared" si="13"/>
        <v>87.24</v>
      </c>
      <c r="AE61" s="33">
        <f t="shared" si="14"/>
        <v>0</v>
      </c>
      <c r="AF61" s="33">
        <f t="shared" si="15"/>
        <v>0</v>
      </c>
      <c r="AG61" s="33">
        <f t="shared" si="16"/>
        <v>0</v>
      </c>
      <c r="AH61" s="33">
        <f t="shared" si="17"/>
        <v>0</v>
      </c>
      <c r="AI61" s="33">
        <f t="shared" si="18"/>
        <v>0</v>
      </c>
      <c r="AJ61" s="33">
        <f t="shared" si="19"/>
        <v>0</v>
      </c>
      <c r="AK61" s="33">
        <f t="shared" si="20"/>
        <v>0</v>
      </c>
      <c r="AL61" s="33">
        <f t="shared" si="21"/>
        <v>0</v>
      </c>
      <c r="AM61" s="33">
        <f t="shared" si="22"/>
        <v>0</v>
      </c>
      <c r="AN61" s="33">
        <f t="shared" si="23"/>
        <v>0</v>
      </c>
      <c r="AO61" s="33">
        <f t="shared" si="24"/>
        <v>0</v>
      </c>
    </row>
    <row r="62" spans="1:41" ht="15">
      <c r="A62">
        <v>61</v>
      </c>
      <c r="B62" s="6" t="s">
        <v>534</v>
      </c>
      <c r="C62" s="6" t="s">
        <v>535</v>
      </c>
      <c r="D62" s="6"/>
      <c r="E62" s="23"/>
      <c r="F62" s="19">
        <v>1</v>
      </c>
      <c r="G62" s="19">
        <v>1</v>
      </c>
      <c r="H62" s="26">
        <f>+AB62</f>
        <v>86.77</v>
      </c>
      <c r="I62" s="1"/>
      <c r="J62" s="1"/>
      <c r="K62" s="1"/>
      <c r="M62" s="1"/>
      <c r="N62">
        <v>86.77</v>
      </c>
      <c r="AB62" s="1">
        <f>SUM(I62:AA62)</f>
        <v>86.77</v>
      </c>
      <c r="AC62" s="33">
        <f>SUM(LARGE(AD62:AP62,{1,2,3,4,5,6,7,8}))</f>
        <v>86.77</v>
      </c>
      <c r="AD62" s="33">
        <f t="shared" si="13"/>
        <v>86.77</v>
      </c>
      <c r="AE62" s="33">
        <f t="shared" si="14"/>
        <v>0</v>
      </c>
      <c r="AF62" s="33">
        <f t="shared" si="15"/>
        <v>0</v>
      </c>
      <c r="AG62" s="33">
        <f t="shared" si="16"/>
        <v>0</v>
      </c>
      <c r="AH62" s="33">
        <f t="shared" si="17"/>
        <v>0</v>
      </c>
      <c r="AI62" s="33">
        <f t="shared" si="18"/>
        <v>0</v>
      </c>
      <c r="AJ62" s="33">
        <f t="shared" si="19"/>
        <v>0</v>
      </c>
      <c r="AK62" s="33">
        <f t="shared" si="20"/>
        <v>0</v>
      </c>
      <c r="AL62" s="33">
        <f t="shared" si="21"/>
        <v>0</v>
      </c>
      <c r="AM62" s="33">
        <f t="shared" si="22"/>
        <v>0</v>
      </c>
      <c r="AN62" s="33">
        <f t="shared" si="23"/>
        <v>0</v>
      </c>
      <c r="AO62" s="33">
        <f t="shared" si="24"/>
        <v>0</v>
      </c>
    </row>
    <row r="63" spans="1:41" ht="15">
      <c r="A63">
        <v>62</v>
      </c>
      <c r="B63" s="6" t="s">
        <v>613</v>
      </c>
      <c r="C63" s="6" t="s">
        <v>612</v>
      </c>
      <c r="D63" s="6"/>
      <c r="E63" s="23"/>
      <c r="F63" s="19">
        <v>1</v>
      </c>
      <c r="G63" s="19">
        <v>1</v>
      </c>
      <c r="H63" s="26">
        <f>+AB63</f>
        <v>86.63</v>
      </c>
      <c r="I63" s="1"/>
      <c r="J63" s="1"/>
      <c r="K63" s="1"/>
      <c r="M63" s="1"/>
      <c r="R63">
        <v>86.63</v>
      </c>
      <c r="AB63" s="1">
        <f>SUM(I63:AA63)</f>
        <v>86.63</v>
      </c>
      <c r="AC63" s="33">
        <f>SUM(LARGE(AD63:AP63,{1,2,3,4,5,6,7,8}))</f>
        <v>86.63</v>
      </c>
      <c r="AD63" s="33">
        <f t="shared" si="13"/>
        <v>86.63</v>
      </c>
      <c r="AE63" s="33">
        <f t="shared" si="14"/>
        <v>0</v>
      </c>
      <c r="AF63" s="33">
        <f t="shared" si="15"/>
        <v>0</v>
      </c>
      <c r="AG63" s="33">
        <f t="shared" si="16"/>
        <v>0</v>
      </c>
      <c r="AH63" s="33">
        <f t="shared" si="17"/>
        <v>0</v>
      </c>
      <c r="AI63" s="33">
        <f t="shared" si="18"/>
        <v>0</v>
      </c>
      <c r="AJ63" s="33">
        <f t="shared" si="19"/>
        <v>0</v>
      </c>
      <c r="AK63" s="33">
        <f t="shared" si="20"/>
        <v>0</v>
      </c>
      <c r="AL63" s="33">
        <f t="shared" si="21"/>
        <v>0</v>
      </c>
      <c r="AM63" s="33">
        <f t="shared" si="22"/>
        <v>0</v>
      </c>
      <c r="AN63" s="33">
        <f t="shared" si="23"/>
        <v>0</v>
      </c>
      <c r="AO63" s="33">
        <f t="shared" si="24"/>
        <v>0</v>
      </c>
    </row>
    <row r="64" spans="1:41" ht="15">
      <c r="A64">
        <v>63</v>
      </c>
      <c r="B64" s="6" t="s">
        <v>536</v>
      </c>
      <c r="C64" s="6" t="s">
        <v>116</v>
      </c>
      <c r="D64" s="6"/>
      <c r="E64" s="23"/>
      <c r="F64" s="19">
        <v>1</v>
      </c>
      <c r="G64" s="19">
        <v>1</v>
      </c>
      <c r="H64" s="26">
        <f>+AB64</f>
        <v>86.22</v>
      </c>
      <c r="I64" s="1"/>
      <c r="J64" s="1"/>
      <c r="K64" s="1"/>
      <c r="M64" s="1"/>
      <c r="N64">
        <v>86.22</v>
      </c>
      <c r="AB64" s="1">
        <f>SUM(I64:AA64)</f>
        <v>86.22</v>
      </c>
      <c r="AC64" s="33">
        <f>SUM(LARGE(AD64:AP64,{1,2,3,4,5,6,7,8}))</f>
        <v>86.22</v>
      </c>
      <c r="AD64" s="33">
        <f t="shared" si="13"/>
        <v>86.22</v>
      </c>
      <c r="AE64" s="33">
        <f t="shared" si="14"/>
        <v>0</v>
      </c>
      <c r="AF64" s="33">
        <f t="shared" si="15"/>
        <v>0</v>
      </c>
      <c r="AG64" s="33">
        <f t="shared" si="16"/>
        <v>0</v>
      </c>
      <c r="AH64" s="33">
        <f t="shared" si="17"/>
        <v>0</v>
      </c>
      <c r="AI64" s="33">
        <f t="shared" si="18"/>
        <v>0</v>
      </c>
      <c r="AJ64" s="33">
        <f t="shared" si="19"/>
        <v>0</v>
      </c>
      <c r="AK64" s="33">
        <f t="shared" si="20"/>
        <v>0</v>
      </c>
      <c r="AL64" s="33">
        <f t="shared" si="21"/>
        <v>0</v>
      </c>
      <c r="AM64" s="33">
        <f t="shared" si="22"/>
        <v>0</v>
      </c>
      <c r="AN64" s="33">
        <f t="shared" si="23"/>
        <v>0</v>
      </c>
      <c r="AO64" s="33">
        <f t="shared" si="24"/>
        <v>0</v>
      </c>
    </row>
    <row r="65" spans="1:41" ht="15">
      <c r="A65">
        <v>64</v>
      </c>
      <c r="B65" s="6" t="s">
        <v>318</v>
      </c>
      <c r="C65" s="6" t="s">
        <v>319</v>
      </c>
      <c r="D65" s="6"/>
      <c r="E65" s="23" t="s">
        <v>25</v>
      </c>
      <c r="F65" s="19">
        <v>1</v>
      </c>
      <c r="G65" s="19">
        <v>1</v>
      </c>
      <c r="H65" s="26">
        <f>+AB65</f>
        <v>85.97</v>
      </c>
      <c r="I65" s="1"/>
      <c r="J65" s="1"/>
      <c r="K65" s="1">
        <v>85.97</v>
      </c>
      <c r="M65" s="1"/>
      <c r="AB65" s="1">
        <f>SUM(I65:AA65)</f>
        <v>85.97</v>
      </c>
      <c r="AC65" s="33">
        <f>SUM(LARGE(AD65:AP65,{1,2,3,4,5,6,7,8}))</f>
        <v>85.97</v>
      </c>
      <c r="AD65" s="33">
        <f t="shared" si="13"/>
        <v>85.97</v>
      </c>
      <c r="AE65" s="33">
        <f t="shared" si="14"/>
        <v>0</v>
      </c>
      <c r="AF65" s="33">
        <f t="shared" si="15"/>
        <v>0</v>
      </c>
      <c r="AG65" s="33">
        <f t="shared" si="16"/>
        <v>0</v>
      </c>
      <c r="AH65" s="33">
        <f t="shared" si="17"/>
        <v>0</v>
      </c>
      <c r="AI65" s="33">
        <f t="shared" si="18"/>
        <v>0</v>
      </c>
      <c r="AJ65" s="33">
        <f t="shared" si="19"/>
        <v>0</v>
      </c>
      <c r="AK65" s="33">
        <f t="shared" si="20"/>
        <v>0</v>
      </c>
      <c r="AL65" s="33">
        <f t="shared" si="21"/>
        <v>0</v>
      </c>
      <c r="AM65" s="33">
        <f t="shared" si="22"/>
        <v>0</v>
      </c>
      <c r="AN65" s="33">
        <f t="shared" si="23"/>
        <v>0</v>
      </c>
      <c r="AO65" s="33">
        <f t="shared" si="24"/>
        <v>0</v>
      </c>
    </row>
    <row r="66" spans="1:41" ht="15">
      <c r="A66">
        <v>65</v>
      </c>
      <c r="B66" s="6" t="s">
        <v>699</v>
      </c>
      <c r="C66" s="6" t="s">
        <v>700</v>
      </c>
      <c r="E66" s="36" t="s">
        <v>27</v>
      </c>
      <c r="F66" s="19">
        <v>1</v>
      </c>
      <c r="G66" s="19">
        <v>1</v>
      </c>
      <c r="H66" s="26">
        <f>+AB66</f>
        <v>85.84</v>
      </c>
      <c r="V66">
        <v>85.84</v>
      </c>
      <c r="AB66" s="1">
        <f>SUM(I66:AA66)</f>
        <v>85.84</v>
      </c>
      <c r="AC66" s="33">
        <f>SUM(LARGE(AD66:AP66,{1,2,3,4,5,6,7,8}))</f>
        <v>85.84</v>
      </c>
      <c r="AD66" s="33">
        <f t="shared" si="13"/>
        <v>0</v>
      </c>
      <c r="AE66" s="33">
        <f t="shared" si="14"/>
        <v>0</v>
      </c>
      <c r="AF66" s="33">
        <f t="shared" si="15"/>
        <v>0</v>
      </c>
      <c r="AG66" s="33">
        <f t="shared" si="16"/>
        <v>0</v>
      </c>
      <c r="AH66" s="33">
        <f t="shared" si="17"/>
        <v>85.84</v>
      </c>
      <c r="AI66" s="33">
        <f t="shared" si="18"/>
        <v>0</v>
      </c>
      <c r="AJ66" s="33">
        <f t="shared" si="19"/>
        <v>0</v>
      </c>
      <c r="AK66" s="33">
        <f t="shared" si="20"/>
        <v>0</v>
      </c>
      <c r="AL66" s="33">
        <f t="shared" si="21"/>
        <v>0</v>
      </c>
      <c r="AM66" s="33">
        <f t="shared" si="22"/>
        <v>0</v>
      </c>
      <c r="AN66" s="33">
        <f t="shared" si="23"/>
        <v>0</v>
      </c>
      <c r="AO66" s="33">
        <f t="shared" si="24"/>
        <v>0</v>
      </c>
    </row>
    <row r="67" spans="1:41" ht="15">
      <c r="A67">
        <v>66</v>
      </c>
      <c r="B67" s="6" t="s">
        <v>484</v>
      </c>
      <c r="C67" s="6" t="s">
        <v>68</v>
      </c>
      <c r="E67" s="36" t="s">
        <v>27</v>
      </c>
      <c r="F67" s="19">
        <v>1</v>
      </c>
      <c r="G67" s="19">
        <v>1</v>
      </c>
      <c r="H67" s="26">
        <f>+AB67</f>
        <v>84.95</v>
      </c>
      <c r="P67">
        <v>84.95</v>
      </c>
      <c r="AB67" s="1">
        <f>SUM(I67:AA67)</f>
        <v>84.95</v>
      </c>
      <c r="AC67" s="33">
        <f>SUM(LARGE(AD67:AP67,{1,2,3,4,5,6,7,8}))</f>
        <v>84.95</v>
      </c>
      <c r="AD67" s="33">
        <f t="shared" si="13"/>
        <v>84.95</v>
      </c>
      <c r="AE67" s="33">
        <f t="shared" si="14"/>
        <v>0</v>
      </c>
      <c r="AF67" s="33">
        <f t="shared" si="15"/>
        <v>0</v>
      </c>
      <c r="AG67" s="33">
        <f t="shared" si="16"/>
        <v>0</v>
      </c>
      <c r="AH67" s="33">
        <f t="shared" si="17"/>
        <v>0</v>
      </c>
      <c r="AI67" s="33">
        <f t="shared" si="18"/>
        <v>0</v>
      </c>
      <c r="AJ67" s="33">
        <f t="shared" si="19"/>
        <v>0</v>
      </c>
      <c r="AK67" s="33">
        <f t="shared" si="20"/>
        <v>0</v>
      </c>
      <c r="AL67" s="33">
        <f t="shared" si="21"/>
        <v>0</v>
      </c>
      <c r="AM67" s="33">
        <f t="shared" si="22"/>
        <v>0</v>
      </c>
      <c r="AN67" s="33">
        <f t="shared" si="23"/>
        <v>0</v>
      </c>
      <c r="AO67" s="33">
        <f t="shared" si="24"/>
        <v>0</v>
      </c>
    </row>
    <row r="68" spans="1:41" ht="15">
      <c r="A68">
        <v>67</v>
      </c>
      <c r="B68" s="6" t="s">
        <v>760</v>
      </c>
      <c r="C68" s="6" t="s">
        <v>761</v>
      </c>
      <c r="D68" s="6"/>
      <c r="E68" s="23" t="s">
        <v>762</v>
      </c>
      <c r="F68" s="19">
        <v>1</v>
      </c>
      <c r="G68" s="19">
        <v>1</v>
      </c>
      <c r="H68" s="26">
        <f>+AB68</f>
        <v>84.5</v>
      </c>
      <c r="I68" s="1"/>
      <c r="J68" s="1"/>
      <c r="K68" s="1"/>
      <c r="M68" s="1"/>
      <c r="Y68">
        <v>84.5</v>
      </c>
      <c r="AB68" s="1">
        <f>SUM(I68:AA68)</f>
        <v>84.5</v>
      </c>
      <c r="AC68" s="33">
        <f>SUM(LARGE(AD68:AP68,{1,2,3,4,5,6,7,8}))</f>
        <v>84.5</v>
      </c>
      <c r="AD68" s="33">
        <f aca="true" t="shared" si="25" ref="AD68:AD107">+IF(COUNT($I68:$R68)&gt;0,LARGE($I68:$R68,1),0)</f>
        <v>0</v>
      </c>
      <c r="AE68" s="33">
        <f aca="true" t="shared" si="26" ref="AE68:AE107">+IF(COUNT($I68:$R68)&gt;1,LARGE($I68:$R68,2),0)</f>
        <v>0</v>
      </c>
      <c r="AF68" s="33">
        <f aca="true" t="shared" si="27" ref="AF68:AF107">+IF(COUNT($I68:$R68)&gt;2,LARGE($I68:$R68,3),0)</f>
        <v>0</v>
      </c>
      <c r="AG68" s="33">
        <f aca="true" t="shared" si="28" ref="AG68:AG107">+IF(COUNT($I68:$R68)&gt;3,LARGE($I68:$R68,4),0)</f>
        <v>0</v>
      </c>
      <c r="AH68" s="33">
        <f aca="true" t="shared" si="29" ref="AH68:AH107">+IF(COUNT($S68:$AA68)&gt;0,LARGE($S68:$AA68,1),0)</f>
        <v>84.5</v>
      </c>
      <c r="AI68" s="33">
        <f aca="true" t="shared" si="30" ref="AI68:AI107">+IF(COUNT($S68:$AA68)&gt;1,LARGE($S68:$AA68,2),0)</f>
        <v>0</v>
      </c>
      <c r="AJ68" s="33">
        <f aca="true" t="shared" si="31" ref="AJ68:AJ107">+IF(COUNT($S68:$AA68)&gt;2,LARGE($S68:$AA68,3),0)</f>
        <v>0</v>
      </c>
      <c r="AK68" s="33">
        <f aca="true" t="shared" si="32" ref="AK68:AK107">+IF(COUNT($S68:$AA68)&gt;3,LARGE($S68:$AA68,4),0)</f>
        <v>0</v>
      </c>
      <c r="AL68" s="33">
        <f aca="true" t="shared" si="33" ref="AL68:AL107">+IF(COUNT($S68:$AA68)&gt;4,LARGE($S68:$AA68,5),0)</f>
        <v>0</v>
      </c>
      <c r="AM68" s="33">
        <f aca="true" t="shared" si="34" ref="AM68:AM107">+IF(COUNT($S68:$AA68)&gt;5,LARGE($S68:$AA68,6),0)</f>
        <v>0</v>
      </c>
      <c r="AN68" s="33">
        <f aca="true" t="shared" si="35" ref="AN68:AN107">+IF(COUNT($S68:$AA68)&gt;6,LARGE($S68:$AA68,7),0)</f>
        <v>0</v>
      </c>
      <c r="AO68" s="33">
        <f aca="true" t="shared" si="36" ref="AO68:AO107">+IF(COUNT($S68:$AA68)&gt;7,LARGE($S68:$AA68,8),0)</f>
        <v>0</v>
      </c>
    </row>
    <row r="69" spans="1:41" ht="15">
      <c r="A69">
        <v>68</v>
      </c>
      <c r="B69" s="6" t="s">
        <v>37</v>
      </c>
      <c r="C69" s="6" t="s">
        <v>731</v>
      </c>
      <c r="E69" s="36" t="s">
        <v>335</v>
      </c>
      <c r="F69" s="19">
        <v>1</v>
      </c>
      <c r="G69" s="19">
        <v>1</v>
      </c>
      <c r="H69" s="26">
        <f>+AB69</f>
        <v>84.13</v>
      </c>
      <c r="W69">
        <v>84.13</v>
      </c>
      <c r="AB69" s="1">
        <f>SUM(I69:AA69)</f>
        <v>84.13</v>
      </c>
      <c r="AC69" s="33">
        <f>SUM(LARGE(AD69:AP69,{1,2,3,4,5,6,7,8}))</f>
        <v>84.13</v>
      </c>
      <c r="AD69" s="33">
        <f t="shared" si="25"/>
        <v>0</v>
      </c>
      <c r="AE69" s="33">
        <f t="shared" si="26"/>
        <v>0</v>
      </c>
      <c r="AF69" s="33">
        <f t="shared" si="27"/>
        <v>0</v>
      </c>
      <c r="AG69" s="33">
        <f t="shared" si="28"/>
        <v>0</v>
      </c>
      <c r="AH69" s="33">
        <f t="shared" si="29"/>
        <v>84.13</v>
      </c>
      <c r="AI69" s="33">
        <f t="shared" si="30"/>
        <v>0</v>
      </c>
      <c r="AJ69" s="33">
        <f t="shared" si="31"/>
        <v>0</v>
      </c>
      <c r="AK69" s="33">
        <f t="shared" si="32"/>
        <v>0</v>
      </c>
      <c r="AL69" s="33">
        <f t="shared" si="33"/>
        <v>0</v>
      </c>
      <c r="AM69" s="33">
        <f t="shared" si="34"/>
        <v>0</v>
      </c>
      <c r="AN69" s="33">
        <f t="shared" si="35"/>
        <v>0</v>
      </c>
      <c r="AO69" s="33">
        <f t="shared" si="36"/>
        <v>0</v>
      </c>
    </row>
    <row r="70" spans="1:41" ht="15">
      <c r="A70">
        <v>69</v>
      </c>
      <c r="B70" s="6" t="s">
        <v>751</v>
      </c>
      <c r="C70" s="6" t="s">
        <v>750</v>
      </c>
      <c r="D70" s="6"/>
      <c r="E70" s="23" t="s">
        <v>315</v>
      </c>
      <c r="F70" s="19">
        <v>1</v>
      </c>
      <c r="G70" s="19">
        <v>1</v>
      </c>
      <c r="H70" s="26">
        <f>+AB70</f>
        <v>83.79</v>
      </c>
      <c r="I70" s="1"/>
      <c r="J70" s="1"/>
      <c r="K70" s="1"/>
      <c r="M70" s="1"/>
      <c r="X70">
        <v>83.79</v>
      </c>
      <c r="AB70" s="1">
        <f>SUM(I70:AA70)</f>
        <v>83.79</v>
      </c>
      <c r="AC70" s="33">
        <f>SUM(LARGE(AD70:AP70,{1,2,3,4,5,6,7,8}))</f>
        <v>83.79</v>
      </c>
      <c r="AD70" s="33">
        <f t="shared" si="25"/>
        <v>0</v>
      </c>
      <c r="AE70" s="33">
        <f t="shared" si="26"/>
        <v>0</v>
      </c>
      <c r="AF70" s="33">
        <f t="shared" si="27"/>
        <v>0</v>
      </c>
      <c r="AG70" s="33">
        <f t="shared" si="28"/>
        <v>0</v>
      </c>
      <c r="AH70" s="33">
        <f t="shared" si="29"/>
        <v>83.79</v>
      </c>
      <c r="AI70" s="33">
        <f t="shared" si="30"/>
        <v>0</v>
      </c>
      <c r="AJ70" s="33">
        <f t="shared" si="31"/>
        <v>0</v>
      </c>
      <c r="AK70" s="33">
        <f t="shared" si="32"/>
        <v>0</v>
      </c>
      <c r="AL70" s="33">
        <f t="shared" si="33"/>
        <v>0</v>
      </c>
      <c r="AM70" s="33">
        <f t="shared" si="34"/>
        <v>0</v>
      </c>
      <c r="AN70" s="33">
        <f t="shared" si="35"/>
        <v>0</v>
      </c>
      <c r="AO70" s="33">
        <f t="shared" si="36"/>
        <v>0</v>
      </c>
    </row>
    <row r="71" spans="1:41" ht="15">
      <c r="A71">
        <v>70</v>
      </c>
      <c r="B71" s="6" t="s">
        <v>332</v>
      </c>
      <c r="C71" s="6" t="s">
        <v>294</v>
      </c>
      <c r="D71" s="6"/>
      <c r="E71" s="23" t="s">
        <v>27</v>
      </c>
      <c r="F71" s="19">
        <v>1</v>
      </c>
      <c r="G71" s="19">
        <v>1</v>
      </c>
      <c r="H71" s="26">
        <f>+AB71</f>
        <v>83.3</v>
      </c>
      <c r="I71" s="1"/>
      <c r="J71" s="1"/>
      <c r="K71" s="1"/>
      <c r="L71" s="29">
        <v>83.3</v>
      </c>
      <c r="M71" s="1"/>
      <c r="AB71" s="1">
        <f>SUM(I71:AA71)</f>
        <v>83.3</v>
      </c>
      <c r="AC71" s="33">
        <f>SUM(LARGE(AD71:AP71,{1,2,3,4,5,6,7,8}))</f>
        <v>83.3</v>
      </c>
      <c r="AD71" s="33">
        <f t="shared" si="25"/>
        <v>83.3</v>
      </c>
      <c r="AE71" s="33">
        <f t="shared" si="26"/>
        <v>0</v>
      </c>
      <c r="AF71" s="33">
        <f t="shared" si="27"/>
        <v>0</v>
      </c>
      <c r="AG71" s="33">
        <f t="shared" si="28"/>
        <v>0</v>
      </c>
      <c r="AH71" s="33">
        <f t="shared" si="29"/>
        <v>0</v>
      </c>
      <c r="AI71" s="33">
        <f t="shared" si="30"/>
        <v>0</v>
      </c>
      <c r="AJ71" s="33">
        <f t="shared" si="31"/>
        <v>0</v>
      </c>
      <c r="AK71" s="33">
        <f t="shared" si="32"/>
        <v>0</v>
      </c>
      <c r="AL71" s="33">
        <f t="shared" si="33"/>
        <v>0</v>
      </c>
      <c r="AM71" s="33">
        <f t="shared" si="34"/>
        <v>0</v>
      </c>
      <c r="AN71" s="33">
        <f t="shared" si="35"/>
        <v>0</v>
      </c>
      <c r="AO71" s="33">
        <f t="shared" si="36"/>
        <v>0</v>
      </c>
    </row>
    <row r="72" spans="1:41" ht="15">
      <c r="A72">
        <v>71</v>
      </c>
      <c r="B72" s="6" t="s">
        <v>217</v>
      </c>
      <c r="C72" s="6" t="s">
        <v>763</v>
      </c>
      <c r="D72" s="6"/>
      <c r="E72" s="23" t="s">
        <v>8</v>
      </c>
      <c r="F72" s="19">
        <v>1</v>
      </c>
      <c r="G72" s="19">
        <v>1</v>
      </c>
      <c r="H72" s="26">
        <f>+AB72</f>
        <v>83.3</v>
      </c>
      <c r="I72" s="1"/>
      <c r="J72" s="1"/>
      <c r="K72" s="1"/>
      <c r="M72" s="1"/>
      <c r="Y72">
        <v>83.3</v>
      </c>
      <c r="AB72" s="1">
        <f>SUM(I72:AA72)</f>
        <v>83.3</v>
      </c>
      <c r="AC72" s="33">
        <f>SUM(LARGE(AD72:AP72,{1,2,3,4,5,6,7,8}))</f>
        <v>83.3</v>
      </c>
      <c r="AD72" s="33">
        <f t="shared" si="25"/>
        <v>0</v>
      </c>
      <c r="AE72" s="33">
        <f t="shared" si="26"/>
        <v>0</v>
      </c>
      <c r="AF72" s="33">
        <f t="shared" si="27"/>
        <v>0</v>
      </c>
      <c r="AG72" s="33">
        <f t="shared" si="28"/>
        <v>0</v>
      </c>
      <c r="AH72" s="33">
        <f t="shared" si="29"/>
        <v>83.3</v>
      </c>
      <c r="AI72" s="33">
        <f t="shared" si="30"/>
        <v>0</v>
      </c>
      <c r="AJ72" s="33">
        <f t="shared" si="31"/>
        <v>0</v>
      </c>
      <c r="AK72" s="33">
        <f t="shared" si="32"/>
        <v>0</v>
      </c>
      <c r="AL72" s="33">
        <f t="shared" si="33"/>
        <v>0</v>
      </c>
      <c r="AM72" s="33">
        <f t="shared" si="34"/>
        <v>0</v>
      </c>
      <c r="AN72" s="33">
        <f t="shared" si="35"/>
        <v>0</v>
      </c>
      <c r="AO72" s="33">
        <f t="shared" si="36"/>
        <v>0</v>
      </c>
    </row>
    <row r="73" spans="1:41" ht="15">
      <c r="A73">
        <v>72</v>
      </c>
      <c r="B73" s="6" t="s">
        <v>466</v>
      </c>
      <c r="C73" s="6" t="s">
        <v>463</v>
      </c>
      <c r="D73" s="6"/>
      <c r="E73" s="23" t="s">
        <v>27</v>
      </c>
      <c r="F73" s="19">
        <v>1</v>
      </c>
      <c r="G73" s="19">
        <v>1</v>
      </c>
      <c r="H73" s="26">
        <f>+AB73</f>
        <v>82.94</v>
      </c>
      <c r="I73" s="1"/>
      <c r="J73" s="1"/>
      <c r="K73" s="1"/>
      <c r="M73" s="1"/>
      <c r="O73">
        <v>82.94</v>
      </c>
      <c r="AB73" s="1">
        <f>SUM(I73:AA73)</f>
        <v>82.94</v>
      </c>
      <c r="AC73" s="33">
        <f>SUM(LARGE(AD73:AP73,{1,2,3,4,5,6,7,8}))</f>
        <v>82.94</v>
      </c>
      <c r="AD73" s="33">
        <f t="shared" si="25"/>
        <v>82.94</v>
      </c>
      <c r="AE73" s="33">
        <f t="shared" si="26"/>
        <v>0</v>
      </c>
      <c r="AF73" s="33">
        <f t="shared" si="27"/>
        <v>0</v>
      </c>
      <c r="AG73" s="33">
        <f t="shared" si="28"/>
        <v>0</v>
      </c>
      <c r="AH73" s="33">
        <f t="shared" si="29"/>
        <v>0</v>
      </c>
      <c r="AI73" s="33">
        <f t="shared" si="30"/>
        <v>0</v>
      </c>
      <c r="AJ73" s="33">
        <f t="shared" si="31"/>
        <v>0</v>
      </c>
      <c r="AK73" s="33">
        <f t="shared" si="32"/>
        <v>0</v>
      </c>
      <c r="AL73" s="33">
        <f t="shared" si="33"/>
        <v>0</v>
      </c>
      <c r="AM73" s="33">
        <f t="shared" si="34"/>
        <v>0</v>
      </c>
      <c r="AN73" s="33">
        <f t="shared" si="35"/>
        <v>0</v>
      </c>
      <c r="AO73" s="33">
        <f t="shared" si="36"/>
        <v>0</v>
      </c>
    </row>
    <row r="74" spans="1:41" ht="15">
      <c r="A74">
        <v>73</v>
      </c>
      <c r="B74" s="6" t="s">
        <v>368</v>
      </c>
      <c r="C74" s="6" t="s">
        <v>66</v>
      </c>
      <c r="D74" s="6"/>
      <c r="E74" s="23" t="s">
        <v>712</v>
      </c>
      <c r="F74" s="19">
        <v>1</v>
      </c>
      <c r="G74" s="19">
        <v>1</v>
      </c>
      <c r="H74" s="26">
        <f>+AB74</f>
        <v>82.42</v>
      </c>
      <c r="I74" s="1"/>
      <c r="J74" s="1"/>
      <c r="K74" s="1"/>
      <c r="M74" s="1"/>
      <c r="Y74">
        <v>82.42</v>
      </c>
      <c r="AB74" s="1">
        <f>SUM(I74:AA74)</f>
        <v>82.42</v>
      </c>
      <c r="AC74" s="33">
        <f>SUM(LARGE(AD74:AP74,{1,2,3,4,5,6,7,8}))</f>
        <v>82.42</v>
      </c>
      <c r="AD74" s="33">
        <f t="shared" si="25"/>
        <v>0</v>
      </c>
      <c r="AE74" s="33">
        <f t="shared" si="26"/>
        <v>0</v>
      </c>
      <c r="AF74" s="33">
        <f t="shared" si="27"/>
        <v>0</v>
      </c>
      <c r="AG74" s="33">
        <f t="shared" si="28"/>
        <v>0</v>
      </c>
      <c r="AH74" s="33">
        <f t="shared" si="29"/>
        <v>82.42</v>
      </c>
      <c r="AI74" s="33">
        <f t="shared" si="30"/>
        <v>0</v>
      </c>
      <c r="AJ74" s="33">
        <f t="shared" si="31"/>
        <v>0</v>
      </c>
      <c r="AK74" s="33">
        <f t="shared" si="32"/>
        <v>0</v>
      </c>
      <c r="AL74" s="33">
        <f t="shared" si="33"/>
        <v>0</v>
      </c>
      <c r="AM74" s="33">
        <f t="shared" si="34"/>
        <v>0</v>
      </c>
      <c r="AN74" s="33">
        <f t="shared" si="35"/>
        <v>0</v>
      </c>
      <c r="AO74" s="33">
        <f t="shared" si="36"/>
        <v>0</v>
      </c>
    </row>
    <row r="75" spans="1:41" ht="15">
      <c r="A75">
        <v>74</v>
      </c>
      <c r="B75" s="6" t="s">
        <v>220</v>
      </c>
      <c r="C75" s="6" t="s">
        <v>764</v>
      </c>
      <c r="D75" s="6"/>
      <c r="E75" s="23" t="s">
        <v>712</v>
      </c>
      <c r="F75" s="19">
        <v>1</v>
      </c>
      <c r="G75" s="19">
        <v>1</v>
      </c>
      <c r="H75" s="26">
        <f>+AB75</f>
        <v>82.25</v>
      </c>
      <c r="I75" s="1"/>
      <c r="J75" s="1"/>
      <c r="K75" s="1"/>
      <c r="M75" s="1"/>
      <c r="Y75">
        <v>82.25</v>
      </c>
      <c r="AB75" s="1">
        <f>SUM(I75:AA75)</f>
        <v>82.25</v>
      </c>
      <c r="AC75" s="33">
        <f>SUM(LARGE(AD75:AP75,{1,2,3,4,5,6,7,8}))</f>
        <v>82.25</v>
      </c>
      <c r="AD75" s="33">
        <f t="shared" si="25"/>
        <v>0</v>
      </c>
      <c r="AE75" s="33">
        <f t="shared" si="26"/>
        <v>0</v>
      </c>
      <c r="AF75" s="33">
        <f t="shared" si="27"/>
        <v>0</v>
      </c>
      <c r="AG75" s="33">
        <f t="shared" si="28"/>
        <v>0</v>
      </c>
      <c r="AH75" s="33">
        <f t="shared" si="29"/>
        <v>82.25</v>
      </c>
      <c r="AI75" s="33">
        <f t="shared" si="30"/>
        <v>0</v>
      </c>
      <c r="AJ75" s="33">
        <f t="shared" si="31"/>
        <v>0</v>
      </c>
      <c r="AK75" s="33">
        <f t="shared" si="32"/>
        <v>0</v>
      </c>
      <c r="AL75" s="33">
        <f t="shared" si="33"/>
        <v>0</v>
      </c>
      <c r="AM75" s="33">
        <f t="shared" si="34"/>
        <v>0</v>
      </c>
      <c r="AN75" s="33">
        <f t="shared" si="35"/>
        <v>0</v>
      </c>
      <c r="AO75" s="33">
        <f t="shared" si="36"/>
        <v>0</v>
      </c>
    </row>
    <row r="76" spans="1:41" ht="15">
      <c r="A76">
        <v>75</v>
      </c>
      <c r="B76" s="6" t="s">
        <v>536</v>
      </c>
      <c r="C76" s="6" t="s">
        <v>116</v>
      </c>
      <c r="D76" s="6"/>
      <c r="E76" s="23" t="s">
        <v>27</v>
      </c>
      <c r="F76" s="19">
        <v>1</v>
      </c>
      <c r="G76" s="19">
        <v>1</v>
      </c>
      <c r="H76" s="26">
        <f>+AB76</f>
        <v>82.19</v>
      </c>
      <c r="I76" s="1"/>
      <c r="J76" s="1"/>
      <c r="K76" s="1"/>
      <c r="M76" s="1"/>
      <c r="Y76">
        <v>82.19</v>
      </c>
      <c r="AB76" s="1">
        <f>SUM(I76:AA76)</f>
        <v>82.19</v>
      </c>
      <c r="AC76" s="33">
        <f>SUM(LARGE(AD76:AP76,{1,2,3,4,5,6,7,8}))</f>
        <v>82.19</v>
      </c>
      <c r="AD76" s="33">
        <f t="shared" si="25"/>
        <v>0</v>
      </c>
      <c r="AE76" s="33">
        <f t="shared" si="26"/>
        <v>0</v>
      </c>
      <c r="AF76" s="33">
        <f t="shared" si="27"/>
        <v>0</v>
      </c>
      <c r="AG76" s="33">
        <f t="shared" si="28"/>
        <v>0</v>
      </c>
      <c r="AH76" s="33">
        <f t="shared" si="29"/>
        <v>82.19</v>
      </c>
      <c r="AI76" s="33">
        <f t="shared" si="30"/>
        <v>0</v>
      </c>
      <c r="AJ76" s="33">
        <f t="shared" si="31"/>
        <v>0</v>
      </c>
      <c r="AK76" s="33">
        <f t="shared" si="32"/>
        <v>0</v>
      </c>
      <c r="AL76" s="33">
        <f t="shared" si="33"/>
        <v>0</v>
      </c>
      <c r="AM76" s="33">
        <f t="shared" si="34"/>
        <v>0</v>
      </c>
      <c r="AN76" s="33">
        <f t="shared" si="35"/>
        <v>0</v>
      </c>
      <c r="AO76" s="33">
        <f t="shared" si="36"/>
        <v>0</v>
      </c>
    </row>
    <row r="77" spans="1:41" ht="15">
      <c r="A77">
        <v>76</v>
      </c>
      <c r="B77" s="6" t="s">
        <v>30</v>
      </c>
      <c r="C77" s="6" t="s">
        <v>583</v>
      </c>
      <c r="D77" s="6"/>
      <c r="E77" s="23" t="s">
        <v>27</v>
      </c>
      <c r="F77" s="19">
        <v>1</v>
      </c>
      <c r="G77" s="19">
        <v>1</v>
      </c>
      <c r="H77" s="26">
        <f>+AB77</f>
        <v>81.57</v>
      </c>
      <c r="I77" s="1"/>
      <c r="J77" s="1"/>
      <c r="K77" s="1"/>
      <c r="M77" s="1"/>
      <c r="Q77">
        <v>81.57</v>
      </c>
      <c r="AB77" s="1">
        <f>SUM(I77:AA77)</f>
        <v>81.57</v>
      </c>
      <c r="AC77" s="33">
        <f>SUM(LARGE(AD77:AP77,{1,2,3,4,5,6,7,8}))</f>
        <v>81.57</v>
      </c>
      <c r="AD77" s="33">
        <f t="shared" si="25"/>
        <v>81.57</v>
      </c>
      <c r="AE77" s="33">
        <f t="shared" si="26"/>
        <v>0</v>
      </c>
      <c r="AF77" s="33">
        <f t="shared" si="27"/>
        <v>0</v>
      </c>
      <c r="AG77" s="33">
        <f t="shared" si="28"/>
        <v>0</v>
      </c>
      <c r="AH77" s="33">
        <f t="shared" si="29"/>
        <v>0</v>
      </c>
      <c r="AI77" s="33">
        <f t="shared" si="30"/>
        <v>0</v>
      </c>
      <c r="AJ77" s="33">
        <f t="shared" si="31"/>
        <v>0</v>
      </c>
      <c r="AK77" s="33">
        <f t="shared" si="32"/>
        <v>0</v>
      </c>
      <c r="AL77" s="33">
        <f t="shared" si="33"/>
        <v>0</v>
      </c>
      <c r="AM77" s="33">
        <f t="shared" si="34"/>
        <v>0</v>
      </c>
      <c r="AN77" s="33">
        <f t="shared" si="35"/>
        <v>0</v>
      </c>
      <c r="AO77" s="33">
        <f t="shared" si="36"/>
        <v>0</v>
      </c>
    </row>
    <row r="78" spans="1:41" ht="15">
      <c r="A78">
        <v>77</v>
      </c>
      <c r="B78" s="6" t="s">
        <v>537</v>
      </c>
      <c r="C78" s="6" t="s">
        <v>420</v>
      </c>
      <c r="D78" s="6"/>
      <c r="E78" s="23"/>
      <c r="F78" s="19">
        <v>1</v>
      </c>
      <c r="G78" s="19">
        <v>1</v>
      </c>
      <c r="H78" s="26">
        <f>+AB78</f>
        <v>81.52</v>
      </c>
      <c r="I78" s="1"/>
      <c r="J78" s="1"/>
      <c r="K78" s="1"/>
      <c r="M78" s="1"/>
      <c r="N78">
        <v>81.52</v>
      </c>
      <c r="AB78" s="1">
        <f>SUM(I78:AA78)</f>
        <v>81.52</v>
      </c>
      <c r="AC78" s="33">
        <f>SUM(LARGE(AD78:AP78,{1,2,3,4,5,6,7,8}))</f>
        <v>81.52</v>
      </c>
      <c r="AD78" s="33">
        <f t="shared" si="25"/>
        <v>81.52</v>
      </c>
      <c r="AE78" s="33">
        <f t="shared" si="26"/>
        <v>0</v>
      </c>
      <c r="AF78" s="33">
        <f t="shared" si="27"/>
        <v>0</v>
      </c>
      <c r="AG78" s="33">
        <f t="shared" si="28"/>
        <v>0</v>
      </c>
      <c r="AH78" s="33">
        <f t="shared" si="29"/>
        <v>0</v>
      </c>
      <c r="AI78" s="33">
        <f t="shared" si="30"/>
        <v>0</v>
      </c>
      <c r="AJ78" s="33">
        <f t="shared" si="31"/>
        <v>0</v>
      </c>
      <c r="AK78" s="33">
        <f t="shared" si="32"/>
        <v>0</v>
      </c>
      <c r="AL78" s="33">
        <f t="shared" si="33"/>
        <v>0</v>
      </c>
      <c r="AM78" s="33">
        <f t="shared" si="34"/>
        <v>0</v>
      </c>
      <c r="AN78" s="33">
        <f t="shared" si="35"/>
        <v>0</v>
      </c>
      <c r="AO78" s="33">
        <f t="shared" si="36"/>
        <v>0</v>
      </c>
    </row>
    <row r="79" spans="1:41" ht="15">
      <c r="A79">
        <v>78</v>
      </c>
      <c r="B79" s="6" t="s">
        <v>35</v>
      </c>
      <c r="C79" s="6" t="s">
        <v>200</v>
      </c>
      <c r="D79" s="6"/>
      <c r="E79" s="23" t="s">
        <v>712</v>
      </c>
      <c r="F79" s="19">
        <v>1</v>
      </c>
      <c r="G79" s="19">
        <v>1</v>
      </c>
      <c r="H79" s="26">
        <f>+AB79</f>
        <v>80.61</v>
      </c>
      <c r="I79" s="1"/>
      <c r="J79" s="1"/>
      <c r="K79" s="1"/>
      <c r="M79" s="1"/>
      <c r="X79">
        <v>80.61</v>
      </c>
      <c r="AB79" s="1">
        <f>SUM(I79:AA79)</f>
        <v>80.61</v>
      </c>
      <c r="AC79" s="33">
        <f>SUM(LARGE(AD79:AP79,{1,2,3,4,5,6,7,8}))</f>
        <v>80.61</v>
      </c>
      <c r="AD79" s="33">
        <f t="shared" si="25"/>
        <v>0</v>
      </c>
      <c r="AE79" s="33">
        <f t="shared" si="26"/>
        <v>0</v>
      </c>
      <c r="AF79" s="33">
        <f t="shared" si="27"/>
        <v>0</v>
      </c>
      <c r="AG79" s="33">
        <f t="shared" si="28"/>
        <v>0</v>
      </c>
      <c r="AH79" s="33">
        <f t="shared" si="29"/>
        <v>80.61</v>
      </c>
      <c r="AI79" s="33">
        <f t="shared" si="30"/>
        <v>0</v>
      </c>
      <c r="AJ79" s="33">
        <f t="shared" si="31"/>
        <v>0</v>
      </c>
      <c r="AK79" s="33">
        <f t="shared" si="32"/>
        <v>0</v>
      </c>
      <c r="AL79" s="33">
        <f t="shared" si="33"/>
        <v>0</v>
      </c>
      <c r="AM79" s="33">
        <f t="shared" si="34"/>
        <v>0</v>
      </c>
      <c r="AN79" s="33">
        <f t="shared" si="35"/>
        <v>0</v>
      </c>
      <c r="AO79" s="33">
        <f t="shared" si="36"/>
        <v>0</v>
      </c>
    </row>
    <row r="80" spans="1:41" ht="15">
      <c r="A80">
        <v>79</v>
      </c>
      <c r="B80" s="6" t="s">
        <v>653</v>
      </c>
      <c r="C80" s="6" t="s">
        <v>643</v>
      </c>
      <c r="D80" s="6"/>
      <c r="E80" s="23"/>
      <c r="F80" s="19">
        <v>1</v>
      </c>
      <c r="G80" s="19">
        <v>1</v>
      </c>
      <c r="H80" s="26">
        <f>+AB80</f>
        <v>79.16</v>
      </c>
      <c r="I80" s="1"/>
      <c r="J80" s="1"/>
      <c r="K80" s="1"/>
      <c r="M80" s="1"/>
      <c r="T80">
        <v>79.16</v>
      </c>
      <c r="AB80" s="1">
        <f>SUM(I80:AA80)</f>
        <v>79.16</v>
      </c>
      <c r="AC80" s="33">
        <f>SUM(LARGE(AD80:AP80,{1,2,3,4,5,6,7,8}))</f>
        <v>79.16</v>
      </c>
      <c r="AD80" s="33">
        <f t="shared" si="25"/>
        <v>0</v>
      </c>
      <c r="AE80" s="33">
        <f t="shared" si="26"/>
        <v>0</v>
      </c>
      <c r="AF80" s="33">
        <f t="shared" si="27"/>
        <v>0</v>
      </c>
      <c r="AG80" s="33">
        <f t="shared" si="28"/>
        <v>0</v>
      </c>
      <c r="AH80" s="33">
        <f t="shared" si="29"/>
        <v>79.16</v>
      </c>
      <c r="AI80" s="33">
        <f t="shared" si="30"/>
        <v>0</v>
      </c>
      <c r="AJ80" s="33">
        <f t="shared" si="31"/>
        <v>0</v>
      </c>
      <c r="AK80" s="33">
        <f t="shared" si="32"/>
        <v>0</v>
      </c>
      <c r="AL80" s="33">
        <f t="shared" si="33"/>
        <v>0</v>
      </c>
      <c r="AM80" s="33">
        <f t="shared" si="34"/>
        <v>0</v>
      </c>
      <c r="AN80" s="33">
        <f t="shared" si="35"/>
        <v>0</v>
      </c>
      <c r="AO80" s="33">
        <f t="shared" si="36"/>
        <v>0</v>
      </c>
    </row>
    <row r="81" spans="1:41" ht="15">
      <c r="A81">
        <v>80</v>
      </c>
      <c r="B81" s="6" t="s">
        <v>363</v>
      </c>
      <c r="C81" s="6" t="s">
        <v>765</v>
      </c>
      <c r="D81" s="6"/>
      <c r="E81" s="23" t="s">
        <v>762</v>
      </c>
      <c r="F81" s="19">
        <v>1</v>
      </c>
      <c r="G81" s="19">
        <v>1</v>
      </c>
      <c r="H81" s="26">
        <f>+AB81</f>
        <v>79.14</v>
      </c>
      <c r="I81" s="1"/>
      <c r="J81" s="1"/>
      <c r="K81" s="1"/>
      <c r="M81" s="1"/>
      <c r="Y81">
        <v>79.14</v>
      </c>
      <c r="AB81" s="1">
        <f>SUM(I81:AA81)</f>
        <v>79.14</v>
      </c>
      <c r="AC81" s="33">
        <f>SUM(LARGE(AD81:AP81,{1,2,3,4,5,6,7,8}))</f>
        <v>79.14</v>
      </c>
      <c r="AD81" s="33">
        <f t="shared" si="25"/>
        <v>0</v>
      </c>
      <c r="AE81" s="33">
        <f t="shared" si="26"/>
        <v>0</v>
      </c>
      <c r="AF81" s="33">
        <f t="shared" si="27"/>
        <v>0</v>
      </c>
      <c r="AG81" s="33">
        <f t="shared" si="28"/>
        <v>0</v>
      </c>
      <c r="AH81" s="33">
        <f t="shared" si="29"/>
        <v>79.14</v>
      </c>
      <c r="AI81" s="33">
        <f t="shared" si="30"/>
        <v>0</v>
      </c>
      <c r="AJ81" s="33">
        <f t="shared" si="31"/>
        <v>0</v>
      </c>
      <c r="AK81" s="33">
        <f t="shared" si="32"/>
        <v>0</v>
      </c>
      <c r="AL81" s="33">
        <f t="shared" si="33"/>
        <v>0</v>
      </c>
      <c r="AM81" s="33">
        <f t="shared" si="34"/>
        <v>0</v>
      </c>
      <c r="AN81" s="33">
        <f t="shared" si="35"/>
        <v>0</v>
      </c>
      <c r="AO81" s="33">
        <f t="shared" si="36"/>
        <v>0</v>
      </c>
    </row>
    <row r="82" spans="1:41" ht="15">
      <c r="A82">
        <v>81</v>
      </c>
      <c r="B82" s="6" t="s">
        <v>217</v>
      </c>
      <c r="C82" s="6" t="s">
        <v>469</v>
      </c>
      <c r="E82" s="36" t="s">
        <v>27</v>
      </c>
      <c r="F82" s="19">
        <v>1</v>
      </c>
      <c r="G82" s="19">
        <v>1</v>
      </c>
      <c r="H82" s="26">
        <f>+AB82</f>
        <v>78.67</v>
      </c>
      <c r="O82">
        <v>78.67</v>
      </c>
      <c r="AB82" s="1">
        <f>SUM(I82:AA82)</f>
        <v>78.67</v>
      </c>
      <c r="AC82" s="33">
        <f>SUM(LARGE(AD82:AP82,{1,2,3,4,5,6,7,8}))</f>
        <v>78.67</v>
      </c>
      <c r="AD82" s="33">
        <f t="shared" si="25"/>
        <v>78.67</v>
      </c>
      <c r="AE82" s="33">
        <f t="shared" si="26"/>
        <v>0</v>
      </c>
      <c r="AF82" s="33">
        <f t="shared" si="27"/>
        <v>0</v>
      </c>
      <c r="AG82" s="33">
        <f t="shared" si="28"/>
        <v>0</v>
      </c>
      <c r="AH82" s="33">
        <f t="shared" si="29"/>
        <v>0</v>
      </c>
      <c r="AI82" s="33">
        <f t="shared" si="30"/>
        <v>0</v>
      </c>
      <c r="AJ82" s="33">
        <f t="shared" si="31"/>
        <v>0</v>
      </c>
      <c r="AK82" s="33">
        <f t="shared" si="32"/>
        <v>0</v>
      </c>
      <c r="AL82" s="33">
        <f t="shared" si="33"/>
        <v>0</v>
      </c>
      <c r="AM82" s="33">
        <f t="shared" si="34"/>
        <v>0</v>
      </c>
      <c r="AN82" s="33">
        <f t="shared" si="35"/>
        <v>0</v>
      </c>
      <c r="AO82" s="33">
        <f t="shared" si="36"/>
        <v>0</v>
      </c>
    </row>
    <row r="83" spans="1:41" ht="15">
      <c r="A83">
        <v>81</v>
      </c>
      <c r="B83" s="6" t="s">
        <v>422</v>
      </c>
      <c r="C83" s="6" t="s">
        <v>68</v>
      </c>
      <c r="E83" s="36" t="s">
        <v>27</v>
      </c>
      <c r="F83" s="19">
        <v>1</v>
      </c>
      <c r="G83" s="19">
        <v>1</v>
      </c>
      <c r="H83" s="26">
        <f>+AB83</f>
        <v>78.29</v>
      </c>
      <c r="W83">
        <v>78.29</v>
      </c>
      <c r="AB83" s="1">
        <f>SUM(I83:AA83)</f>
        <v>78.29</v>
      </c>
      <c r="AC83" s="33">
        <f>SUM(LARGE(AD83:AP83,{1,2,3,4,5,6,7,8}))</f>
        <v>78.29</v>
      </c>
      <c r="AD83" s="33">
        <f t="shared" si="25"/>
        <v>0</v>
      </c>
      <c r="AE83" s="33">
        <f t="shared" si="26"/>
        <v>0</v>
      </c>
      <c r="AF83" s="33">
        <f t="shared" si="27"/>
        <v>0</v>
      </c>
      <c r="AG83" s="33">
        <f t="shared" si="28"/>
        <v>0</v>
      </c>
      <c r="AH83" s="33">
        <f t="shared" si="29"/>
        <v>78.29</v>
      </c>
      <c r="AI83" s="33">
        <f t="shared" si="30"/>
        <v>0</v>
      </c>
      <c r="AJ83" s="33">
        <f t="shared" si="31"/>
        <v>0</v>
      </c>
      <c r="AK83" s="33">
        <f t="shared" si="32"/>
        <v>0</v>
      </c>
      <c r="AL83" s="33">
        <f t="shared" si="33"/>
        <v>0</v>
      </c>
      <c r="AM83" s="33">
        <f t="shared" si="34"/>
        <v>0</v>
      </c>
      <c r="AN83" s="33">
        <f t="shared" si="35"/>
        <v>0</v>
      </c>
      <c r="AO83" s="33">
        <f t="shared" si="36"/>
        <v>0</v>
      </c>
    </row>
    <row r="84" spans="1:41" ht="15">
      <c r="A84">
        <v>82</v>
      </c>
      <c r="B84" s="6" t="s">
        <v>752</v>
      </c>
      <c r="C84" s="6" t="s">
        <v>68</v>
      </c>
      <c r="D84" s="6"/>
      <c r="E84" s="23" t="s">
        <v>753</v>
      </c>
      <c r="F84" s="19">
        <v>1</v>
      </c>
      <c r="G84" s="19">
        <v>1</v>
      </c>
      <c r="H84" s="26">
        <f>+AB84</f>
        <v>78.07</v>
      </c>
      <c r="I84" s="1"/>
      <c r="J84" s="1"/>
      <c r="K84" s="1"/>
      <c r="M84" s="1"/>
      <c r="X84">
        <v>78.07</v>
      </c>
      <c r="AB84" s="1">
        <f>SUM(I84:AA84)</f>
        <v>78.07</v>
      </c>
      <c r="AC84" s="33">
        <f>SUM(LARGE(AD84:AP84,{1,2,3,4,5,6,7,8}))</f>
        <v>78.07</v>
      </c>
      <c r="AD84" s="33">
        <f t="shared" si="25"/>
        <v>0</v>
      </c>
      <c r="AE84" s="33">
        <f t="shared" si="26"/>
        <v>0</v>
      </c>
      <c r="AF84" s="33">
        <f t="shared" si="27"/>
        <v>0</v>
      </c>
      <c r="AG84" s="33">
        <f t="shared" si="28"/>
        <v>0</v>
      </c>
      <c r="AH84" s="33">
        <f t="shared" si="29"/>
        <v>78.07</v>
      </c>
      <c r="AI84" s="33">
        <f t="shared" si="30"/>
        <v>0</v>
      </c>
      <c r="AJ84" s="33">
        <f t="shared" si="31"/>
        <v>0</v>
      </c>
      <c r="AK84" s="33">
        <f t="shared" si="32"/>
        <v>0</v>
      </c>
      <c r="AL84" s="33">
        <f t="shared" si="33"/>
        <v>0</v>
      </c>
      <c r="AM84" s="33">
        <f t="shared" si="34"/>
        <v>0</v>
      </c>
      <c r="AN84" s="33">
        <f t="shared" si="35"/>
        <v>0</v>
      </c>
      <c r="AO84" s="33">
        <f t="shared" si="36"/>
        <v>0</v>
      </c>
    </row>
    <row r="85" spans="1:41" ht="15">
      <c r="A85">
        <v>82</v>
      </c>
      <c r="B85" s="6" t="s">
        <v>485</v>
      </c>
      <c r="C85" s="6" t="s">
        <v>486</v>
      </c>
      <c r="E85" s="36" t="s">
        <v>27</v>
      </c>
      <c r="F85" s="19">
        <v>1</v>
      </c>
      <c r="G85" s="19">
        <v>1</v>
      </c>
      <c r="H85" s="26">
        <f>+AB85</f>
        <v>77.9</v>
      </c>
      <c r="P85">
        <v>77.9</v>
      </c>
      <c r="AB85" s="1">
        <f>SUM(I85:AA85)</f>
        <v>77.9</v>
      </c>
      <c r="AC85" s="33">
        <f>SUM(LARGE(AD85:AP85,{1,2,3,4,5,6,7,8}))</f>
        <v>77.9</v>
      </c>
      <c r="AD85" s="33">
        <f t="shared" si="25"/>
        <v>77.9</v>
      </c>
      <c r="AE85" s="33">
        <f t="shared" si="26"/>
        <v>0</v>
      </c>
      <c r="AF85" s="33">
        <f t="shared" si="27"/>
        <v>0</v>
      </c>
      <c r="AG85" s="33">
        <f t="shared" si="28"/>
        <v>0</v>
      </c>
      <c r="AH85" s="33">
        <f t="shared" si="29"/>
        <v>0</v>
      </c>
      <c r="AI85" s="33">
        <f t="shared" si="30"/>
        <v>0</v>
      </c>
      <c r="AJ85" s="33">
        <f t="shared" si="31"/>
        <v>0</v>
      </c>
      <c r="AK85" s="33">
        <f t="shared" si="32"/>
        <v>0</v>
      </c>
      <c r="AL85" s="33">
        <f t="shared" si="33"/>
        <v>0</v>
      </c>
      <c r="AM85" s="33">
        <f t="shared" si="34"/>
        <v>0</v>
      </c>
      <c r="AN85" s="33">
        <f t="shared" si="35"/>
        <v>0</v>
      </c>
      <c r="AO85" s="33">
        <f t="shared" si="36"/>
        <v>0</v>
      </c>
    </row>
    <row r="86" spans="1:41" ht="15">
      <c r="A86">
        <v>83</v>
      </c>
      <c r="B86" s="6" t="s">
        <v>182</v>
      </c>
      <c r="C86" s="6" t="s">
        <v>579</v>
      </c>
      <c r="E86" s="36" t="s">
        <v>269</v>
      </c>
      <c r="F86" s="19">
        <v>1</v>
      </c>
      <c r="G86" s="19">
        <v>1</v>
      </c>
      <c r="H86" s="26">
        <f>+AB86</f>
        <v>77.67</v>
      </c>
      <c r="W86">
        <v>77.67</v>
      </c>
      <c r="AB86" s="1">
        <f>SUM(I86:AA86)</f>
        <v>77.67</v>
      </c>
      <c r="AC86" s="33">
        <f>SUM(LARGE(AD86:AP86,{1,2,3,4,5,6,7,8}))</f>
        <v>77.67</v>
      </c>
      <c r="AD86" s="33">
        <f t="shared" si="25"/>
        <v>0</v>
      </c>
      <c r="AE86" s="33">
        <f t="shared" si="26"/>
        <v>0</v>
      </c>
      <c r="AF86" s="33">
        <f t="shared" si="27"/>
        <v>0</v>
      </c>
      <c r="AG86" s="33">
        <f t="shared" si="28"/>
        <v>0</v>
      </c>
      <c r="AH86" s="33">
        <f t="shared" si="29"/>
        <v>77.67</v>
      </c>
      <c r="AI86" s="33">
        <f t="shared" si="30"/>
        <v>0</v>
      </c>
      <c r="AJ86" s="33">
        <f t="shared" si="31"/>
        <v>0</v>
      </c>
      <c r="AK86" s="33">
        <f t="shared" si="32"/>
        <v>0</v>
      </c>
      <c r="AL86" s="33">
        <f t="shared" si="33"/>
        <v>0</v>
      </c>
      <c r="AM86" s="33">
        <f t="shared" si="34"/>
        <v>0</v>
      </c>
      <c r="AN86" s="33">
        <f t="shared" si="35"/>
        <v>0</v>
      </c>
      <c r="AO86" s="33">
        <f t="shared" si="36"/>
        <v>0</v>
      </c>
    </row>
    <row r="87" spans="1:41" ht="15">
      <c r="A87">
        <v>83</v>
      </c>
      <c r="B87" s="57" t="s">
        <v>48</v>
      </c>
      <c r="C87" s="57" t="s">
        <v>49</v>
      </c>
      <c r="D87" s="6"/>
      <c r="E87" s="57" t="s">
        <v>8</v>
      </c>
      <c r="F87" s="19">
        <v>1</v>
      </c>
      <c r="G87" s="19">
        <v>1</v>
      </c>
      <c r="H87" s="26">
        <f>+AB87</f>
        <v>77.38</v>
      </c>
      <c r="I87" s="45">
        <v>77.38</v>
      </c>
      <c r="J87" s="1"/>
      <c r="K87" s="1"/>
      <c r="M87" s="1"/>
      <c r="AB87" s="1">
        <f>SUM(I87:AA87)</f>
        <v>77.38</v>
      </c>
      <c r="AC87" s="33">
        <f>SUM(LARGE(AD87:AP87,{1,2,3,4,5,6,7,8}))</f>
        <v>77.38</v>
      </c>
      <c r="AD87" s="33">
        <f t="shared" si="25"/>
        <v>77.38</v>
      </c>
      <c r="AE87" s="33">
        <f t="shared" si="26"/>
        <v>0</v>
      </c>
      <c r="AF87" s="33">
        <f t="shared" si="27"/>
        <v>0</v>
      </c>
      <c r="AG87" s="33">
        <f t="shared" si="28"/>
        <v>0</v>
      </c>
      <c r="AH87" s="33">
        <f t="shared" si="29"/>
        <v>0</v>
      </c>
      <c r="AI87" s="33">
        <f t="shared" si="30"/>
        <v>0</v>
      </c>
      <c r="AJ87" s="33">
        <f t="shared" si="31"/>
        <v>0</v>
      </c>
      <c r="AK87" s="33">
        <f t="shared" si="32"/>
        <v>0</v>
      </c>
      <c r="AL87" s="33">
        <f t="shared" si="33"/>
        <v>0</v>
      </c>
      <c r="AM87" s="33">
        <f t="shared" si="34"/>
        <v>0</v>
      </c>
      <c r="AN87" s="33">
        <f t="shared" si="35"/>
        <v>0</v>
      </c>
      <c r="AO87" s="33">
        <f t="shared" si="36"/>
        <v>0</v>
      </c>
    </row>
    <row r="88" spans="1:41" ht="15">
      <c r="A88">
        <v>84</v>
      </c>
      <c r="B88" s="6" t="s">
        <v>767</v>
      </c>
      <c r="C88" s="6" t="s">
        <v>766</v>
      </c>
      <c r="D88" s="6"/>
      <c r="E88" s="23" t="s">
        <v>27</v>
      </c>
      <c r="F88" s="19">
        <v>1</v>
      </c>
      <c r="G88" s="19">
        <v>1</v>
      </c>
      <c r="H88" s="26">
        <f>+AB88</f>
        <v>76.05</v>
      </c>
      <c r="I88" s="1"/>
      <c r="J88" s="1"/>
      <c r="K88" s="1"/>
      <c r="M88" s="1"/>
      <c r="Y88">
        <v>76.05</v>
      </c>
      <c r="AB88" s="1">
        <f>SUM(I88:AA88)</f>
        <v>76.05</v>
      </c>
      <c r="AC88" s="33">
        <f>SUM(LARGE(AD88:AP88,{1,2,3,4,5,6,7,8}))</f>
        <v>76.05</v>
      </c>
      <c r="AD88" s="33">
        <f t="shared" si="25"/>
        <v>0</v>
      </c>
      <c r="AE88" s="33">
        <f t="shared" si="26"/>
        <v>0</v>
      </c>
      <c r="AF88" s="33">
        <f t="shared" si="27"/>
        <v>0</v>
      </c>
      <c r="AG88" s="33">
        <f t="shared" si="28"/>
        <v>0</v>
      </c>
      <c r="AH88" s="33">
        <f t="shared" si="29"/>
        <v>76.05</v>
      </c>
      <c r="AI88" s="33">
        <f t="shared" si="30"/>
        <v>0</v>
      </c>
      <c r="AJ88" s="33">
        <f t="shared" si="31"/>
        <v>0</v>
      </c>
      <c r="AK88" s="33">
        <f t="shared" si="32"/>
        <v>0</v>
      </c>
      <c r="AL88" s="33">
        <f t="shared" si="33"/>
        <v>0</v>
      </c>
      <c r="AM88" s="33">
        <f t="shared" si="34"/>
        <v>0</v>
      </c>
      <c r="AN88" s="33">
        <f t="shared" si="35"/>
        <v>0</v>
      </c>
      <c r="AO88" s="33">
        <f t="shared" si="36"/>
        <v>0</v>
      </c>
    </row>
    <row r="89" spans="1:41" ht="15">
      <c r="A89">
        <v>84</v>
      </c>
      <c r="B89" s="6" t="s">
        <v>418</v>
      </c>
      <c r="C89" s="6" t="s">
        <v>768</v>
      </c>
      <c r="D89" s="6"/>
      <c r="E89" s="23" t="s">
        <v>27</v>
      </c>
      <c r="F89" s="19">
        <v>1</v>
      </c>
      <c r="G89" s="19">
        <v>1</v>
      </c>
      <c r="H89" s="26">
        <f>+AB89</f>
        <v>75.37</v>
      </c>
      <c r="I89" s="1"/>
      <c r="J89" s="1"/>
      <c r="K89" s="1"/>
      <c r="M89" s="1"/>
      <c r="Y89">
        <v>75.37</v>
      </c>
      <c r="AB89" s="1">
        <f>SUM(I89:AA89)</f>
        <v>75.37</v>
      </c>
      <c r="AC89" s="33">
        <f>SUM(LARGE(AD89:AP89,{1,2,3,4,5,6,7,8}))</f>
        <v>75.37</v>
      </c>
      <c r="AD89" s="33">
        <f t="shared" si="25"/>
        <v>0</v>
      </c>
      <c r="AE89" s="33">
        <f t="shared" si="26"/>
        <v>0</v>
      </c>
      <c r="AF89" s="33">
        <f t="shared" si="27"/>
        <v>0</v>
      </c>
      <c r="AG89" s="33">
        <f t="shared" si="28"/>
        <v>0</v>
      </c>
      <c r="AH89" s="33">
        <f t="shared" si="29"/>
        <v>75.37</v>
      </c>
      <c r="AI89" s="33">
        <f t="shared" si="30"/>
        <v>0</v>
      </c>
      <c r="AJ89" s="33">
        <f t="shared" si="31"/>
        <v>0</v>
      </c>
      <c r="AK89" s="33">
        <f t="shared" si="32"/>
        <v>0</v>
      </c>
      <c r="AL89" s="33">
        <f t="shared" si="33"/>
        <v>0</v>
      </c>
      <c r="AM89" s="33">
        <f t="shared" si="34"/>
        <v>0</v>
      </c>
      <c r="AN89" s="33">
        <f t="shared" si="35"/>
        <v>0</v>
      </c>
      <c r="AO89" s="33">
        <f t="shared" si="36"/>
        <v>0</v>
      </c>
    </row>
    <row r="90" spans="1:41" ht="15">
      <c r="A90">
        <v>85</v>
      </c>
      <c r="B90" s="6" t="s">
        <v>701</v>
      </c>
      <c r="C90" s="6" t="s">
        <v>702</v>
      </c>
      <c r="E90" s="36" t="s">
        <v>703</v>
      </c>
      <c r="F90" s="19">
        <v>1</v>
      </c>
      <c r="G90" s="19">
        <v>1</v>
      </c>
      <c r="H90" s="26">
        <f>+AB90</f>
        <v>75.2</v>
      </c>
      <c r="V90">
        <v>75.2</v>
      </c>
      <c r="AB90" s="1">
        <f>SUM(I90:AA90)</f>
        <v>75.2</v>
      </c>
      <c r="AC90" s="33">
        <f>SUM(LARGE(AD90:AP90,{1,2,3,4,5,6,7,8}))</f>
        <v>75.2</v>
      </c>
      <c r="AD90" s="33">
        <f t="shared" si="25"/>
        <v>0</v>
      </c>
      <c r="AE90" s="33">
        <f t="shared" si="26"/>
        <v>0</v>
      </c>
      <c r="AF90" s="33">
        <f t="shared" si="27"/>
        <v>0</v>
      </c>
      <c r="AG90" s="33">
        <f t="shared" si="28"/>
        <v>0</v>
      </c>
      <c r="AH90" s="33">
        <f t="shared" si="29"/>
        <v>75.2</v>
      </c>
      <c r="AI90" s="33">
        <f t="shared" si="30"/>
        <v>0</v>
      </c>
      <c r="AJ90" s="33">
        <f t="shared" si="31"/>
        <v>0</v>
      </c>
      <c r="AK90" s="33">
        <f t="shared" si="32"/>
        <v>0</v>
      </c>
      <c r="AL90" s="33">
        <f t="shared" si="33"/>
        <v>0</v>
      </c>
      <c r="AM90" s="33">
        <f t="shared" si="34"/>
        <v>0</v>
      </c>
      <c r="AN90" s="33">
        <f t="shared" si="35"/>
        <v>0</v>
      </c>
      <c r="AO90" s="33">
        <f t="shared" si="36"/>
        <v>0</v>
      </c>
    </row>
    <row r="91" spans="1:41" ht="15">
      <c r="A91">
        <v>85</v>
      </c>
      <c r="B91" s="6" t="s">
        <v>39</v>
      </c>
      <c r="C91" s="6" t="s">
        <v>584</v>
      </c>
      <c r="D91" s="6"/>
      <c r="E91" s="23" t="s">
        <v>27</v>
      </c>
      <c r="F91" s="19">
        <v>1</v>
      </c>
      <c r="G91" s="19">
        <v>1</v>
      </c>
      <c r="H91" s="26">
        <f>+AB91</f>
        <v>74.48</v>
      </c>
      <c r="I91" s="1"/>
      <c r="J91" s="1"/>
      <c r="K91" s="1"/>
      <c r="M91" s="1"/>
      <c r="Q91">
        <v>74.48</v>
      </c>
      <c r="AB91" s="1">
        <f>SUM(I91:AA91)</f>
        <v>74.48</v>
      </c>
      <c r="AC91" s="33">
        <f>SUM(LARGE(AD91:AP91,{1,2,3,4,5,6,7,8}))</f>
        <v>74.48</v>
      </c>
      <c r="AD91" s="33">
        <f t="shared" si="25"/>
        <v>74.48</v>
      </c>
      <c r="AE91" s="33">
        <f t="shared" si="26"/>
        <v>0</v>
      </c>
      <c r="AF91" s="33">
        <f t="shared" si="27"/>
        <v>0</v>
      </c>
      <c r="AG91" s="33">
        <f t="shared" si="28"/>
        <v>0</v>
      </c>
      <c r="AH91" s="33">
        <f t="shared" si="29"/>
        <v>0</v>
      </c>
      <c r="AI91" s="33">
        <f t="shared" si="30"/>
        <v>0</v>
      </c>
      <c r="AJ91" s="33">
        <f t="shared" si="31"/>
        <v>0</v>
      </c>
      <c r="AK91" s="33">
        <f t="shared" si="32"/>
        <v>0</v>
      </c>
      <c r="AL91" s="33">
        <f t="shared" si="33"/>
        <v>0</v>
      </c>
      <c r="AM91" s="33">
        <f t="shared" si="34"/>
        <v>0</v>
      </c>
      <c r="AN91" s="33">
        <f t="shared" si="35"/>
        <v>0</v>
      </c>
      <c r="AO91" s="33">
        <f t="shared" si="36"/>
        <v>0</v>
      </c>
    </row>
    <row r="92" spans="1:41" ht="15">
      <c r="A92">
        <v>86</v>
      </c>
      <c r="B92" s="6" t="s">
        <v>654</v>
      </c>
      <c r="C92" s="6" t="s">
        <v>636</v>
      </c>
      <c r="D92" s="6"/>
      <c r="E92" s="23" t="s">
        <v>15</v>
      </c>
      <c r="F92" s="19">
        <v>1</v>
      </c>
      <c r="G92" s="19">
        <v>1</v>
      </c>
      <c r="H92" s="26">
        <f>+AB92</f>
        <v>72.95</v>
      </c>
      <c r="I92" s="1"/>
      <c r="J92" s="1"/>
      <c r="K92" s="1"/>
      <c r="M92" s="1"/>
      <c r="T92">
        <v>72.95</v>
      </c>
      <c r="AB92" s="1">
        <f>SUM(I92:AA92)</f>
        <v>72.95</v>
      </c>
      <c r="AC92" s="33">
        <f>SUM(LARGE(AD92:AP92,{1,2,3,4,5,6,7,8}))</f>
        <v>72.95</v>
      </c>
      <c r="AD92" s="33">
        <f t="shared" si="25"/>
        <v>0</v>
      </c>
      <c r="AE92" s="33">
        <f t="shared" si="26"/>
        <v>0</v>
      </c>
      <c r="AF92" s="33">
        <f t="shared" si="27"/>
        <v>0</v>
      </c>
      <c r="AG92" s="33">
        <f t="shared" si="28"/>
        <v>0</v>
      </c>
      <c r="AH92" s="33">
        <f t="shared" si="29"/>
        <v>72.95</v>
      </c>
      <c r="AI92" s="33">
        <f t="shared" si="30"/>
        <v>0</v>
      </c>
      <c r="AJ92" s="33">
        <f t="shared" si="31"/>
        <v>0</v>
      </c>
      <c r="AK92" s="33">
        <f t="shared" si="32"/>
        <v>0</v>
      </c>
      <c r="AL92" s="33">
        <f t="shared" si="33"/>
        <v>0</v>
      </c>
      <c r="AM92" s="33">
        <f t="shared" si="34"/>
        <v>0</v>
      </c>
      <c r="AN92" s="33">
        <f t="shared" si="35"/>
        <v>0</v>
      </c>
      <c r="AO92" s="33">
        <f t="shared" si="36"/>
        <v>0</v>
      </c>
    </row>
    <row r="93" spans="1:41" ht="15">
      <c r="A93">
        <v>87</v>
      </c>
      <c r="B93" s="6" t="s">
        <v>650</v>
      </c>
      <c r="C93" s="6" t="s">
        <v>286</v>
      </c>
      <c r="D93" s="6"/>
      <c r="E93" s="23" t="s">
        <v>27</v>
      </c>
      <c r="F93" s="19">
        <v>1</v>
      </c>
      <c r="G93" s="19">
        <v>1</v>
      </c>
      <c r="H93" s="26">
        <f>+AB93</f>
        <v>72.93</v>
      </c>
      <c r="I93" s="1"/>
      <c r="J93" s="1"/>
      <c r="K93" s="1"/>
      <c r="M93" s="1"/>
      <c r="Y93">
        <v>72.93</v>
      </c>
      <c r="AB93" s="1">
        <f>SUM(I93:AA93)</f>
        <v>72.93</v>
      </c>
      <c r="AC93" s="33">
        <f>SUM(LARGE(AD93:AP93,{1,2,3,4,5,6,7,8}))</f>
        <v>72.93</v>
      </c>
      <c r="AD93" s="33">
        <f t="shared" si="25"/>
        <v>0</v>
      </c>
      <c r="AE93" s="33">
        <f t="shared" si="26"/>
        <v>0</v>
      </c>
      <c r="AF93" s="33">
        <f t="shared" si="27"/>
        <v>0</v>
      </c>
      <c r="AG93" s="33">
        <f t="shared" si="28"/>
        <v>0</v>
      </c>
      <c r="AH93" s="33">
        <f t="shared" si="29"/>
        <v>72.93</v>
      </c>
      <c r="AI93" s="33">
        <f t="shared" si="30"/>
        <v>0</v>
      </c>
      <c r="AJ93" s="33">
        <f t="shared" si="31"/>
        <v>0</v>
      </c>
      <c r="AK93" s="33">
        <f t="shared" si="32"/>
        <v>0</v>
      </c>
      <c r="AL93" s="33">
        <f t="shared" si="33"/>
        <v>0</v>
      </c>
      <c r="AM93" s="33">
        <f t="shared" si="34"/>
        <v>0</v>
      </c>
      <c r="AN93" s="33">
        <f t="shared" si="35"/>
        <v>0</v>
      </c>
      <c r="AO93" s="33">
        <f t="shared" si="36"/>
        <v>0</v>
      </c>
    </row>
    <row r="94" spans="1:41" ht="15">
      <c r="A94">
        <v>88</v>
      </c>
      <c r="B94" s="6" t="s">
        <v>414</v>
      </c>
      <c r="C94" s="6" t="s">
        <v>655</v>
      </c>
      <c r="D94" s="6"/>
      <c r="E94" s="23"/>
      <c r="F94" s="19">
        <v>1</v>
      </c>
      <c r="G94" s="19">
        <v>1</v>
      </c>
      <c r="H94" s="26">
        <f>+AB94</f>
        <v>72.53</v>
      </c>
      <c r="I94" s="1"/>
      <c r="J94" s="1"/>
      <c r="K94" s="1"/>
      <c r="M94" s="1"/>
      <c r="T94">
        <v>72.53</v>
      </c>
      <c r="AB94" s="1">
        <f>SUM(I94:AA94)</f>
        <v>72.53</v>
      </c>
      <c r="AC94" s="33">
        <f>SUM(LARGE(AD94:AP94,{1,2,3,4,5,6,7,8}))</f>
        <v>72.53</v>
      </c>
      <c r="AD94" s="33">
        <f t="shared" si="25"/>
        <v>0</v>
      </c>
      <c r="AE94" s="33">
        <f t="shared" si="26"/>
        <v>0</v>
      </c>
      <c r="AF94" s="33">
        <f t="shared" si="27"/>
        <v>0</v>
      </c>
      <c r="AG94" s="33">
        <f t="shared" si="28"/>
        <v>0</v>
      </c>
      <c r="AH94" s="33">
        <f t="shared" si="29"/>
        <v>72.53</v>
      </c>
      <c r="AI94" s="33">
        <f t="shared" si="30"/>
        <v>0</v>
      </c>
      <c r="AJ94" s="33">
        <f t="shared" si="31"/>
        <v>0</v>
      </c>
      <c r="AK94" s="33">
        <f t="shared" si="32"/>
        <v>0</v>
      </c>
      <c r="AL94" s="33">
        <f t="shared" si="33"/>
        <v>0</v>
      </c>
      <c r="AM94" s="33">
        <f t="shared" si="34"/>
        <v>0</v>
      </c>
      <c r="AN94" s="33">
        <f t="shared" si="35"/>
        <v>0</v>
      </c>
      <c r="AO94" s="33">
        <f t="shared" si="36"/>
        <v>0</v>
      </c>
    </row>
    <row r="95" spans="1:41" ht="15">
      <c r="A95">
        <v>89</v>
      </c>
      <c r="B95" s="6" t="s">
        <v>656</v>
      </c>
      <c r="C95" s="6" t="s">
        <v>657</v>
      </c>
      <c r="D95" s="6"/>
      <c r="E95" s="23"/>
      <c r="F95" s="19">
        <v>1</v>
      </c>
      <c r="G95" s="19">
        <v>1</v>
      </c>
      <c r="H95" s="26">
        <f>+AB95</f>
        <v>72.33</v>
      </c>
      <c r="I95" s="1"/>
      <c r="J95" s="1"/>
      <c r="K95" s="1"/>
      <c r="M95" s="1"/>
      <c r="T95">
        <v>72.33</v>
      </c>
      <c r="AB95" s="1">
        <f>SUM(I95:AA95)</f>
        <v>72.33</v>
      </c>
      <c r="AC95" s="33">
        <f>SUM(LARGE(AD95:AP95,{1,2,3,4,5,6,7,8}))</f>
        <v>72.33</v>
      </c>
      <c r="AD95" s="33">
        <f t="shared" si="25"/>
        <v>0</v>
      </c>
      <c r="AE95" s="33">
        <f t="shared" si="26"/>
        <v>0</v>
      </c>
      <c r="AF95" s="33">
        <f t="shared" si="27"/>
        <v>0</v>
      </c>
      <c r="AG95" s="33">
        <f t="shared" si="28"/>
        <v>0</v>
      </c>
      <c r="AH95" s="33">
        <f t="shared" si="29"/>
        <v>72.33</v>
      </c>
      <c r="AI95" s="33">
        <f t="shared" si="30"/>
        <v>0</v>
      </c>
      <c r="AJ95" s="33">
        <f t="shared" si="31"/>
        <v>0</v>
      </c>
      <c r="AK95" s="33">
        <f t="shared" si="32"/>
        <v>0</v>
      </c>
      <c r="AL95" s="33">
        <f t="shared" si="33"/>
        <v>0</v>
      </c>
      <c r="AM95" s="33">
        <f t="shared" si="34"/>
        <v>0</v>
      </c>
      <c r="AN95" s="33">
        <f t="shared" si="35"/>
        <v>0</v>
      </c>
      <c r="AO95" s="33">
        <f t="shared" si="36"/>
        <v>0</v>
      </c>
    </row>
    <row r="96" spans="1:41" ht="15">
      <c r="A96">
        <v>90</v>
      </c>
      <c r="B96" s="6" t="s">
        <v>754</v>
      </c>
      <c r="C96" s="6" t="s">
        <v>755</v>
      </c>
      <c r="D96" s="6"/>
      <c r="E96" s="23" t="s">
        <v>315</v>
      </c>
      <c r="F96" s="19">
        <v>1</v>
      </c>
      <c r="G96" s="19">
        <v>1</v>
      </c>
      <c r="H96" s="26">
        <f>+AB96</f>
        <v>71.31</v>
      </c>
      <c r="I96" s="1"/>
      <c r="J96" s="1"/>
      <c r="K96" s="1"/>
      <c r="M96" s="1"/>
      <c r="X96">
        <v>71.31</v>
      </c>
      <c r="AB96" s="1">
        <f>SUM(I96:AA96)</f>
        <v>71.31</v>
      </c>
      <c r="AC96" s="33">
        <f>SUM(LARGE(AD96:AP96,{1,2,3,4,5,6,7,8}))</f>
        <v>71.31</v>
      </c>
      <c r="AD96" s="33">
        <f t="shared" si="25"/>
        <v>0</v>
      </c>
      <c r="AE96" s="33">
        <f t="shared" si="26"/>
        <v>0</v>
      </c>
      <c r="AF96" s="33">
        <f t="shared" si="27"/>
        <v>0</v>
      </c>
      <c r="AG96" s="33">
        <f t="shared" si="28"/>
        <v>0</v>
      </c>
      <c r="AH96" s="33">
        <f t="shared" si="29"/>
        <v>71.31</v>
      </c>
      <c r="AI96" s="33">
        <f t="shared" si="30"/>
        <v>0</v>
      </c>
      <c r="AJ96" s="33">
        <f t="shared" si="31"/>
        <v>0</v>
      </c>
      <c r="AK96" s="33">
        <f t="shared" si="32"/>
        <v>0</v>
      </c>
      <c r="AL96" s="33">
        <f t="shared" si="33"/>
        <v>0</v>
      </c>
      <c r="AM96" s="33">
        <f t="shared" si="34"/>
        <v>0</v>
      </c>
      <c r="AN96" s="33">
        <f t="shared" si="35"/>
        <v>0</v>
      </c>
      <c r="AO96" s="33">
        <f t="shared" si="36"/>
        <v>0</v>
      </c>
    </row>
    <row r="97" spans="1:41" ht="15">
      <c r="A97">
        <v>91</v>
      </c>
      <c r="B97" s="6" t="s">
        <v>418</v>
      </c>
      <c r="C97" s="6" t="s">
        <v>769</v>
      </c>
      <c r="D97" s="6"/>
      <c r="E97" s="23" t="s">
        <v>27</v>
      </c>
      <c r="F97" s="19">
        <v>1</v>
      </c>
      <c r="G97" s="19">
        <v>1</v>
      </c>
      <c r="H97" s="26">
        <f>+AB97</f>
        <v>69.97</v>
      </c>
      <c r="I97" s="1"/>
      <c r="J97" s="1"/>
      <c r="K97" s="1"/>
      <c r="M97" s="1"/>
      <c r="Y97">
        <v>69.97</v>
      </c>
      <c r="AB97" s="1">
        <f>SUM(I97:AA97)</f>
        <v>69.97</v>
      </c>
      <c r="AC97" s="33">
        <f>SUM(LARGE(AD97:AP97,{1,2,3,4,5,6,7,8}))</f>
        <v>69.97</v>
      </c>
      <c r="AD97" s="33">
        <f t="shared" si="25"/>
        <v>0</v>
      </c>
      <c r="AE97" s="33">
        <f t="shared" si="26"/>
        <v>0</v>
      </c>
      <c r="AF97" s="33">
        <f t="shared" si="27"/>
        <v>0</v>
      </c>
      <c r="AG97" s="33">
        <f t="shared" si="28"/>
        <v>0</v>
      </c>
      <c r="AH97" s="33">
        <f t="shared" si="29"/>
        <v>69.97</v>
      </c>
      <c r="AI97" s="33">
        <f t="shared" si="30"/>
        <v>0</v>
      </c>
      <c r="AJ97" s="33">
        <f t="shared" si="31"/>
        <v>0</v>
      </c>
      <c r="AK97" s="33">
        <f t="shared" si="32"/>
        <v>0</v>
      </c>
      <c r="AL97" s="33">
        <f t="shared" si="33"/>
        <v>0</v>
      </c>
      <c r="AM97" s="33">
        <f t="shared" si="34"/>
        <v>0</v>
      </c>
      <c r="AN97" s="33">
        <f t="shared" si="35"/>
        <v>0</v>
      </c>
      <c r="AO97" s="33">
        <f t="shared" si="36"/>
        <v>0</v>
      </c>
    </row>
    <row r="98" spans="1:41" ht="15">
      <c r="A98">
        <v>92</v>
      </c>
      <c r="B98" s="6" t="s">
        <v>243</v>
      </c>
      <c r="C98" s="6" t="s">
        <v>733</v>
      </c>
      <c r="E98" s="36" t="s">
        <v>27</v>
      </c>
      <c r="F98" s="19">
        <v>1</v>
      </c>
      <c r="G98" s="19">
        <v>1</v>
      </c>
      <c r="H98" s="26">
        <f>+AB98</f>
        <v>69.9</v>
      </c>
      <c r="W98">
        <v>69.9</v>
      </c>
      <c r="AB98" s="1">
        <f>SUM(I98:AA98)</f>
        <v>69.9</v>
      </c>
      <c r="AC98" s="33">
        <f>SUM(LARGE(AD98:AP98,{1,2,3,4,5,6,7,8}))</f>
        <v>69.9</v>
      </c>
      <c r="AD98" s="33">
        <f t="shared" si="25"/>
        <v>0</v>
      </c>
      <c r="AE98" s="33">
        <f t="shared" si="26"/>
        <v>0</v>
      </c>
      <c r="AF98" s="33">
        <f t="shared" si="27"/>
        <v>0</v>
      </c>
      <c r="AG98" s="33">
        <f t="shared" si="28"/>
        <v>0</v>
      </c>
      <c r="AH98" s="33">
        <f t="shared" si="29"/>
        <v>69.9</v>
      </c>
      <c r="AI98" s="33">
        <f t="shared" si="30"/>
        <v>0</v>
      </c>
      <c r="AJ98" s="33">
        <f t="shared" si="31"/>
        <v>0</v>
      </c>
      <c r="AK98" s="33">
        <f t="shared" si="32"/>
        <v>0</v>
      </c>
      <c r="AL98" s="33">
        <f t="shared" si="33"/>
        <v>0</v>
      </c>
      <c r="AM98" s="33">
        <f t="shared" si="34"/>
        <v>0</v>
      </c>
      <c r="AN98" s="33">
        <f t="shared" si="35"/>
        <v>0</v>
      </c>
      <c r="AO98" s="33">
        <f t="shared" si="36"/>
        <v>0</v>
      </c>
    </row>
    <row r="99" spans="1:41" ht="15">
      <c r="A99">
        <v>93</v>
      </c>
      <c r="B99" s="6" t="s">
        <v>368</v>
      </c>
      <c r="C99" s="6" t="s">
        <v>770</v>
      </c>
      <c r="D99" s="6"/>
      <c r="E99" s="23" t="s">
        <v>27</v>
      </c>
      <c r="F99" s="19">
        <v>1</v>
      </c>
      <c r="G99" s="19">
        <v>1</v>
      </c>
      <c r="H99" s="26">
        <f>+AB99</f>
        <v>69.64</v>
      </c>
      <c r="I99" s="1"/>
      <c r="J99" s="1"/>
      <c r="K99" s="1"/>
      <c r="M99" s="1"/>
      <c r="Y99">
        <v>69.64</v>
      </c>
      <c r="AB99" s="1">
        <f>SUM(I99:AA99)</f>
        <v>69.64</v>
      </c>
      <c r="AC99" s="33">
        <f>SUM(LARGE(AD99:AP99,{1,2,3,4,5,6,7,8}))</f>
        <v>69.64</v>
      </c>
      <c r="AD99" s="33">
        <f t="shared" si="25"/>
        <v>0</v>
      </c>
      <c r="AE99" s="33">
        <f t="shared" si="26"/>
        <v>0</v>
      </c>
      <c r="AF99" s="33">
        <f t="shared" si="27"/>
        <v>0</v>
      </c>
      <c r="AG99" s="33">
        <f t="shared" si="28"/>
        <v>0</v>
      </c>
      <c r="AH99" s="33">
        <f t="shared" si="29"/>
        <v>69.64</v>
      </c>
      <c r="AI99" s="33">
        <f t="shared" si="30"/>
        <v>0</v>
      </c>
      <c r="AJ99" s="33">
        <f t="shared" si="31"/>
        <v>0</v>
      </c>
      <c r="AK99" s="33">
        <f t="shared" si="32"/>
        <v>0</v>
      </c>
      <c r="AL99" s="33">
        <f t="shared" si="33"/>
        <v>0</v>
      </c>
      <c r="AM99" s="33">
        <f t="shared" si="34"/>
        <v>0</v>
      </c>
      <c r="AN99" s="33">
        <f t="shared" si="35"/>
        <v>0</v>
      </c>
      <c r="AO99" s="33">
        <f t="shared" si="36"/>
        <v>0</v>
      </c>
    </row>
    <row r="100" spans="1:41" ht="15">
      <c r="A100">
        <v>94</v>
      </c>
      <c r="B100" s="6" t="s">
        <v>416</v>
      </c>
      <c r="C100" s="6" t="s">
        <v>471</v>
      </c>
      <c r="E100" s="36" t="s">
        <v>27</v>
      </c>
      <c r="F100" s="19">
        <v>1</v>
      </c>
      <c r="G100" s="19">
        <v>1</v>
      </c>
      <c r="H100" s="26">
        <f>+AB100</f>
        <v>69.59</v>
      </c>
      <c r="O100">
        <v>69.59</v>
      </c>
      <c r="AB100" s="1">
        <f>SUM(I100:AA100)</f>
        <v>69.59</v>
      </c>
      <c r="AC100" s="33">
        <f>SUM(LARGE(AD100:AP100,{1,2,3,4,5,6,7,8}))</f>
        <v>69.59</v>
      </c>
      <c r="AD100" s="33">
        <f t="shared" si="25"/>
        <v>69.59</v>
      </c>
      <c r="AE100" s="33">
        <f t="shared" si="26"/>
        <v>0</v>
      </c>
      <c r="AF100" s="33">
        <f t="shared" si="27"/>
        <v>0</v>
      </c>
      <c r="AG100" s="33">
        <f t="shared" si="28"/>
        <v>0</v>
      </c>
      <c r="AH100" s="33">
        <f t="shared" si="29"/>
        <v>0</v>
      </c>
      <c r="AI100" s="33">
        <f t="shared" si="30"/>
        <v>0</v>
      </c>
      <c r="AJ100" s="33">
        <f t="shared" si="31"/>
        <v>0</v>
      </c>
      <c r="AK100" s="33">
        <f t="shared" si="32"/>
        <v>0</v>
      </c>
      <c r="AL100" s="33">
        <f t="shared" si="33"/>
        <v>0</v>
      </c>
      <c r="AM100" s="33">
        <f t="shared" si="34"/>
        <v>0</v>
      </c>
      <c r="AN100" s="33">
        <f t="shared" si="35"/>
        <v>0</v>
      </c>
      <c r="AO100" s="33">
        <f t="shared" si="36"/>
        <v>0</v>
      </c>
    </row>
    <row r="101" spans="1:41" ht="15">
      <c r="A101">
        <v>95</v>
      </c>
      <c r="B101" s="6" t="s">
        <v>151</v>
      </c>
      <c r="C101" s="6" t="s">
        <v>334</v>
      </c>
      <c r="D101" s="6"/>
      <c r="E101" s="23" t="s">
        <v>335</v>
      </c>
      <c r="F101" s="19">
        <v>1</v>
      </c>
      <c r="G101" s="19">
        <v>1</v>
      </c>
      <c r="H101" s="26">
        <f>+AB101</f>
        <v>68.67</v>
      </c>
      <c r="I101" s="1"/>
      <c r="J101" s="1"/>
      <c r="K101" s="1"/>
      <c r="L101" s="29">
        <v>68.67</v>
      </c>
      <c r="M101" s="1"/>
      <c r="AB101" s="1">
        <f>SUM(I101:AA101)</f>
        <v>68.67</v>
      </c>
      <c r="AC101" s="33">
        <f>SUM(LARGE(AD101:AP101,{1,2,3,4,5,6,7,8}))</f>
        <v>68.67</v>
      </c>
      <c r="AD101" s="33">
        <f t="shared" si="25"/>
        <v>68.67</v>
      </c>
      <c r="AE101" s="33">
        <f t="shared" si="26"/>
        <v>0</v>
      </c>
      <c r="AF101" s="33">
        <f t="shared" si="27"/>
        <v>0</v>
      </c>
      <c r="AG101" s="33">
        <f t="shared" si="28"/>
        <v>0</v>
      </c>
      <c r="AH101" s="33">
        <f t="shared" si="29"/>
        <v>0</v>
      </c>
      <c r="AI101" s="33">
        <f t="shared" si="30"/>
        <v>0</v>
      </c>
      <c r="AJ101" s="33">
        <f t="shared" si="31"/>
        <v>0</v>
      </c>
      <c r="AK101" s="33">
        <f t="shared" si="32"/>
        <v>0</v>
      </c>
      <c r="AL101" s="33">
        <f t="shared" si="33"/>
        <v>0</v>
      </c>
      <c r="AM101" s="33">
        <f t="shared" si="34"/>
        <v>0</v>
      </c>
      <c r="AN101" s="33">
        <f t="shared" si="35"/>
        <v>0</v>
      </c>
      <c r="AO101" s="33">
        <f t="shared" si="36"/>
        <v>0</v>
      </c>
    </row>
    <row r="102" spans="1:41" ht="15">
      <c r="A102">
        <v>96</v>
      </c>
      <c r="B102" s="6" t="s">
        <v>704</v>
      </c>
      <c r="C102" s="6" t="s">
        <v>705</v>
      </c>
      <c r="E102" s="36" t="s">
        <v>273</v>
      </c>
      <c r="F102" s="19">
        <v>1</v>
      </c>
      <c r="G102" s="19">
        <v>1</v>
      </c>
      <c r="H102" s="26">
        <f>+AB102</f>
        <v>68.6</v>
      </c>
      <c r="V102">
        <v>68.6</v>
      </c>
      <c r="AB102" s="1">
        <f>SUM(I102:AA102)</f>
        <v>68.6</v>
      </c>
      <c r="AC102" s="33">
        <f>SUM(LARGE(AD102:AP102,{1,2,3,4,5,6,7,8}))</f>
        <v>68.6</v>
      </c>
      <c r="AD102" s="33">
        <f t="shared" si="25"/>
        <v>0</v>
      </c>
      <c r="AE102" s="33">
        <f t="shared" si="26"/>
        <v>0</v>
      </c>
      <c r="AF102" s="33">
        <f t="shared" si="27"/>
        <v>0</v>
      </c>
      <c r="AG102" s="33">
        <f t="shared" si="28"/>
        <v>0</v>
      </c>
      <c r="AH102" s="33">
        <f t="shared" si="29"/>
        <v>68.6</v>
      </c>
      <c r="AI102" s="33">
        <f t="shared" si="30"/>
        <v>0</v>
      </c>
      <c r="AJ102" s="33">
        <f t="shared" si="31"/>
        <v>0</v>
      </c>
      <c r="AK102" s="33">
        <f t="shared" si="32"/>
        <v>0</v>
      </c>
      <c r="AL102" s="33">
        <f t="shared" si="33"/>
        <v>0</v>
      </c>
      <c r="AM102" s="33">
        <f t="shared" si="34"/>
        <v>0</v>
      </c>
      <c r="AN102" s="33">
        <f t="shared" si="35"/>
        <v>0</v>
      </c>
      <c r="AO102" s="33">
        <f t="shared" si="36"/>
        <v>0</v>
      </c>
    </row>
    <row r="103" spans="1:41" ht="15">
      <c r="A103">
        <v>97</v>
      </c>
      <c r="B103" s="6" t="s">
        <v>212</v>
      </c>
      <c r="C103" s="6" t="s">
        <v>238</v>
      </c>
      <c r="D103" s="6"/>
      <c r="E103" s="23" t="s">
        <v>315</v>
      </c>
      <c r="F103" s="19">
        <v>1</v>
      </c>
      <c r="G103" s="19">
        <v>1</v>
      </c>
      <c r="H103" s="26">
        <f>+AB103</f>
        <v>66.11</v>
      </c>
      <c r="I103" s="1"/>
      <c r="J103" s="1"/>
      <c r="K103" s="1"/>
      <c r="M103" s="1"/>
      <c r="X103">
        <v>66.11</v>
      </c>
      <c r="AB103" s="1">
        <f>SUM(I103:AA103)</f>
        <v>66.11</v>
      </c>
      <c r="AC103" s="33">
        <f>SUM(LARGE(AD103:AP103,{1,2,3,4,5,6,7,8}))</f>
        <v>66.11</v>
      </c>
      <c r="AD103" s="33">
        <f t="shared" si="25"/>
        <v>0</v>
      </c>
      <c r="AE103" s="33">
        <f t="shared" si="26"/>
        <v>0</v>
      </c>
      <c r="AF103" s="33">
        <f t="shared" si="27"/>
        <v>0</v>
      </c>
      <c r="AG103" s="33">
        <f t="shared" si="28"/>
        <v>0</v>
      </c>
      <c r="AH103" s="33">
        <f t="shared" si="29"/>
        <v>66.11</v>
      </c>
      <c r="AI103" s="33">
        <f t="shared" si="30"/>
        <v>0</v>
      </c>
      <c r="AJ103" s="33">
        <f t="shared" si="31"/>
        <v>0</v>
      </c>
      <c r="AK103" s="33">
        <f t="shared" si="32"/>
        <v>0</v>
      </c>
      <c r="AL103" s="33">
        <f t="shared" si="33"/>
        <v>0</v>
      </c>
      <c r="AM103" s="33">
        <f t="shared" si="34"/>
        <v>0</v>
      </c>
      <c r="AN103" s="33">
        <f t="shared" si="35"/>
        <v>0</v>
      </c>
      <c r="AO103" s="33">
        <f t="shared" si="36"/>
        <v>0</v>
      </c>
    </row>
    <row r="104" spans="1:41" ht="15">
      <c r="A104">
        <v>98</v>
      </c>
      <c r="B104" s="6" t="s">
        <v>772</v>
      </c>
      <c r="C104" s="6" t="s">
        <v>773</v>
      </c>
      <c r="D104" s="6"/>
      <c r="E104" s="23" t="s">
        <v>27</v>
      </c>
      <c r="F104" s="19">
        <v>1</v>
      </c>
      <c r="G104" s="19">
        <v>1</v>
      </c>
      <c r="H104" s="26">
        <f>+AB104</f>
        <v>63.83</v>
      </c>
      <c r="I104" s="1"/>
      <c r="J104" s="1"/>
      <c r="K104" s="1"/>
      <c r="M104" s="1"/>
      <c r="Y104">
        <v>63.83</v>
      </c>
      <c r="AB104" s="1">
        <f>SUM(I104:AA104)</f>
        <v>63.83</v>
      </c>
      <c r="AC104" s="33">
        <f>SUM(LARGE(AD104:AP104,{1,2,3,4,5,6,7,8}))</f>
        <v>63.83</v>
      </c>
      <c r="AD104" s="33">
        <f t="shared" si="25"/>
        <v>0</v>
      </c>
      <c r="AE104" s="33">
        <f t="shared" si="26"/>
        <v>0</v>
      </c>
      <c r="AF104" s="33">
        <f t="shared" si="27"/>
        <v>0</v>
      </c>
      <c r="AG104" s="33">
        <f t="shared" si="28"/>
        <v>0</v>
      </c>
      <c r="AH104" s="33">
        <f t="shared" si="29"/>
        <v>63.83</v>
      </c>
      <c r="AI104" s="33">
        <f t="shared" si="30"/>
        <v>0</v>
      </c>
      <c r="AJ104" s="33">
        <f t="shared" si="31"/>
        <v>0</v>
      </c>
      <c r="AK104" s="33">
        <f t="shared" si="32"/>
        <v>0</v>
      </c>
      <c r="AL104" s="33">
        <f t="shared" si="33"/>
        <v>0</v>
      </c>
      <c r="AM104" s="33">
        <f t="shared" si="34"/>
        <v>0</v>
      </c>
      <c r="AN104" s="33">
        <f t="shared" si="35"/>
        <v>0</v>
      </c>
      <c r="AO104" s="33">
        <f t="shared" si="36"/>
        <v>0</v>
      </c>
    </row>
    <row r="105" spans="1:41" ht="15">
      <c r="A105">
        <v>99</v>
      </c>
      <c r="B105" s="6" t="s">
        <v>86</v>
      </c>
      <c r="C105" s="6" t="s">
        <v>658</v>
      </c>
      <c r="D105" s="6"/>
      <c r="E105" s="23"/>
      <c r="F105" s="19">
        <v>1</v>
      </c>
      <c r="G105" s="19">
        <v>1</v>
      </c>
      <c r="H105" s="26">
        <f>+AB105</f>
        <v>61.16</v>
      </c>
      <c r="I105" s="1"/>
      <c r="J105" s="1"/>
      <c r="K105" s="1"/>
      <c r="M105" s="1"/>
      <c r="T105">
        <v>61.16</v>
      </c>
      <c r="AB105" s="1">
        <f>SUM(I105:AA105)</f>
        <v>61.16</v>
      </c>
      <c r="AC105" s="33">
        <f>SUM(LARGE(AD105:AP105,{1,2,3,4,5,6,7,8}))</f>
        <v>61.16</v>
      </c>
      <c r="AD105" s="33">
        <f t="shared" si="25"/>
        <v>0</v>
      </c>
      <c r="AE105" s="33">
        <f t="shared" si="26"/>
        <v>0</v>
      </c>
      <c r="AF105" s="33">
        <f t="shared" si="27"/>
        <v>0</v>
      </c>
      <c r="AG105" s="33">
        <f t="shared" si="28"/>
        <v>0</v>
      </c>
      <c r="AH105" s="33">
        <f t="shared" si="29"/>
        <v>61.16</v>
      </c>
      <c r="AI105" s="33">
        <f t="shared" si="30"/>
        <v>0</v>
      </c>
      <c r="AJ105" s="33">
        <f t="shared" si="31"/>
        <v>0</v>
      </c>
      <c r="AK105" s="33">
        <f t="shared" si="32"/>
        <v>0</v>
      </c>
      <c r="AL105" s="33">
        <f t="shared" si="33"/>
        <v>0</v>
      </c>
      <c r="AM105" s="33">
        <f t="shared" si="34"/>
        <v>0</v>
      </c>
      <c r="AN105" s="33">
        <f t="shared" si="35"/>
        <v>0</v>
      </c>
      <c r="AO105" s="33">
        <f t="shared" si="36"/>
        <v>0</v>
      </c>
    </row>
    <row r="106" spans="1:41" ht="15">
      <c r="A106">
        <v>100</v>
      </c>
      <c r="B106" s="6" t="s">
        <v>151</v>
      </c>
      <c r="C106" s="6" t="s">
        <v>771</v>
      </c>
      <c r="D106" s="6"/>
      <c r="E106" s="23" t="s">
        <v>27</v>
      </c>
      <c r="F106" s="19">
        <v>1</v>
      </c>
      <c r="G106" s="19">
        <v>1</v>
      </c>
      <c r="H106" s="26">
        <f>+AB106</f>
        <v>59.19</v>
      </c>
      <c r="I106" s="1"/>
      <c r="J106" s="1"/>
      <c r="K106" s="1"/>
      <c r="M106" s="1"/>
      <c r="Y106">
        <v>59.19</v>
      </c>
      <c r="AB106" s="1">
        <f>SUM(I106:AA106)</f>
        <v>59.19</v>
      </c>
      <c r="AC106" s="33">
        <f>SUM(LARGE(AD106:AP106,{1,2,3,4,5,6,7,8}))</f>
        <v>59.19</v>
      </c>
      <c r="AD106" s="33">
        <f t="shared" si="25"/>
        <v>0</v>
      </c>
      <c r="AE106" s="33">
        <f t="shared" si="26"/>
        <v>0</v>
      </c>
      <c r="AF106" s="33">
        <f t="shared" si="27"/>
        <v>0</v>
      </c>
      <c r="AG106" s="33">
        <f t="shared" si="28"/>
        <v>0</v>
      </c>
      <c r="AH106" s="33">
        <f t="shared" si="29"/>
        <v>59.19</v>
      </c>
      <c r="AI106" s="33">
        <f t="shared" si="30"/>
        <v>0</v>
      </c>
      <c r="AJ106" s="33">
        <f t="shared" si="31"/>
        <v>0</v>
      </c>
      <c r="AK106" s="33">
        <f t="shared" si="32"/>
        <v>0</v>
      </c>
      <c r="AL106" s="33">
        <f t="shared" si="33"/>
        <v>0</v>
      </c>
      <c r="AM106" s="33">
        <f t="shared" si="34"/>
        <v>0</v>
      </c>
      <c r="AN106" s="33">
        <f t="shared" si="35"/>
        <v>0</v>
      </c>
      <c r="AO106" s="33">
        <f t="shared" si="36"/>
        <v>0</v>
      </c>
    </row>
    <row r="107" spans="1:41" ht="15">
      <c r="A107">
        <v>101</v>
      </c>
      <c r="B107" s="6" t="s">
        <v>529</v>
      </c>
      <c r="C107" s="6" t="s">
        <v>325</v>
      </c>
      <c r="D107" s="6" t="s">
        <v>570</v>
      </c>
      <c r="E107" s="23" t="s">
        <v>569</v>
      </c>
      <c r="F107" s="19">
        <v>1</v>
      </c>
      <c r="G107" s="19">
        <v>1</v>
      </c>
      <c r="H107" s="26">
        <f>+AB107</f>
        <v>0</v>
      </c>
      <c r="I107" s="1"/>
      <c r="J107" s="1"/>
      <c r="K107" s="1"/>
      <c r="M107" s="1"/>
      <c r="N107" t="s">
        <v>573</v>
      </c>
      <c r="AB107" s="1">
        <f>SUM(I107:AA107)</f>
        <v>0</v>
      </c>
      <c r="AC107" s="33">
        <f>SUM(LARGE(AD107:AP107,{1,2,3,4,5,6,7,8}))</f>
        <v>0</v>
      </c>
      <c r="AD107" s="33">
        <f t="shared" si="25"/>
        <v>0</v>
      </c>
      <c r="AE107" s="33">
        <f t="shared" si="26"/>
        <v>0</v>
      </c>
      <c r="AF107" s="33">
        <f t="shared" si="27"/>
        <v>0</v>
      </c>
      <c r="AG107" s="33">
        <f t="shared" si="28"/>
        <v>0</v>
      </c>
      <c r="AH107" s="33">
        <f t="shared" si="29"/>
        <v>0</v>
      </c>
      <c r="AI107" s="33">
        <f t="shared" si="30"/>
        <v>0</v>
      </c>
      <c r="AJ107" s="33">
        <f t="shared" si="31"/>
        <v>0</v>
      </c>
      <c r="AK107" s="33">
        <f t="shared" si="32"/>
        <v>0</v>
      </c>
      <c r="AL107" s="33">
        <f t="shared" si="33"/>
        <v>0</v>
      </c>
      <c r="AM107" s="33">
        <f t="shared" si="34"/>
        <v>0</v>
      </c>
      <c r="AN107" s="33">
        <f t="shared" si="35"/>
        <v>0</v>
      </c>
      <c r="AO107" s="33">
        <f t="shared" si="36"/>
        <v>0</v>
      </c>
    </row>
    <row r="108" spans="2:41" ht="15">
      <c r="B108" s="6"/>
      <c r="C108" s="6"/>
      <c r="D108" s="6"/>
      <c r="E108" s="23"/>
      <c r="H108" s="26"/>
      <c r="I108" s="1"/>
      <c r="J108" s="1"/>
      <c r="K108" s="1"/>
      <c r="M108" s="1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2:41" ht="15">
      <c r="B109" s="6"/>
      <c r="C109" s="6"/>
      <c r="D109" s="6"/>
      <c r="E109" s="23"/>
      <c r="H109" s="26"/>
      <c r="I109" s="1"/>
      <c r="J109" s="1"/>
      <c r="K109" s="1"/>
      <c r="M109" s="1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2:41" ht="15">
      <c r="B110" s="6"/>
      <c r="C110" s="6"/>
      <c r="D110" s="6"/>
      <c r="E110" s="23"/>
      <c r="H110" s="26"/>
      <c r="I110" s="1"/>
      <c r="J110" s="1"/>
      <c r="K110" s="1"/>
      <c r="M110" s="1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2:5" ht="15">
      <c r="B111" s="24" t="s">
        <v>23</v>
      </c>
      <c r="C111" s="24"/>
      <c r="D111" s="23" t="s">
        <v>17</v>
      </c>
      <c r="E111" s="23"/>
    </row>
    <row r="112" spans="2:5" ht="15">
      <c r="B112" s="24" t="s">
        <v>20</v>
      </c>
      <c r="C112" s="24"/>
      <c r="D112" s="23" t="s">
        <v>18</v>
      </c>
      <c r="E112" s="23"/>
    </row>
    <row r="113" spans="2:5" ht="15">
      <c r="B113" s="24" t="s">
        <v>21</v>
      </c>
      <c r="C113" s="24"/>
      <c r="D113" s="23" t="s">
        <v>19</v>
      </c>
      <c r="E113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4.28125" style="36" customWidth="1"/>
    <col min="3" max="3" width="18.57421875" style="36" customWidth="1"/>
    <col min="4" max="4" width="14.00390625" style="33" hidden="1" customWidth="1"/>
    <col min="5" max="5" width="18.8515625" style="0" customWidth="1"/>
    <col min="6" max="7" width="9.8515625" style="19" customWidth="1"/>
    <col min="8" max="8" width="9.8515625" style="29" customWidth="1"/>
    <col min="9" max="11" width="9.140625" style="1" customWidth="1"/>
    <col min="12" max="12" width="10.00390625" style="29" customWidth="1"/>
    <col min="13" max="15" width="9.140625" style="1" customWidth="1"/>
    <col min="16" max="16" width="10.8515625" style="1" customWidth="1"/>
    <col min="17" max="28" width="9.140625" style="1" customWidth="1"/>
  </cols>
  <sheetData>
    <row r="1" spans="9:27" ht="15">
      <c r="I1" s="2">
        <f>COUNT(I4:I173)</f>
        <v>27</v>
      </c>
      <c r="J1" s="2">
        <f aca="true" t="shared" si="0" ref="J1:AA1">COUNT(J4:J173)</f>
        <v>19</v>
      </c>
      <c r="K1" s="2">
        <f t="shared" si="0"/>
        <v>13</v>
      </c>
      <c r="L1" s="2">
        <f t="shared" si="0"/>
        <v>18</v>
      </c>
      <c r="M1" s="2">
        <f t="shared" si="0"/>
        <v>16</v>
      </c>
      <c r="N1" s="2">
        <f t="shared" si="0"/>
        <v>26</v>
      </c>
      <c r="O1" s="2">
        <f>COUNT(O4:O173)</f>
        <v>15</v>
      </c>
      <c r="P1" s="2">
        <f>COUNT(P4:P173)</f>
        <v>27</v>
      </c>
      <c r="Q1" s="2">
        <f>COUNT(Q4:Q173)</f>
        <v>21</v>
      </c>
      <c r="R1" s="2">
        <f>COUNT(R4:R173)</f>
        <v>17</v>
      </c>
      <c r="S1" s="2">
        <f t="shared" si="0"/>
        <v>21</v>
      </c>
      <c r="T1" s="2">
        <f t="shared" si="0"/>
        <v>28</v>
      </c>
      <c r="U1" s="2">
        <f t="shared" si="0"/>
        <v>17</v>
      </c>
      <c r="V1" s="2">
        <f t="shared" si="0"/>
        <v>25</v>
      </c>
      <c r="W1" s="2">
        <f t="shared" si="0"/>
        <v>40</v>
      </c>
      <c r="X1" s="2">
        <f t="shared" si="0"/>
        <v>10</v>
      </c>
      <c r="Y1" s="2">
        <f t="shared" si="0"/>
        <v>32</v>
      </c>
      <c r="Z1" s="2">
        <f t="shared" si="0"/>
        <v>0</v>
      </c>
      <c r="AA1" s="2">
        <f t="shared" si="0"/>
        <v>0</v>
      </c>
    </row>
    <row r="2" spans="1:25" ht="30">
      <c r="A2" t="s">
        <v>5</v>
      </c>
      <c r="B2" s="22"/>
      <c r="C2" s="22"/>
      <c r="D2" s="34" t="s">
        <v>4</v>
      </c>
      <c r="E2" s="8"/>
      <c r="F2" s="12" t="s">
        <v>3</v>
      </c>
      <c r="G2" s="79" t="s">
        <v>674</v>
      </c>
      <c r="H2" s="27" t="s">
        <v>22</v>
      </c>
      <c r="I2" s="2" t="s">
        <v>7</v>
      </c>
      <c r="J2" s="2" t="s">
        <v>1</v>
      </c>
      <c r="K2" s="2" t="s">
        <v>6</v>
      </c>
      <c r="L2" s="29" t="s">
        <v>337</v>
      </c>
      <c r="M2" s="1" t="s">
        <v>400</v>
      </c>
      <c r="N2" s="30" t="s">
        <v>397</v>
      </c>
      <c r="O2" s="1" t="s">
        <v>398</v>
      </c>
      <c r="P2" s="1" t="s">
        <v>440</v>
      </c>
      <c r="Q2" s="1" t="s">
        <v>499</v>
      </c>
      <c r="R2" s="1" t="s">
        <v>500</v>
      </c>
      <c r="S2" s="1" t="s">
        <v>503</v>
      </c>
      <c r="T2" s="1" t="s">
        <v>501</v>
      </c>
      <c r="U2" s="1" t="s">
        <v>502</v>
      </c>
      <c r="V2" s="1" t="s">
        <v>504</v>
      </c>
      <c r="W2" s="1" t="s">
        <v>505</v>
      </c>
      <c r="X2" s="1" t="s">
        <v>506</v>
      </c>
      <c r="Y2" s="1" t="s">
        <v>507</v>
      </c>
    </row>
    <row r="3" spans="6:27" ht="15">
      <c r="F3" s="17">
        <f>SUM(F4:F214)</f>
        <v>371</v>
      </c>
      <c r="G3" s="17"/>
      <c r="I3" s="2">
        <v>1</v>
      </c>
      <c r="J3" s="2">
        <v>2</v>
      </c>
      <c r="K3" s="2">
        <v>3</v>
      </c>
      <c r="L3" s="61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</row>
    <row r="4" spans="1:41" ht="15">
      <c r="A4">
        <v>1</v>
      </c>
      <c r="B4" s="57" t="s">
        <v>104</v>
      </c>
      <c r="C4" s="57" t="s">
        <v>105</v>
      </c>
      <c r="D4" s="3"/>
      <c r="E4" s="57" t="s">
        <v>10</v>
      </c>
      <c r="F4" s="18">
        <v>9</v>
      </c>
      <c r="G4" s="18">
        <v>8</v>
      </c>
      <c r="H4" s="26">
        <f>+AB4</f>
        <v>800</v>
      </c>
      <c r="I4" s="49">
        <v>100</v>
      </c>
      <c r="J4" s="29"/>
      <c r="K4" s="29"/>
      <c r="L4" s="29">
        <v>100</v>
      </c>
      <c r="M4" s="29">
        <v>100</v>
      </c>
      <c r="N4" s="29">
        <v>100</v>
      </c>
      <c r="O4" s="29"/>
      <c r="P4" s="29"/>
      <c r="Q4" s="19"/>
      <c r="R4" s="75">
        <v>100</v>
      </c>
      <c r="S4" s="19">
        <v>100</v>
      </c>
      <c r="T4" s="19">
        <v>100</v>
      </c>
      <c r="U4" s="19"/>
      <c r="V4" s="19">
        <v>100</v>
      </c>
      <c r="W4" s="19">
        <v>100</v>
      </c>
      <c r="X4" s="19"/>
      <c r="Y4" s="19"/>
      <c r="Z4" s="19"/>
      <c r="AA4" s="19"/>
      <c r="AB4" s="1">
        <f>SUM(I4:AA4)-(R4)</f>
        <v>800</v>
      </c>
      <c r="AC4" s="33">
        <f>SUM(LARGE(AD4:AP4,{1,2,3,4,5,6,7,8}))</f>
        <v>800</v>
      </c>
      <c r="AD4" s="33">
        <f>+IF(COUNT($I4:$R4)&gt;0,LARGE($I4:$R4,1),0)</f>
        <v>100</v>
      </c>
      <c r="AE4" s="33">
        <f>+IF(COUNT($I4:$R4)&gt;1,LARGE($I4:$R4,2),0)</f>
        <v>100</v>
      </c>
      <c r="AF4" s="33">
        <f>+IF(COUNT($I4:$R4)&gt;2,LARGE($I4:$R4,3),0)</f>
        <v>100</v>
      </c>
      <c r="AG4" s="33">
        <f>+IF(COUNT($I4:$R4)&gt;3,LARGE($I4:$R4,4),0)</f>
        <v>100</v>
      </c>
      <c r="AH4" s="33">
        <f>+IF(COUNT($S4:$AA4)&gt;0,LARGE($S4:$AA4,1),0)</f>
        <v>100</v>
      </c>
      <c r="AI4" s="33">
        <f>+IF(COUNT($S4:$AA4)&gt;1,LARGE($S4:$AA4,2),0)</f>
        <v>100</v>
      </c>
      <c r="AJ4" s="33">
        <f>+IF(COUNT($S4:$AA4)&gt;2,LARGE($S4:$AA4,3),0)</f>
        <v>100</v>
      </c>
      <c r="AK4" s="33">
        <f>+IF(COUNT($S4:$AA4)&gt;3,LARGE($S4:$AA4,4),0)</f>
        <v>100</v>
      </c>
      <c r="AL4" s="33">
        <f>+IF(COUNT($S4:$AA4)&gt;4,LARGE($S4:$AA4,5),0)</f>
        <v>0</v>
      </c>
      <c r="AM4" s="33">
        <f>+IF(COUNT($S4:$AA4)&gt;5,LARGE($S4:$AA4,6),0)</f>
        <v>0</v>
      </c>
      <c r="AN4" s="33">
        <f>+IF(COUNT($S4:$AA4)&gt;6,LARGE($S4:$AA4,7),0)</f>
        <v>0</v>
      </c>
      <c r="AO4" s="33">
        <f>+IF(COUNT($S4:$AA4)&gt;7,LARGE($S4:$AA4,8),0)</f>
        <v>0</v>
      </c>
    </row>
    <row r="5" spans="1:41" ht="15">
      <c r="A5">
        <v>2</v>
      </c>
      <c r="B5" s="44" t="s">
        <v>338</v>
      </c>
      <c r="C5" s="44" t="s">
        <v>330</v>
      </c>
      <c r="E5" s="57" t="s">
        <v>331</v>
      </c>
      <c r="F5" s="19">
        <v>12</v>
      </c>
      <c r="G5" s="19">
        <v>8</v>
      </c>
      <c r="H5" s="26">
        <f>+AB5</f>
        <v>786.9300000000002</v>
      </c>
      <c r="I5" s="29"/>
      <c r="J5" s="29"/>
      <c r="K5" s="29"/>
      <c r="L5" s="70">
        <v>93.86</v>
      </c>
      <c r="M5" s="70">
        <v>92.47</v>
      </c>
      <c r="N5" s="70">
        <v>92.23</v>
      </c>
      <c r="O5" s="29">
        <v>100</v>
      </c>
      <c r="P5" s="29"/>
      <c r="Q5" s="19">
        <v>100</v>
      </c>
      <c r="R5" s="19">
        <v>96.15</v>
      </c>
      <c r="S5" s="19">
        <v>97.95</v>
      </c>
      <c r="T5" s="75">
        <v>92.35</v>
      </c>
      <c r="U5" s="19">
        <v>100</v>
      </c>
      <c r="V5" s="19">
        <v>98.04</v>
      </c>
      <c r="W5" s="19">
        <v>94.79</v>
      </c>
      <c r="X5" s="19">
        <v>100</v>
      </c>
      <c r="Y5" s="19"/>
      <c r="Z5" s="19"/>
      <c r="AA5" s="19"/>
      <c r="AB5" s="1">
        <f>SUM(I5:AA5)-(M5+N5+T5+L5)</f>
        <v>786.9300000000002</v>
      </c>
      <c r="AC5" s="33">
        <f>SUM(LARGE(AD5:AP5,{1,2,3,4,5,6,7,8}))</f>
        <v>786.93</v>
      </c>
      <c r="AD5" s="33">
        <f>+IF(COUNT($I5:$R5)&gt;0,LARGE($I5:$R5,1),0)</f>
        <v>100</v>
      </c>
      <c r="AE5" s="33">
        <f>+IF(COUNT($I5:$R5)&gt;1,LARGE($I5:$R5,2),0)</f>
        <v>100</v>
      </c>
      <c r="AF5" s="33">
        <f>+IF(COUNT($I5:$R5)&gt;2,LARGE($I5:$R5,3),0)</f>
        <v>96.15</v>
      </c>
      <c r="AG5" s="33">
        <f>+IF(COUNT($I5:$R5)&gt;3,LARGE($I5:$R5,4),0)</f>
        <v>93.86</v>
      </c>
      <c r="AH5" s="33">
        <f>+IF(COUNT($S5:$AA5)&gt;0,LARGE($S5:$AA5,1),0)</f>
        <v>100</v>
      </c>
      <c r="AI5" s="33">
        <f>+IF(COUNT($S5:$AA5)&gt;1,LARGE($S5:$AA5,2),0)</f>
        <v>100</v>
      </c>
      <c r="AJ5" s="33">
        <f>+IF(COUNT($S5:$AA5)&gt;2,LARGE($S5:$AA5,3),0)</f>
        <v>98.04</v>
      </c>
      <c r="AK5" s="33">
        <f>+IF(COUNT($S5:$AA5)&gt;3,LARGE($S5:$AA5,4),0)</f>
        <v>97.95</v>
      </c>
      <c r="AL5" s="33">
        <f>+IF(COUNT($S5:$AA5)&gt;4,LARGE($S5:$AA5,5),0)</f>
        <v>94.79</v>
      </c>
      <c r="AM5" s="33">
        <f>+IF(COUNT($S5:$AA5)&gt;5,LARGE($S5:$AA5,6),0)</f>
        <v>92.35</v>
      </c>
      <c r="AN5" s="33">
        <f>+IF(COUNT($S5:$AA5)&gt;6,LARGE($S5:$AA5,7),0)</f>
        <v>0</v>
      </c>
      <c r="AO5" s="33">
        <f>+IF(COUNT($S5:$AA5)&gt;7,LARGE($S5:$AA5,8),0)</f>
        <v>0</v>
      </c>
    </row>
    <row r="6" spans="1:41" ht="15">
      <c r="A6">
        <v>3</v>
      </c>
      <c r="B6" s="57" t="s">
        <v>119</v>
      </c>
      <c r="C6" s="57" t="s">
        <v>42</v>
      </c>
      <c r="D6" s="6"/>
      <c r="E6" s="57" t="s">
        <v>26</v>
      </c>
      <c r="F6" s="19">
        <v>12</v>
      </c>
      <c r="G6" s="19">
        <v>8</v>
      </c>
      <c r="H6" s="26">
        <f>+AB6</f>
        <v>751.61</v>
      </c>
      <c r="I6" s="69">
        <v>81.9</v>
      </c>
      <c r="J6" s="29">
        <v>93.06</v>
      </c>
      <c r="K6" s="29"/>
      <c r="L6" s="70">
        <v>83.37</v>
      </c>
      <c r="M6" s="70">
        <v>82.02</v>
      </c>
      <c r="N6" s="29"/>
      <c r="O6" s="29"/>
      <c r="P6" s="29">
        <v>97.81</v>
      </c>
      <c r="Q6" s="19">
        <v>91.25</v>
      </c>
      <c r="R6" s="75">
        <v>89.28</v>
      </c>
      <c r="S6" s="19">
        <v>94.04</v>
      </c>
      <c r="T6" s="19">
        <v>90.75</v>
      </c>
      <c r="U6" s="19"/>
      <c r="V6" s="19">
        <v>94.4</v>
      </c>
      <c r="W6" s="19">
        <v>91.73</v>
      </c>
      <c r="X6" s="19"/>
      <c r="Y6" s="19">
        <v>98.57</v>
      </c>
      <c r="Z6" s="19"/>
      <c r="AA6" s="19"/>
      <c r="AB6" s="1">
        <f>SUM(I6:AA6)-(I6+M6+L6+R6)</f>
        <v>751.61</v>
      </c>
      <c r="AC6" s="33">
        <f>SUM(LARGE(AD6:AP6,{1,2,3,4,5,6,7,8}))</f>
        <v>751.61</v>
      </c>
      <c r="AD6" s="33">
        <f>+IF(COUNT($I6:$R6)&gt;0,LARGE($I6:$R6,1),0)</f>
        <v>97.81</v>
      </c>
      <c r="AE6" s="33">
        <f>+IF(COUNT($I6:$R6)&gt;1,LARGE($I6:$R6,2),0)</f>
        <v>93.06</v>
      </c>
      <c r="AF6" s="33">
        <f>+IF(COUNT($I6:$R6)&gt;2,LARGE($I6:$R6,3),0)</f>
        <v>91.25</v>
      </c>
      <c r="AG6" s="33">
        <f>+IF(COUNT($I6:$R6)&gt;3,LARGE($I6:$R6,4),0)</f>
        <v>89.28</v>
      </c>
      <c r="AH6" s="33">
        <f>+IF(COUNT($S6:$AA6)&gt;0,LARGE($S6:$AA6,1),0)</f>
        <v>98.57</v>
      </c>
      <c r="AI6" s="33">
        <f>+IF(COUNT($S6:$AA6)&gt;1,LARGE($S6:$AA6,2),0)</f>
        <v>94.4</v>
      </c>
      <c r="AJ6" s="33">
        <f>+IF(COUNT($S6:$AA6)&gt;2,LARGE($S6:$AA6,3),0)</f>
        <v>94.04</v>
      </c>
      <c r="AK6" s="33">
        <f>+IF(COUNT($S6:$AA6)&gt;3,LARGE($S6:$AA6,4),0)</f>
        <v>91.73</v>
      </c>
      <c r="AL6" s="33">
        <f>+IF(COUNT($S6:$AA6)&gt;4,LARGE($S6:$AA6,5),0)</f>
        <v>90.75</v>
      </c>
      <c r="AM6" s="33">
        <f>+IF(COUNT($S6:$AA6)&gt;5,LARGE($S6:$AA6,6),0)</f>
        <v>0</v>
      </c>
      <c r="AN6" s="33">
        <f>+IF(COUNT($S6:$AA6)&gt;6,LARGE($S6:$AA6,7),0)</f>
        <v>0</v>
      </c>
      <c r="AO6" s="33">
        <f>+IF(COUNT($S6:$AA6)&gt;7,LARGE($S6:$AA6,8),0)</f>
        <v>0</v>
      </c>
    </row>
    <row r="7" spans="1:41" ht="15">
      <c r="A7">
        <v>4</v>
      </c>
      <c r="B7" s="44" t="s">
        <v>427</v>
      </c>
      <c r="C7" s="44" t="s">
        <v>426</v>
      </c>
      <c r="E7" s="57" t="s">
        <v>50</v>
      </c>
      <c r="F7" s="19">
        <v>9</v>
      </c>
      <c r="G7" s="19">
        <v>8</v>
      </c>
      <c r="H7" s="26">
        <f>+AB7</f>
        <v>749.3200000000002</v>
      </c>
      <c r="I7" s="29"/>
      <c r="J7" s="29"/>
      <c r="K7" s="29"/>
      <c r="M7" s="29"/>
      <c r="N7" s="70">
        <v>84.07</v>
      </c>
      <c r="O7" s="29"/>
      <c r="P7" s="29">
        <v>96.07</v>
      </c>
      <c r="Q7" s="19">
        <v>93.86</v>
      </c>
      <c r="R7" s="19">
        <v>95.22</v>
      </c>
      <c r="S7" s="19">
        <v>93.38</v>
      </c>
      <c r="T7" s="19">
        <v>86.71</v>
      </c>
      <c r="U7" s="19">
        <v>94.22</v>
      </c>
      <c r="V7" s="19"/>
      <c r="W7" s="19">
        <v>89.86</v>
      </c>
      <c r="X7" s="19"/>
      <c r="Y7" s="19">
        <v>100</v>
      </c>
      <c r="Z7" s="19"/>
      <c r="AA7" s="19"/>
      <c r="AB7" s="1">
        <f>SUM(I7:AA7)-N7</f>
        <v>749.3200000000002</v>
      </c>
      <c r="AC7" s="33">
        <f>SUM(LARGE(AD7:AP7,{1,2,3,4,5,6,7,8}))</f>
        <v>749.32</v>
      </c>
      <c r="AD7" s="33">
        <f>+IF(COUNT($I7:$R7)&gt;0,LARGE($I7:$R7,1),0)</f>
        <v>96.07</v>
      </c>
      <c r="AE7" s="33">
        <f>+IF(COUNT($I7:$R7)&gt;1,LARGE($I7:$R7,2),0)</f>
        <v>95.22</v>
      </c>
      <c r="AF7" s="33">
        <f>+IF(COUNT($I7:$R7)&gt;2,LARGE($I7:$R7,3),0)</f>
        <v>93.86</v>
      </c>
      <c r="AG7" s="33">
        <f>+IF(COUNT($I7:$R7)&gt;3,LARGE($I7:$R7,4),0)</f>
        <v>84.07</v>
      </c>
      <c r="AH7" s="33">
        <f>+IF(COUNT($S7:$AA7)&gt;0,LARGE($S7:$AA7,1),0)</f>
        <v>100</v>
      </c>
      <c r="AI7" s="33">
        <f>+IF(COUNT($S7:$AA7)&gt;1,LARGE($S7:$AA7,2),0)</f>
        <v>94.22</v>
      </c>
      <c r="AJ7" s="33">
        <f>+IF(COUNT($S7:$AA7)&gt;2,LARGE($S7:$AA7,3),0)</f>
        <v>93.38</v>
      </c>
      <c r="AK7" s="33">
        <f>+IF(COUNT($S7:$AA7)&gt;3,LARGE($S7:$AA7,4),0)</f>
        <v>89.86</v>
      </c>
      <c r="AL7" s="33">
        <f>+IF(COUNT($S7:$AA7)&gt;4,LARGE($S7:$AA7,5),0)</f>
        <v>86.71</v>
      </c>
      <c r="AM7" s="33">
        <f>+IF(COUNT($S7:$AA7)&gt;5,LARGE($S7:$AA7,6),0)</f>
        <v>0</v>
      </c>
      <c r="AN7" s="33">
        <f>+IF(COUNT($S7:$AA7)&gt;6,LARGE($S7:$AA7,7),0)</f>
        <v>0</v>
      </c>
      <c r="AO7" s="33">
        <f>+IF(COUNT($S7:$AA7)&gt;7,LARGE($S7:$AA7,8),0)</f>
        <v>0</v>
      </c>
    </row>
    <row r="8" spans="1:41" ht="15">
      <c r="A8">
        <v>5</v>
      </c>
      <c r="B8" s="57" t="s">
        <v>114</v>
      </c>
      <c r="C8" s="57" t="s">
        <v>54</v>
      </c>
      <c r="D8" s="6"/>
      <c r="E8" s="57" t="s">
        <v>9</v>
      </c>
      <c r="F8" s="20">
        <v>13</v>
      </c>
      <c r="G8" s="20">
        <v>8</v>
      </c>
      <c r="H8" s="26">
        <f>+AB8</f>
        <v>747.9100000000001</v>
      </c>
      <c r="I8" s="69">
        <v>83.03</v>
      </c>
      <c r="J8" s="29">
        <v>91.53</v>
      </c>
      <c r="K8" s="29"/>
      <c r="L8" s="70">
        <v>85.58</v>
      </c>
      <c r="M8" s="70">
        <v>90.42</v>
      </c>
      <c r="N8" s="70">
        <v>82.25</v>
      </c>
      <c r="O8" s="29">
        <v>91.26</v>
      </c>
      <c r="P8" s="29">
        <v>92.53</v>
      </c>
      <c r="Q8" s="19"/>
      <c r="R8" s="19">
        <v>95.77</v>
      </c>
      <c r="S8" s="19"/>
      <c r="T8" s="19">
        <v>91.35</v>
      </c>
      <c r="U8" s="19">
        <v>96.17</v>
      </c>
      <c r="V8" s="19">
        <v>92.31</v>
      </c>
      <c r="W8" s="75">
        <v>86.51</v>
      </c>
      <c r="X8" s="19"/>
      <c r="Y8" s="19">
        <v>96.99</v>
      </c>
      <c r="Z8" s="19"/>
      <c r="AA8" s="19"/>
      <c r="AB8" s="1">
        <f>SUM(I8:AA8)-(N8+I8+M8+L8+W8)</f>
        <v>747.9100000000001</v>
      </c>
      <c r="AC8" s="33">
        <f>SUM(LARGE(AD8:AP8,{1,2,3,4,5,6,7,8}))</f>
        <v>747.9100000000001</v>
      </c>
      <c r="AD8" s="33">
        <f>+IF(COUNT($I8:$R8)&gt;0,LARGE($I8:$R8,1),0)</f>
        <v>95.77</v>
      </c>
      <c r="AE8" s="33">
        <f>+IF(COUNT($I8:$R8)&gt;1,LARGE($I8:$R8,2),0)</f>
        <v>92.53</v>
      </c>
      <c r="AF8" s="33">
        <f>+IF(COUNT($I8:$R8)&gt;2,LARGE($I8:$R8,3),0)</f>
        <v>91.53</v>
      </c>
      <c r="AG8" s="33">
        <f>+IF(COUNT($I8:$R8)&gt;3,LARGE($I8:$R8,4),0)</f>
        <v>91.26</v>
      </c>
      <c r="AH8" s="33">
        <f>+IF(COUNT($S8:$AA8)&gt;0,LARGE($S8:$AA8,1),0)</f>
        <v>96.99</v>
      </c>
      <c r="AI8" s="33">
        <f>+IF(COUNT($S8:$AA8)&gt;1,LARGE($S8:$AA8,2),0)</f>
        <v>96.17</v>
      </c>
      <c r="AJ8" s="33">
        <f>+IF(COUNT($S8:$AA8)&gt;2,LARGE($S8:$AA8,3),0)</f>
        <v>92.31</v>
      </c>
      <c r="AK8" s="33">
        <f>+IF(COUNT($S8:$AA8)&gt;3,LARGE($S8:$AA8,4),0)</f>
        <v>91.35</v>
      </c>
      <c r="AL8" s="33">
        <f>+IF(COUNT($S8:$AA8)&gt;4,LARGE($S8:$AA8,5),0)</f>
        <v>86.51</v>
      </c>
      <c r="AM8" s="33">
        <f>+IF(COUNT($S8:$AA8)&gt;5,LARGE($S8:$AA8,6),0)</f>
        <v>0</v>
      </c>
      <c r="AN8" s="33">
        <f>+IF(COUNT($S8:$AA8)&gt;6,LARGE($S8:$AA8,7),0)</f>
        <v>0</v>
      </c>
      <c r="AO8" s="33">
        <f>+IF(COUNT($S8:$AA8)&gt;7,LARGE($S8:$AA8,8),0)</f>
        <v>0</v>
      </c>
    </row>
    <row r="9" spans="1:41" ht="15">
      <c r="A9">
        <v>6</v>
      </c>
      <c r="B9" s="44" t="s">
        <v>288</v>
      </c>
      <c r="C9" s="44" t="s">
        <v>289</v>
      </c>
      <c r="D9" s="4"/>
      <c r="E9" s="4" t="s">
        <v>50</v>
      </c>
      <c r="F9" s="15">
        <v>9</v>
      </c>
      <c r="G9" s="15">
        <v>8</v>
      </c>
      <c r="H9" s="26">
        <f>+AB9</f>
        <v>717.1800000000001</v>
      </c>
      <c r="I9" s="29"/>
      <c r="J9" s="29">
        <v>91.18</v>
      </c>
      <c r="K9" s="29"/>
      <c r="L9" s="70">
        <v>82.93</v>
      </c>
      <c r="M9" s="29"/>
      <c r="N9" s="29"/>
      <c r="O9" s="29"/>
      <c r="P9" s="29">
        <v>91.54</v>
      </c>
      <c r="Q9" s="76">
        <v>88.19</v>
      </c>
      <c r="R9" s="19">
        <v>88.31</v>
      </c>
      <c r="S9" s="19"/>
      <c r="T9" s="19"/>
      <c r="U9" s="19">
        <v>92.9</v>
      </c>
      <c r="V9" s="19">
        <v>86.87</v>
      </c>
      <c r="W9" s="19">
        <v>86.21</v>
      </c>
      <c r="X9" s="19"/>
      <c r="Y9" s="19">
        <v>91.98</v>
      </c>
      <c r="Z9" s="19"/>
      <c r="AA9" s="19"/>
      <c r="AB9" s="1">
        <f>SUM(I9:AA9)-(L9)</f>
        <v>717.1800000000001</v>
      </c>
      <c r="AC9" s="33">
        <f>SUM(LARGE(AD9:AP9,{1,2,3,4,5,6,7,8}))</f>
        <v>717.1800000000001</v>
      </c>
      <c r="AD9" s="33">
        <f>+IF(COUNT($I9:$R9)&gt;0,LARGE($I9:$R9,1),0)</f>
        <v>91.54</v>
      </c>
      <c r="AE9" s="33">
        <f>+IF(COUNT($I9:$R9)&gt;1,LARGE($I9:$R9,2),0)</f>
        <v>91.18</v>
      </c>
      <c r="AF9" s="33">
        <f>+IF(COUNT($I9:$R9)&gt;2,LARGE($I9:$R9,3),0)</f>
        <v>88.31</v>
      </c>
      <c r="AG9" s="33">
        <f>+IF(COUNT($I9:$R9)&gt;3,LARGE($I9:$R9,4),0)</f>
        <v>88.19</v>
      </c>
      <c r="AH9" s="33">
        <f>+IF(COUNT($S9:$AA9)&gt;0,LARGE($S9:$AA9,1),0)</f>
        <v>92.9</v>
      </c>
      <c r="AI9" s="33">
        <f>+IF(COUNT($S9:$AA9)&gt;1,LARGE($S9:$AA9,2),0)</f>
        <v>91.98</v>
      </c>
      <c r="AJ9" s="33">
        <f>+IF(COUNT($S9:$AA9)&gt;2,LARGE($S9:$AA9,3),0)</f>
        <v>86.87</v>
      </c>
      <c r="AK9" s="33">
        <f>+IF(COUNT($S9:$AA9)&gt;3,LARGE($S9:$AA9,4),0)</f>
        <v>86.21</v>
      </c>
      <c r="AL9" s="33">
        <f>+IF(COUNT($S9:$AA9)&gt;4,LARGE($S9:$AA9,5),0)</f>
        <v>0</v>
      </c>
      <c r="AM9" s="33">
        <f>+IF(COUNT($S9:$AA9)&gt;5,LARGE($S9:$AA9,6),0)</f>
        <v>0</v>
      </c>
      <c r="AN9" s="33">
        <f>+IF(COUNT($S9:$AA9)&gt;6,LARGE($S9:$AA9,7),0)</f>
        <v>0</v>
      </c>
      <c r="AO9" s="33">
        <f>+IF(COUNT($S9:$AA9)&gt;7,LARGE($S9:$AA9,8),0)</f>
        <v>0</v>
      </c>
    </row>
    <row r="10" spans="1:41" ht="15">
      <c r="A10">
        <v>7</v>
      </c>
      <c r="B10" s="44" t="s">
        <v>290</v>
      </c>
      <c r="C10" s="44" t="s">
        <v>272</v>
      </c>
      <c r="D10" s="6"/>
      <c r="E10" s="57" t="s">
        <v>12</v>
      </c>
      <c r="F10" s="19">
        <v>10</v>
      </c>
      <c r="G10" s="19">
        <v>8</v>
      </c>
      <c r="H10" s="26">
        <f>+AB10</f>
        <v>708.0999999999999</v>
      </c>
      <c r="I10" s="29"/>
      <c r="J10" s="29">
        <v>87.86</v>
      </c>
      <c r="K10" s="29"/>
      <c r="L10" s="70">
        <v>81.44</v>
      </c>
      <c r="M10" s="70">
        <v>84.11</v>
      </c>
      <c r="N10" s="29"/>
      <c r="O10" s="29"/>
      <c r="P10" s="29">
        <v>88.45</v>
      </c>
      <c r="Q10" s="19">
        <v>89.02</v>
      </c>
      <c r="R10" s="19">
        <v>92.03</v>
      </c>
      <c r="S10" s="19">
        <v>86.4</v>
      </c>
      <c r="T10" s="19"/>
      <c r="U10" s="19"/>
      <c r="V10" s="19">
        <v>89.55</v>
      </c>
      <c r="W10" s="19">
        <v>86.05</v>
      </c>
      <c r="X10" s="19"/>
      <c r="Y10" s="19">
        <v>88.74</v>
      </c>
      <c r="Z10" s="19"/>
      <c r="AA10" s="19"/>
      <c r="AB10" s="1">
        <f>SUM(I10:AA10)-(L10+M10)</f>
        <v>708.0999999999999</v>
      </c>
      <c r="AC10" s="33">
        <f>SUM(LARGE(AD10:AP10,{1,2,3,4,5,6,7,8}))</f>
        <v>708.0999999999999</v>
      </c>
      <c r="AD10" s="33">
        <f>+IF(COUNT($I10:$R10)&gt;0,LARGE($I10:$R10,1),0)</f>
        <v>92.03</v>
      </c>
      <c r="AE10" s="33">
        <f>+IF(COUNT($I10:$R10)&gt;1,LARGE($I10:$R10,2),0)</f>
        <v>89.02</v>
      </c>
      <c r="AF10" s="33">
        <f>+IF(COUNT($I10:$R10)&gt;2,LARGE($I10:$R10,3),0)</f>
        <v>88.45</v>
      </c>
      <c r="AG10" s="33">
        <f>+IF(COUNT($I10:$R10)&gt;3,LARGE($I10:$R10,4),0)</f>
        <v>87.86</v>
      </c>
      <c r="AH10" s="33">
        <f>+IF(COUNT($S10:$AA10)&gt;0,LARGE($S10:$AA10,1),0)</f>
        <v>89.55</v>
      </c>
      <c r="AI10" s="33">
        <f>+IF(COUNT($S10:$AA10)&gt;1,LARGE($S10:$AA10,2),0)</f>
        <v>88.74</v>
      </c>
      <c r="AJ10" s="33">
        <f>+IF(COUNT($S10:$AA10)&gt;2,LARGE($S10:$AA10,3),0)</f>
        <v>86.4</v>
      </c>
      <c r="AK10" s="33">
        <f>+IF(COUNT($S10:$AA10)&gt;3,LARGE($S10:$AA10,4),0)</f>
        <v>86.05</v>
      </c>
      <c r="AL10" s="33">
        <f>+IF(COUNT($S10:$AA10)&gt;4,LARGE($S10:$AA10,5),0)</f>
        <v>0</v>
      </c>
      <c r="AM10" s="33">
        <f>+IF(COUNT($S10:$AA10)&gt;5,LARGE($S10:$AA10,6),0)</f>
        <v>0</v>
      </c>
      <c r="AN10" s="33">
        <f>+IF(COUNT($S10:$AA10)&gt;6,LARGE($S10:$AA10,7),0)</f>
        <v>0</v>
      </c>
      <c r="AO10" s="33">
        <f>+IF(COUNT($S10:$AA10)&gt;7,LARGE($S10:$AA10,8),0)</f>
        <v>0</v>
      </c>
    </row>
    <row r="11" spans="1:41" ht="15">
      <c r="A11">
        <v>8</v>
      </c>
      <c r="B11" s="44" t="s">
        <v>112</v>
      </c>
      <c r="C11" s="44" t="s">
        <v>113</v>
      </c>
      <c r="D11" s="6"/>
      <c r="E11" s="57" t="s">
        <v>204</v>
      </c>
      <c r="F11" s="19">
        <v>11</v>
      </c>
      <c r="G11" s="19">
        <v>8</v>
      </c>
      <c r="H11" s="26">
        <f>+AB11</f>
        <v>706.29</v>
      </c>
      <c r="I11" s="69">
        <v>84.38</v>
      </c>
      <c r="J11" s="29"/>
      <c r="K11" s="29">
        <v>93.94</v>
      </c>
      <c r="L11" s="70">
        <v>82.5</v>
      </c>
      <c r="M11" s="29"/>
      <c r="N11" s="29"/>
      <c r="O11" s="29">
        <v>92.44</v>
      </c>
      <c r="P11" s="70">
        <v>87.41</v>
      </c>
      <c r="Q11" s="19">
        <v>87.48</v>
      </c>
      <c r="R11" s="19"/>
      <c r="S11" s="19"/>
      <c r="T11" s="19">
        <v>81.17</v>
      </c>
      <c r="U11" s="19">
        <v>90.95</v>
      </c>
      <c r="V11" s="19">
        <v>86.27</v>
      </c>
      <c r="W11" s="19">
        <v>84.74</v>
      </c>
      <c r="X11" s="19">
        <v>89.3</v>
      </c>
      <c r="Y11" s="19"/>
      <c r="Z11" s="19"/>
      <c r="AA11" s="19"/>
      <c r="AB11" s="1">
        <f>SUM(I11:AA11)-(L11+I11+P11)</f>
        <v>706.29</v>
      </c>
      <c r="AC11" s="33">
        <f>SUM(LARGE(AD11:AP11,{1,2,3,4,5,6,7,8}))</f>
        <v>712.53</v>
      </c>
      <c r="AD11" s="33">
        <f>+IF(COUNT($I11:$R11)&gt;0,LARGE($I11:$R11,1),0)</f>
        <v>93.94</v>
      </c>
      <c r="AE11" s="33">
        <f>+IF(COUNT($I11:$R11)&gt;1,LARGE($I11:$R11,2),0)</f>
        <v>92.44</v>
      </c>
      <c r="AF11" s="33">
        <f>+IF(COUNT($I11:$R11)&gt;2,LARGE($I11:$R11,3),0)</f>
        <v>87.48</v>
      </c>
      <c r="AG11" s="33">
        <f>+IF(COUNT($I11:$R11)&gt;3,LARGE($I11:$R11,4),0)</f>
        <v>87.41</v>
      </c>
      <c r="AH11" s="33">
        <f>+IF(COUNT($S11:$AA11)&gt;0,LARGE($S11:$AA11,1),0)</f>
        <v>90.95</v>
      </c>
      <c r="AI11" s="33">
        <f>+IF(COUNT($S11:$AA11)&gt;1,LARGE($S11:$AA11,2),0)</f>
        <v>89.3</v>
      </c>
      <c r="AJ11" s="33">
        <f>+IF(COUNT($S11:$AA11)&gt;2,LARGE($S11:$AA11,3),0)</f>
        <v>86.27</v>
      </c>
      <c r="AK11" s="33">
        <f>+IF(COUNT($S11:$AA11)&gt;3,LARGE($S11:$AA11,4),0)</f>
        <v>84.74</v>
      </c>
      <c r="AL11" s="33">
        <f>+IF(COUNT($S11:$AA11)&gt;4,LARGE($S11:$AA11,5),0)</f>
        <v>81.17</v>
      </c>
      <c r="AM11" s="33">
        <f>+IF(COUNT($S11:$AA11)&gt;5,LARGE($S11:$AA11,6),0)</f>
        <v>0</v>
      </c>
      <c r="AN11" s="33">
        <f>+IF(COUNT($S11:$AA11)&gt;6,LARGE($S11:$AA11,7),0)</f>
        <v>0</v>
      </c>
      <c r="AO11" s="33">
        <f>+IF(COUNT($S11:$AA11)&gt;7,LARGE($S11:$AA11,8),0)</f>
        <v>0</v>
      </c>
    </row>
    <row r="12" spans="1:41" ht="15">
      <c r="A12">
        <v>9</v>
      </c>
      <c r="B12" s="57" t="s">
        <v>117</v>
      </c>
      <c r="C12" s="57" t="s">
        <v>118</v>
      </c>
      <c r="D12" s="4"/>
      <c r="E12" s="57" t="s">
        <v>26</v>
      </c>
      <c r="F12" s="15">
        <v>12</v>
      </c>
      <c r="G12" s="15">
        <v>8</v>
      </c>
      <c r="H12" s="26">
        <f>+AB12</f>
        <v>691.1699999999998</v>
      </c>
      <c r="I12" s="69">
        <v>82.27</v>
      </c>
      <c r="J12" s="29">
        <v>93.06</v>
      </c>
      <c r="K12" s="29"/>
      <c r="L12" s="70">
        <v>80.34</v>
      </c>
      <c r="M12" s="70">
        <v>84.39</v>
      </c>
      <c r="N12" s="70">
        <v>80.06</v>
      </c>
      <c r="O12" s="29">
        <v>88.69</v>
      </c>
      <c r="P12" s="29">
        <v>92.85</v>
      </c>
      <c r="Q12" s="19">
        <v>88.19</v>
      </c>
      <c r="R12" s="19"/>
      <c r="S12" s="19">
        <v>87.42</v>
      </c>
      <c r="T12" s="19">
        <v>82.79</v>
      </c>
      <c r="U12" s="19"/>
      <c r="V12" s="19">
        <v>77.59</v>
      </c>
      <c r="W12" s="19">
        <v>80.58</v>
      </c>
      <c r="X12" s="19"/>
      <c r="Y12" s="19"/>
      <c r="Z12" s="19"/>
      <c r="AA12" s="19"/>
      <c r="AB12" s="1">
        <f>SUM(I12:AA12)-(N12+L12+I12+M12)</f>
        <v>691.1699999999998</v>
      </c>
      <c r="AC12" s="33">
        <f>SUM(LARGE(AD12:AP12,{1,2,3,4,5,6,7,8}))</f>
        <v>691.1700000000001</v>
      </c>
      <c r="AD12" s="33">
        <f>+IF(COUNT($I12:$R12)&gt;0,LARGE($I12:$R12,1),0)</f>
        <v>93.06</v>
      </c>
      <c r="AE12" s="33">
        <f>+IF(COUNT($I12:$R12)&gt;1,LARGE($I12:$R12,2),0)</f>
        <v>92.85</v>
      </c>
      <c r="AF12" s="33">
        <f>+IF(COUNT($I12:$R12)&gt;2,LARGE($I12:$R12,3),0)</f>
        <v>88.69</v>
      </c>
      <c r="AG12" s="33">
        <f>+IF(COUNT($I12:$R12)&gt;3,LARGE($I12:$R12,4),0)</f>
        <v>88.19</v>
      </c>
      <c r="AH12" s="33">
        <f>+IF(COUNT($S12:$AA12)&gt;0,LARGE($S12:$AA12,1),0)</f>
        <v>87.42</v>
      </c>
      <c r="AI12" s="33">
        <f>+IF(COUNT($S12:$AA12)&gt;1,LARGE($S12:$AA12,2),0)</f>
        <v>82.79</v>
      </c>
      <c r="AJ12" s="33">
        <f>+IF(COUNT($S12:$AA12)&gt;2,LARGE($S12:$AA12,3),0)</f>
        <v>80.58</v>
      </c>
      <c r="AK12" s="33">
        <f>+IF(COUNT($S12:$AA12)&gt;3,LARGE($S12:$AA12,4),0)</f>
        <v>77.59</v>
      </c>
      <c r="AL12" s="33">
        <f>+IF(COUNT($S12:$AA12)&gt;4,LARGE($S12:$AA12,5),0)</f>
        <v>0</v>
      </c>
      <c r="AM12" s="33">
        <f>+IF(COUNT($S12:$AA12)&gt;5,LARGE($S12:$AA12,6),0)</f>
        <v>0</v>
      </c>
      <c r="AN12" s="33">
        <f>+IF(COUNT($S12:$AA12)&gt;6,LARGE($S12:$AA12,7),0)</f>
        <v>0</v>
      </c>
      <c r="AO12" s="33">
        <f>+IF(COUNT($S12:$AA12)&gt;7,LARGE($S12:$AA12,8),0)</f>
        <v>0</v>
      </c>
    </row>
    <row r="13" spans="1:41" ht="15">
      <c r="A13">
        <v>10</v>
      </c>
      <c r="B13" s="57" t="s">
        <v>108</v>
      </c>
      <c r="C13" s="57" t="s">
        <v>138</v>
      </c>
      <c r="D13" s="6"/>
      <c r="E13" s="57" t="s">
        <v>26</v>
      </c>
      <c r="F13" s="19">
        <v>10</v>
      </c>
      <c r="G13" s="19">
        <v>8</v>
      </c>
      <c r="H13" s="26">
        <f>+AB13</f>
        <v>647.9899999999999</v>
      </c>
      <c r="I13" s="69">
        <v>72.18</v>
      </c>
      <c r="J13" s="29">
        <v>82.09</v>
      </c>
      <c r="K13" s="29"/>
      <c r="L13" s="70">
        <v>72.7</v>
      </c>
      <c r="M13" s="29">
        <v>81.39</v>
      </c>
      <c r="N13" s="29"/>
      <c r="O13" s="29"/>
      <c r="P13" s="29">
        <v>81.05</v>
      </c>
      <c r="Q13" s="19"/>
      <c r="R13" s="19">
        <v>81.55</v>
      </c>
      <c r="S13" s="19">
        <v>84.29</v>
      </c>
      <c r="T13" s="19">
        <v>79.31</v>
      </c>
      <c r="U13" s="19"/>
      <c r="V13" s="19">
        <v>80.24</v>
      </c>
      <c r="W13" s="19">
        <v>78.07</v>
      </c>
      <c r="X13" s="19"/>
      <c r="Y13" s="19"/>
      <c r="Z13" s="19"/>
      <c r="AA13" s="19"/>
      <c r="AB13" s="1">
        <f>SUM(I13:AA13)-(I13+L13)</f>
        <v>647.9899999999999</v>
      </c>
      <c r="AC13" s="33">
        <f>SUM(LARGE(AD13:AP13,{1,2,3,4,5,6,7,8}))</f>
        <v>647.99</v>
      </c>
      <c r="AD13" s="33">
        <f>+IF(COUNT($I13:$R13)&gt;0,LARGE($I13:$R13,1),0)</f>
        <v>82.09</v>
      </c>
      <c r="AE13" s="33">
        <f>+IF(COUNT($I13:$R13)&gt;1,LARGE($I13:$R13,2),0)</f>
        <v>81.55</v>
      </c>
      <c r="AF13" s="33">
        <f>+IF(COUNT($I13:$R13)&gt;2,LARGE($I13:$R13,3),0)</f>
        <v>81.39</v>
      </c>
      <c r="AG13" s="33">
        <f>+IF(COUNT($I13:$R13)&gt;3,LARGE($I13:$R13,4),0)</f>
        <v>81.05</v>
      </c>
      <c r="AH13" s="33">
        <f>+IF(COUNT($S13:$AA13)&gt;0,LARGE($S13:$AA13,1),0)</f>
        <v>84.29</v>
      </c>
      <c r="AI13" s="33">
        <f>+IF(COUNT($S13:$AA13)&gt;1,LARGE($S13:$AA13,2),0)</f>
        <v>80.24</v>
      </c>
      <c r="AJ13" s="33">
        <f>+IF(COUNT($S13:$AA13)&gt;2,LARGE($S13:$AA13,3),0)</f>
        <v>79.31</v>
      </c>
      <c r="AK13" s="33">
        <f>+IF(COUNT($S13:$AA13)&gt;3,LARGE($S13:$AA13,4),0)</f>
        <v>78.07</v>
      </c>
      <c r="AL13" s="33">
        <f>+IF(COUNT($S13:$AA13)&gt;4,LARGE($S13:$AA13,5),0)</f>
        <v>0</v>
      </c>
      <c r="AM13" s="33">
        <f>+IF(COUNT($S13:$AA13)&gt;5,LARGE($S13:$AA13,6),0)</f>
        <v>0</v>
      </c>
      <c r="AN13" s="33">
        <f>+IF(COUNT($S13:$AA13)&gt;6,LARGE($S13:$AA13,7),0)</f>
        <v>0</v>
      </c>
      <c r="AO13" s="33">
        <f>+IF(COUNT($S13:$AA13)&gt;7,LARGE($S13:$AA13,8),0)</f>
        <v>0</v>
      </c>
    </row>
    <row r="14" spans="1:41" ht="15">
      <c r="A14">
        <v>11</v>
      </c>
      <c r="B14" s="57" t="s">
        <v>120</v>
      </c>
      <c r="C14" s="57" t="s">
        <v>121</v>
      </c>
      <c r="D14" s="4"/>
      <c r="E14" s="57" t="s">
        <v>8</v>
      </c>
      <c r="F14" s="15">
        <v>10</v>
      </c>
      <c r="G14" s="15">
        <v>8</v>
      </c>
      <c r="H14" s="26">
        <f>+AB14</f>
        <v>647.34</v>
      </c>
      <c r="I14" s="49">
        <v>80.71</v>
      </c>
      <c r="J14" s="29">
        <v>83.8</v>
      </c>
      <c r="K14" s="29"/>
      <c r="M14" s="29"/>
      <c r="N14" s="70">
        <v>76.92</v>
      </c>
      <c r="O14" s="29"/>
      <c r="P14" s="29">
        <v>85.53</v>
      </c>
      <c r="Q14" s="19">
        <v>83.27</v>
      </c>
      <c r="R14" s="19"/>
      <c r="S14" s="19">
        <v>79.02</v>
      </c>
      <c r="T14" s="19"/>
      <c r="U14" s="19">
        <v>78.21</v>
      </c>
      <c r="V14" s="19">
        <v>78.89</v>
      </c>
      <c r="W14" s="75">
        <v>76.35</v>
      </c>
      <c r="X14" s="19"/>
      <c r="Y14" s="19">
        <v>77.91</v>
      </c>
      <c r="Z14" s="19"/>
      <c r="AA14" s="19"/>
      <c r="AB14" s="1">
        <f>SUM(I14:AA14)-(N14+W14)</f>
        <v>647.34</v>
      </c>
      <c r="AC14" s="33">
        <f>SUM(LARGE(AD14:AP14,{1,2,3,4,5,6,7,8}))</f>
        <v>647.3399999999999</v>
      </c>
      <c r="AD14" s="33">
        <f>+IF(COUNT($I14:$R14)&gt;0,LARGE($I14:$R14,1),0)</f>
        <v>85.53</v>
      </c>
      <c r="AE14" s="33">
        <f>+IF(COUNT($I14:$R14)&gt;1,LARGE($I14:$R14,2),0)</f>
        <v>83.8</v>
      </c>
      <c r="AF14" s="33">
        <f>+IF(COUNT($I14:$R14)&gt;2,LARGE($I14:$R14,3),0)</f>
        <v>83.27</v>
      </c>
      <c r="AG14" s="33">
        <f>+IF(COUNT($I14:$R14)&gt;3,LARGE($I14:$R14,4),0)</f>
        <v>80.71</v>
      </c>
      <c r="AH14" s="33">
        <f>+IF(COUNT($S14:$AA14)&gt;0,LARGE($S14:$AA14,1),0)</f>
        <v>79.02</v>
      </c>
      <c r="AI14" s="33">
        <f>+IF(COUNT($S14:$AA14)&gt;1,LARGE($S14:$AA14,2),0)</f>
        <v>78.89</v>
      </c>
      <c r="AJ14" s="33">
        <f>+IF(COUNT($S14:$AA14)&gt;2,LARGE($S14:$AA14,3),0)</f>
        <v>78.21</v>
      </c>
      <c r="AK14" s="33">
        <f>+IF(COUNT($S14:$AA14)&gt;3,LARGE($S14:$AA14,4),0)</f>
        <v>77.91</v>
      </c>
      <c r="AL14" s="33">
        <f>+IF(COUNT($S14:$AA14)&gt;4,LARGE($S14:$AA14,5),0)</f>
        <v>76.35</v>
      </c>
      <c r="AM14" s="33">
        <f>+IF(COUNT($S14:$AA14)&gt;5,LARGE($S14:$AA14,6),0)</f>
        <v>0</v>
      </c>
      <c r="AN14" s="33">
        <f>+IF(COUNT($S14:$AA14)&gt;6,LARGE($S14:$AA14,7),0)</f>
        <v>0</v>
      </c>
      <c r="AO14" s="33">
        <f>+IF(COUNT($S14:$AA14)&gt;7,LARGE($S14:$AA14,8),0)</f>
        <v>0</v>
      </c>
    </row>
    <row r="15" spans="1:41" ht="15">
      <c r="A15">
        <v>12</v>
      </c>
      <c r="B15" s="57" t="s">
        <v>134</v>
      </c>
      <c r="C15" s="57" t="s">
        <v>135</v>
      </c>
      <c r="D15" s="6"/>
      <c r="E15" s="57" t="s">
        <v>50</v>
      </c>
      <c r="F15" s="19">
        <v>8</v>
      </c>
      <c r="G15" s="19">
        <v>8</v>
      </c>
      <c r="H15" s="26">
        <f>+AB15</f>
        <v>642.26</v>
      </c>
      <c r="I15" s="49">
        <v>73.43</v>
      </c>
      <c r="J15" s="29">
        <v>81.44</v>
      </c>
      <c r="K15" s="29"/>
      <c r="L15" s="29">
        <v>74.44</v>
      </c>
      <c r="M15" s="29"/>
      <c r="N15" s="29"/>
      <c r="O15" s="29"/>
      <c r="P15" s="29">
        <v>81.88</v>
      </c>
      <c r="Q15" s="19"/>
      <c r="R15" s="19"/>
      <c r="S15" s="19">
        <v>83.03</v>
      </c>
      <c r="T15" s="19"/>
      <c r="U15" s="19">
        <v>85.27</v>
      </c>
      <c r="V15" s="19"/>
      <c r="W15" s="19">
        <v>78.76</v>
      </c>
      <c r="X15" s="19"/>
      <c r="Y15" s="19">
        <v>84.01</v>
      </c>
      <c r="Z15" s="19"/>
      <c r="AA15" s="19"/>
      <c r="AB15" s="1">
        <f>SUM(I15:AA15)</f>
        <v>642.26</v>
      </c>
      <c r="AC15" s="33">
        <f>SUM(LARGE(AD15:AP15,{1,2,3,4,5,6,7,8}))</f>
        <v>642.26</v>
      </c>
      <c r="AD15" s="33">
        <f>+IF(COUNT($I15:$R15)&gt;0,LARGE($I15:$R15,1),0)</f>
        <v>81.88</v>
      </c>
      <c r="AE15" s="33">
        <f>+IF(COUNT($I15:$R15)&gt;1,LARGE($I15:$R15,2),0)</f>
        <v>81.44</v>
      </c>
      <c r="AF15" s="33">
        <f>+IF(COUNT($I15:$R15)&gt;2,LARGE($I15:$R15,3),0)</f>
        <v>74.44</v>
      </c>
      <c r="AG15" s="33">
        <f>+IF(COUNT($I15:$R15)&gt;3,LARGE($I15:$R15,4),0)</f>
        <v>73.43</v>
      </c>
      <c r="AH15" s="33">
        <f>+IF(COUNT($S15:$AA15)&gt;0,LARGE($S15:$AA15,1),0)</f>
        <v>85.27</v>
      </c>
      <c r="AI15" s="33">
        <f>+IF(COUNT($S15:$AA15)&gt;1,LARGE($S15:$AA15,2),0)</f>
        <v>84.01</v>
      </c>
      <c r="AJ15" s="33">
        <f>+IF(COUNT($S15:$AA15)&gt;2,LARGE($S15:$AA15,3),0)</f>
        <v>83.03</v>
      </c>
      <c r="AK15" s="33">
        <f>+IF(COUNT($S15:$AA15)&gt;3,LARGE($S15:$AA15,4),0)</f>
        <v>78.76</v>
      </c>
      <c r="AL15" s="33">
        <f>+IF(COUNT($S15:$AA15)&gt;4,LARGE($S15:$AA15,5),0)</f>
        <v>0</v>
      </c>
      <c r="AM15" s="33">
        <f>+IF(COUNT($S15:$AA15)&gt;5,LARGE($S15:$AA15,6),0)</f>
        <v>0</v>
      </c>
      <c r="AN15" s="33">
        <f>+IF(COUNT($S15:$AA15)&gt;6,LARGE($S15:$AA15,7),0)</f>
        <v>0</v>
      </c>
      <c r="AO15" s="33">
        <f>+IF(COUNT($S15:$AA15)&gt;7,LARGE($S15:$AA15,8),0)</f>
        <v>0</v>
      </c>
    </row>
    <row r="16" spans="1:41" ht="15">
      <c r="A16">
        <v>13</v>
      </c>
      <c r="B16" s="44" t="s">
        <v>134</v>
      </c>
      <c r="C16" s="44" t="s">
        <v>228</v>
      </c>
      <c r="D16" s="6"/>
      <c r="E16" s="57" t="s">
        <v>229</v>
      </c>
      <c r="F16" s="19">
        <v>9</v>
      </c>
      <c r="G16" s="19">
        <v>8</v>
      </c>
      <c r="H16" s="26">
        <f>+AB16</f>
        <v>641.48</v>
      </c>
      <c r="I16" s="29"/>
      <c r="J16" s="29"/>
      <c r="K16" s="29">
        <v>89.33</v>
      </c>
      <c r="L16" s="29">
        <v>79.2</v>
      </c>
      <c r="M16" s="70">
        <v>74.76</v>
      </c>
      <c r="N16" s="29"/>
      <c r="O16" s="29"/>
      <c r="P16" s="29"/>
      <c r="Q16" s="19"/>
      <c r="R16" s="19">
        <v>80.14</v>
      </c>
      <c r="S16" s="19">
        <v>73.93</v>
      </c>
      <c r="T16" s="19">
        <v>80.75</v>
      </c>
      <c r="U16" s="19"/>
      <c r="V16" s="19">
        <v>81.97</v>
      </c>
      <c r="W16" s="19">
        <v>73.61</v>
      </c>
      <c r="X16" s="19">
        <v>82.55</v>
      </c>
      <c r="Y16" s="19"/>
      <c r="Z16" s="19"/>
      <c r="AA16" s="19"/>
      <c r="AB16" s="1">
        <f>SUM(I16:AA16)-M16</f>
        <v>641.48</v>
      </c>
      <c r="AC16" s="33">
        <f>SUM(LARGE(AD16:AP16,{1,2,3,4,5,6,7,8}))</f>
        <v>642.6300000000001</v>
      </c>
      <c r="AD16" s="33">
        <f>+IF(COUNT($I16:$R16)&gt;0,LARGE($I16:$R16,1),0)</f>
        <v>89.33</v>
      </c>
      <c r="AE16" s="33">
        <f>+IF(COUNT($I16:$R16)&gt;1,LARGE($I16:$R16,2),0)</f>
        <v>80.14</v>
      </c>
      <c r="AF16" s="33">
        <f>+IF(COUNT($I16:$R16)&gt;2,LARGE($I16:$R16,3),0)</f>
        <v>79.2</v>
      </c>
      <c r="AG16" s="33">
        <f>+IF(COUNT($I16:$R16)&gt;3,LARGE($I16:$R16,4),0)</f>
        <v>74.76</v>
      </c>
      <c r="AH16" s="33">
        <f>+IF(COUNT($S16:$AA16)&gt;0,LARGE($S16:$AA16,1),0)</f>
        <v>82.55</v>
      </c>
      <c r="AI16" s="33">
        <f>+IF(COUNT($S16:$AA16)&gt;1,LARGE($S16:$AA16,2),0)</f>
        <v>81.97</v>
      </c>
      <c r="AJ16" s="33">
        <f>+IF(COUNT($S16:$AA16)&gt;2,LARGE($S16:$AA16,3),0)</f>
        <v>80.75</v>
      </c>
      <c r="AK16" s="33">
        <f>+IF(COUNT($S16:$AA16)&gt;3,LARGE($S16:$AA16,4),0)</f>
        <v>73.93</v>
      </c>
      <c r="AL16" s="33">
        <f>+IF(COUNT($S16:$AA16)&gt;4,LARGE($S16:$AA16,5),0)</f>
        <v>73.61</v>
      </c>
      <c r="AM16" s="33">
        <f>+IF(COUNT($S16:$AA16)&gt;5,LARGE($S16:$AA16,6),0)</f>
        <v>0</v>
      </c>
      <c r="AN16" s="33">
        <f>+IF(COUNT($S16:$AA16)&gt;6,LARGE($S16:$AA16,7),0)</f>
        <v>0</v>
      </c>
      <c r="AO16" s="33">
        <f>+IF(COUNT($S16:$AA16)&gt;7,LARGE($S16:$AA16,8),0)</f>
        <v>0</v>
      </c>
    </row>
    <row r="17" spans="1:41" ht="15">
      <c r="A17">
        <v>14</v>
      </c>
      <c r="B17" s="44" t="s">
        <v>115</v>
      </c>
      <c r="C17" s="44" t="s">
        <v>287</v>
      </c>
      <c r="D17" s="6"/>
      <c r="E17" s="57" t="s">
        <v>10</v>
      </c>
      <c r="F17" s="19">
        <v>7</v>
      </c>
      <c r="G17" s="19">
        <v>7</v>
      </c>
      <c r="H17" s="26">
        <f>+AB17</f>
        <v>607.41</v>
      </c>
      <c r="I17" s="29"/>
      <c r="J17" s="29">
        <v>91.3</v>
      </c>
      <c r="K17" s="29"/>
      <c r="M17" s="29"/>
      <c r="N17" s="29">
        <v>81.9</v>
      </c>
      <c r="O17" s="29">
        <v>90.76</v>
      </c>
      <c r="P17" s="29"/>
      <c r="Q17" s="19">
        <v>87.6</v>
      </c>
      <c r="R17" s="19"/>
      <c r="S17" s="19">
        <v>87.88</v>
      </c>
      <c r="T17" s="19"/>
      <c r="U17" s="19">
        <v>85.85</v>
      </c>
      <c r="V17" s="19"/>
      <c r="W17" s="19">
        <v>82.12</v>
      </c>
      <c r="X17" s="19"/>
      <c r="Y17" s="19"/>
      <c r="Z17" s="19"/>
      <c r="AA17" s="19"/>
      <c r="AB17" s="1">
        <f>SUM(I17:AA17)</f>
        <v>607.41</v>
      </c>
      <c r="AC17" s="33">
        <f>SUM(LARGE(AD17:AP17,{1,2,3,4,5,6,7,8}))</f>
        <v>607.41</v>
      </c>
      <c r="AD17" s="33">
        <f>+IF(COUNT($I17:$R17)&gt;0,LARGE($I17:$R17,1),0)</f>
        <v>91.3</v>
      </c>
      <c r="AE17" s="33">
        <f>+IF(COUNT($I17:$R17)&gt;1,LARGE($I17:$R17,2),0)</f>
        <v>90.76</v>
      </c>
      <c r="AF17" s="33">
        <f>+IF(COUNT($I17:$R17)&gt;2,LARGE($I17:$R17,3),0)</f>
        <v>87.6</v>
      </c>
      <c r="AG17" s="33">
        <f>+IF(COUNT($I17:$R17)&gt;3,LARGE($I17:$R17,4),0)</f>
        <v>81.9</v>
      </c>
      <c r="AH17" s="33">
        <f>+IF(COUNT($S17:$AA17)&gt;0,LARGE($S17:$AA17,1),0)</f>
        <v>87.88</v>
      </c>
      <c r="AI17" s="33">
        <f>+IF(COUNT($S17:$AA17)&gt;1,LARGE($S17:$AA17,2),0)</f>
        <v>85.85</v>
      </c>
      <c r="AJ17" s="33">
        <f>+IF(COUNT($S17:$AA17)&gt;2,LARGE($S17:$AA17,3),0)</f>
        <v>82.12</v>
      </c>
      <c r="AK17" s="33">
        <f>+IF(COUNT($S17:$AA17)&gt;3,LARGE($S17:$AA17,4),0)</f>
        <v>0</v>
      </c>
      <c r="AL17" s="33">
        <f>+IF(COUNT($S17:$AA17)&gt;4,LARGE($S17:$AA17,5),0)</f>
        <v>0</v>
      </c>
      <c r="AM17" s="33">
        <f>+IF(COUNT($S17:$AA17)&gt;5,LARGE($S17:$AA17,6),0)</f>
        <v>0</v>
      </c>
      <c r="AN17" s="33">
        <f>+IF(COUNT($S17:$AA17)&gt;6,LARGE($S17:$AA17,7),0)</f>
        <v>0</v>
      </c>
      <c r="AO17" s="33">
        <f>+IF(COUNT($S17:$AA17)&gt;7,LARGE($S17:$AA17,8),0)</f>
        <v>0</v>
      </c>
    </row>
    <row r="18" spans="1:41" ht="15">
      <c r="A18">
        <v>15</v>
      </c>
      <c r="B18" s="57" t="s">
        <v>115</v>
      </c>
      <c r="C18" s="57" t="s">
        <v>141</v>
      </c>
      <c r="D18" s="6"/>
      <c r="E18" s="57" t="s">
        <v>27</v>
      </c>
      <c r="F18" s="19">
        <v>8</v>
      </c>
      <c r="G18" s="19">
        <v>8</v>
      </c>
      <c r="H18" s="26">
        <f>+AB18</f>
        <v>607.04</v>
      </c>
      <c r="I18" s="49">
        <v>66.18</v>
      </c>
      <c r="J18" s="29"/>
      <c r="K18" s="29">
        <v>86.77</v>
      </c>
      <c r="M18" s="29"/>
      <c r="N18" s="29"/>
      <c r="O18" s="29"/>
      <c r="P18" s="29">
        <v>73.5</v>
      </c>
      <c r="Q18" s="19">
        <v>75.26</v>
      </c>
      <c r="R18" s="19"/>
      <c r="S18" s="19"/>
      <c r="T18" s="19">
        <v>72.65</v>
      </c>
      <c r="U18" s="19"/>
      <c r="V18" s="19">
        <v>81.49</v>
      </c>
      <c r="W18" s="19">
        <v>77.39</v>
      </c>
      <c r="X18" s="19"/>
      <c r="Y18" s="19">
        <v>73.8</v>
      </c>
      <c r="Z18" s="19"/>
      <c r="AA18" s="19"/>
      <c r="AB18" s="1">
        <f>SUM(I18:AA18)</f>
        <v>607.04</v>
      </c>
      <c r="AC18" s="33">
        <f>SUM(LARGE(AD18:AP18,{1,2,3,4,5,6,7,8}))</f>
        <v>607.04</v>
      </c>
      <c r="AD18" s="33">
        <f>+IF(COUNT($I18:$R18)&gt;0,LARGE($I18:$R18,1),0)</f>
        <v>86.77</v>
      </c>
      <c r="AE18" s="33">
        <f>+IF(COUNT($I18:$R18)&gt;1,LARGE($I18:$R18,2),0)</f>
        <v>75.26</v>
      </c>
      <c r="AF18" s="33">
        <f>+IF(COUNT($I18:$R18)&gt;2,LARGE($I18:$R18,3),0)</f>
        <v>73.5</v>
      </c>
      <c r="AG18" s="33">
        <f>+IF(COUNT($I18:$R18)&gt;3,LARGE($I18:$R18,4),0)</f>
        <v>66.18</v>
      </c>
      <c r="AH18" s="33">
        <f>+IF(COUNT($S18:$AA18)&gt;0,LARGE($S18:$AA18,1),0)</f>
        <v>81.49</v>
      </c>
      <c r="AI18" s="33">
        <f>+IF(COUNT($S18:$AA18)&gt;1,LARGE($S18:$AA18,2),0)</f>
        <v>77.39</v>
      </c>
      <c r="AJ18" s="33">
        <f>+IF(COUNT($S18:$AA18)&gt;2,LARGE($S18:$AA18,3),0)</f>
        <v>73.8</v>
      </c>
      <c r="AK18" s="33">
        <f>+IF(COUNT($S18:$AA18)&gt;3,LARGE($S18:$AA18,4),0)</f>
        <v>72.65</v>
      </c>
      <c r="AL18" s="33">
        <f>+IF(COUNT($S18:$AA18)&gt;4,LARGE($S18:$AA18,5),0)</f>
        <v>0</v>
      </c>
      <c r="AM18" s="33">
        <f>+IF(COUNT($S18:$AA18)&gt;5,LARGE($S18:$AA18,6),0)</f>
        <v>0</v>
      </c>
      <c r="AN18" s="33">
        <f>+IF(COUNT($S18:$AA18)&gt;6,LARGE($S18:$AA18,7),0)</f>
        <v>0</v>
      </c>
      <c r="AO18" s="33">
        <f>+IF(COUNT($S18:$AA18)&gt;7,LARGE($S18:$AA18,8),0)</f>
        <v>0</v>
      </c>
    </row>
    <row r="19" spans="1:41" ht="15">
      <c r="A19">
        <v>16</v>
      </c>
      <c r="B19" s="57" t="s">
        <v>130</v>
      </c>
      <c r="C19" s="57" t="s">
        <v>140</v>
      </c>
      <c r="D19" s="5"/>
      <c r="E19" s="57" t="s">
        <v>8</v>
      </c>
      <c r="F19" s="14">
        <v>8</v>
      </c>
      <c r="G19" s="14">
        <v>8</v>
      </c>
      <c r="H19" s="26">
        <f>+AB19</f>
        <v>584.3900000000001</v>
      </c>
      <c r="I19" s="49">
        <v>69.88</v>
      </c>
      <c r="J19" s="29"/>
      <c r="K19" s="29"/>
      <c r="M19" s="29"/>
      <c r="N19" s="29"/>
      <c r="O19" s="29"/>
      <c r="P19" s="29">
        <v>76.12</v>
      </c>
      <c r="Q19" s="19">
        <v>71.88</v>
      </c>
      <c r="R19" s="19">
        <v>78.47</v>
      </c>
      <c r="S19" s="19"/>
      <c r="T19" s="19"/>
      <c r="U19" s="19">
        <v>66.81</v>
      </c>
      <c r="V19" s="19">
        <v>75.18</v>
      </c>
      <c r="W19" s="19">
        <v>73.97</v>
      </c>
      <c r="X19" s="19"/>
      <c r="Y19" s="19">
        <v>72.08</v>
      </c>
      <c r="Z19" s="19"/>
      <c r="AA19" s="19"/>
      <c r="AB19" s="1">
        <f>SUM(I19:AA19)</f>
        <v>584.3900000000001</v>
      </c>
      <c r="AC19" s="33">
        <f>SUM(LARGE(AD19:AP19,{1,2,3,4,5,6,7,8}))</f>
        <v>584.3899999999999</v>
      </c>
      <c r="AD19" s="33">
        <f>+IF(COUNT($I19:$R19)&gt;0,LARGE($I19:$R19,1),0)</f>
        <v>78.47</v>
      </c>
      <c r="AE19" s="33">
        <f>+IF(COUNT($I19:$R19)&gt;1,LARGE($I19:$R19,2),0)</f>
        <v>76.12</v>
      </c>
      <c r="AF19" s="33">
        <f>+IF(COUNT($I19:$R19)&gt;2,LARGE($I19:$R19,3),0)</f>
        <v>71.88</v>
      </c>
      <c r="AG19" s="33">
        <f>+IF(COUNT($I19:$R19)&gt;3,LARGE($I19:$R19,4),0)</f>
        <v>69.88</v>
      </c>
      <c r="AH19" s="33">
        <f>+IF(COUNT($S19:$AA19)&gt;0,LARGE($S19:$AA19,1),0)</f>
        <v>75.18</v>
      </c>
      <c r="AI19" s="33">
        <f>+IF(COUNT($S19:$AA19)&gt;1,LARGE($S19:$AA19,2),0)</f>
        <v>73.97</v>
      </c>
      <c r="AJ19" s="33">
        <f>+IF(COUNT($S19:$AA19)&gt;2,LARGE($S19:$AA19,3),0)</f>
        <v>72.08</v>
      </c>
      <c r="AK19" s="33">
        <f>+IF(COUNT($S19:$AA19)&gt;3,LARGE($S19:$AA19,4),0)</f>
        <v>66.81</v>
      </c>
      <c r="AL19" s="33">
        <f>+IF(COUNT($S19:$AA19)&gt;4,LARGE($S19:$AA19,5),0)</f>
        <v>0</v>
      </c>
      <c r="AM19" s="33">
        <f>+IF(COUNT($S19:$AA19)&gt;5,LARGE($S19:$AA19,6),0)</f>
        <v>0</v>
      </c>
      <c r="AN19" s="33">
        <f>+IF(COUNT($S19:$AA19)&gt;6,LARGE($S19:$AA19,7),0)</f>
        <v>0</v>
      </c>
      <c r="AO19" s="33">
        <f>+IF(COUNT($S19:$AA19)&gt;7,LARGE($S19:$AA19,8),0)</f>
        <v>0</v>
      </c>
    </row>
    <row r="20" spans="1:41" ht="15">
      <c r="A20">
        <v>17</v>
      </c>
      <c r="B20" s="44" t="s">
        <v>192</v>
      </c>
      <c r="C20" s="44" t="s">
        <v>286</v>
      </c>
      <c r="D20" s="6"/>
      <c r="E20" s="57" t="s">
        <v>282</v>
      </c>
      <c r="F20" s="19">
        <v>6</v>
      </c>
      <c r="G20" s="19">
        <v>6</v>
      </c>
      <c r="H20" s="26">
        <f>+AB20</f>
        <v>569.6999999999999</v>
      </c>
      <c r="I20" s="29"/>
      <c r="J20" s="29">
        <v>100</v>
      </c>
      <c r="K20" s="29"/>
      <c r="L20" s="29">
        <v>89.31</v>
      </c>
      <c r="M20" s="29"/>
      <c r="N20" s="29"/>
      <c r="O20" s="29">
        <v>97.35</v>
      </c>
      <c r="P20" s="29">
        <v>100</v>
      </c>
      <c r="Q20" s="19"/>
      <c r="R20" s="19"/>
      <c r="S20" s="19"/>
      <c r="T20" s="19">
        <v>90.49</v>
      </c>
      <c r="U20" s="19"/>
      <c r="V20" s="19"/>
      <c r="W20" s="19">
        <v>92.55</v>
      </c>
      <c r="X20" s="19"/>
      <c r="Y20" s="19"/>
      <c r="Z20" s="19"/>
      <c r="AA20" s="19"/>
      <c r="AB20" s="1">
        <f>SUM(I20:AA20)</f>
        <v>569.6999999999999</v>
      </c>
      <c r="AC20" s="33">
        <f>SUM(LARGE(AD20:AP20,{1,2,3,4,5,6,7,8}))</f>
        <v>569.7</v>
      </c>
      <c r="AD20" s="33">
        <f>+IF(COUNT($I20:$R20)&gt;0,LARGE($I20:$R20,1),0)</f>
        <v>100</v>
      </c>
      <c r="AE20" s="33">
        <f>+IF(COUNT($I20:$R20)&gt;1,LARGE($I20:$R20,2),0)</f>
        <v>100</v>
      </c>
      <c r="AF20" s="33">
        <f>+IF(COUNT($I20:$R20)&gt;2,LARGE($I20:$R20,3),0)</f>
        <v>97.35</v>
      </c>
      <c r="AG20" s="33">
        <f>+IF(COUNT($I20:$R20)&gt;3,LARGE($I20:$R20,4),0)</f>
        <v>89.31</v>
      </c>
      <c r="AH20" s="33">
        <f>+IF(COUNT($S20:$AA20)&gt;0,LARGE($S20:$AA20,1),0)</f>
        <v>92.55</v>
      </c>
      <c r="AI20" s="33">
        <f>+IF(COUNT($S20:$AA20)&gt;1,LARGE($S20:$AA20,2),0)</f>
        <v>90.49</v>
      </c>
      <c r="AJ20" s="33">
        <f>+IF(COUNT($S20:$AA20)&gt;2,LARGE($S20:$AA20,3),0)</f>
        <v>0</v>
      </c>
      <c r="AK20" s="33">
        <f>+IF(COUNT($S20:$AA20)&gt;3,LARGE($S20:$AA20,4),0)</f>
        <v>0</v>
      </c>
      <c r="AL20" s="33">
        <f>+IF(COUNT($S20:$AA20)&gt;4,LARGE($S20:$AA20,5),0)</f>
        <v>0</v>
      </c>
      <c r="AM20" s="33">
        <f>+IF(COUNT($S20:$AA20)&gt;5,LARGE($S20:$AA20,6),0)</f>
        <v>0</v>
      </c>
      <c r="AN20" s="33">
        <f>+IF(COUNT($S20:$AA20)&gt;6,LARGE($S20:$AA20,7),0)</f>
        <v>0</v>
      </c>
      <c r="AO20" s="33">
        <f>+IF(COUNT($S20:$AA20)&gt;7,LARGE($S20:$AA20,8),0)</f>
        <v>0</v>
      </c>
    </row>
    <row r="21" spans="1:41" ht="15">
      <c r="A21">
        <v>18</v>
      </c>
      <c r="B21" s="57" t="s">
        <v>110</v>
      </c>
      <c r="C21" s="57" t="s">
        <v>137</v>
      </c>
      <c r="D21" s="6"/>
      <c r="E21" s="57" t="s">
        <v>12</v>
      </c>
      <c r="F21" s="19">
        <v>10</v>
      </c>
      <c r="G21" s="19">
        <v>7</v>
      </c>
      <c r="H21" s="26">
        <f>+AB21</f>
        <v>540.07</v>
      </c>
      <c r="I21" s="69">
        <v>72.76</v>
      </c>
      <c r="J21" s="29"/>
      <c r="K21" s="29">
        <v>85.75</v>
      </c>
      <c r="M21" s="29">
        <v>75.9</v>
      </c>
      <c r="N21" s="70">
        <v>70.2</v>
      </c>
      <c r="O21" s="29"/>
      <c r="P21" s="29">
        <v>81.61</v>
      </c>
      <c r="Q21" s="75">
        <v>75.43</v>
      </c>
      <c r="R21" s="19">
        <v>75.55</v>
      </c>
      <c r="S21" s="19">
        <v>81.27</v>
      </c>
      <c r="T21" s="19">
        <v>70.44</v>
      </c>
      <c r="U21" s="19"/>
      <c r="V21" s="19"/>
      <c r="W21" s="19">
        <v>69.55</v>
      </c>
      <c r="X21" s="19"/>
      <c r="Y21" s="19"/>
      <c r="Z21" s="19"/>
      <c r="AA21" s="19"/>
      <c r="AB21" s="1">
        <f>SUM(I21:AA21)-(N21+I21+Q21)</f>
        <v>540.07</v>
      </c>
      <c r="AC21" s="33">
        <f>SUM(LARGE(AD21:AP21,{1,2,3,4,5,6,7,8}))</f>
        <v>540.0699999999999</v>
      </c>
      <c r="AD21" s="33">
        <f>+IF(COUNT($I21:$R21)&gt;0,LARGE($I21:$R21,1),0)</f>
        <v>85.75</v>
      </c>
      <c r="AE21" s="33">
        <f>+IF(COUNT($I21:$R21)&gt;1,LARGE($I21:$R21,2),0)</f>
        <v>81.61</v>
      </c>
      <c r="AF21" s="33">
        <f>+IF(COUNT($I21:$R21)&gt;2,LARGE($I21:$R21,3),0)</f>
        <v>75.9</v>
      </c>
      <c r="AG21" s="33">
        <f>+IF(COUNT($I21:$R21)&gt;3,LARGE($I21:$R21,4),0)</f>
        <v>75.55</v>
      </c>
      <c r="AH21" s="33">
        <f>+IF(COUNT($S21:$AA21)&gt;0,LARGE($S21:$AA21,1),0)</f>
        <v>81.27</v>
      </c>
      <c r="AI21" s="33">
        <f>+IF(COUNT($S21:$AA21)&gt;1,LARGE($S21:$AA21,2),0)</f>
        <v>70.44</v>
      </c>
      <c r="AJ21" s="33">
        <f>+IF(COUNT($S21:$AA21)&gt;2,LARGE($S21:$AA21,3),0)</f>
        <v>69.55</v>
      </c>
      <c r="AK21" s="33">
        <f>+IF(COUNT($S21:$AA21)&gt;3,LARGE($S21:$AA21,4),0)</f>
        <v>0</v>
      </c>
      <c r="AL21" s="33">
        <f>+IF(COUNT($S21:$AA21)&gt;4,LARGE($S21:$AA21,5),0)</f>
        <v>0</v>
      </c>
      <c r="AM21" s="33">
        <f>+IF(COUNT($S21:$AA21)&gt;5,LARGE($S21:$AA21,6),0)</f>
        <v>0</v>
      </c>
      <c r="AN21" s="33">
        <f>+IF(COUNT($S21:$AA21)&gt;6,LARGE($S21:$AA21,7),0)</f>
        <v>0</v>
      </c>
      <c r="AO21" s="33">
        <f>+IF(COUNT($S21:$AA21)&gt;7,LARGE($S21:$AA21,8),0)</f>
        <v>0</v>
      </c>
    </row>
    <row r="22" spans="1:41" ht="15">
      <c r="A22">
        <v>19</v>
      </c>
      <c r="B22" s="44" t="s">
        <v>119</v>
      </c>
      <c r="C22" s="44" t="s">
        <v>226</v>
      </c>
      <c r="D22" s="4"/>
      <c r="E22" s="4" t="s">
        <v>15</v>
      </c>
      <c r="F22" s="15">
        <v>6</v>
      </c>
      <c r="G22" s="15">
        <v>6</v>
      </c>
      <c r="H22" s="26">
        <f>+AB22</f>
        <v>539.05</v>
      </c>
      <c r="I22" s="29"/>
      <c r="J22" s="29"/>
      <c r="K22" s="29">
        <v>100</v>
      </c>
      <c r="M22" s="29"/>
      <c r="N22" s="29"/>
      <c r="O22" s="29">
        <v>95.17</v>
      </c>
      <c r="P22" s="29"/>
      <c r="Q22" s="19"/>
      <c r="R22" s="19"/>
      <c r="S22" s="19">
        <v>86.07</v>
      </c>
      <c r="T22" s="19">
        <v>82.9</v>
      </c>
      <c r="U22" s="19"/>
      <c r="V22" s="19">
        <v>90.95</v>
      </c>
      <c r="W22" s="19">
        <v>83.96</v>
      </c>
      <c r="X22" s="19"/>
      <c r="Y22" s="19"/>
      <c r="Z22" s="19"/>
      <c r="AA22" s="19"/>
      <c r="AB22" s="1">
        <f>SUM(I22:AA22)</f>
        <v>539.05</v>
      </c>
      <c r="AC22" s="33">
        <f>SUM(LARGE(AD22:AP22,{1,2,3,4,5,6,7,8}))</f>
        <v>539.05</v>
      </c>
      <c r="AD22" s="33">
        <f>+IF(COUNT($I22:$R22)&gt;0,LARGE($I22:$R22,1),0)</f>
        <v>100</v>
      </c>
      <c r="AE22" s="33">
        <f>+IF(COUNT($I22:$R22)&gt;1,LARGE($I22:$R22,2),0)</f>
        <v>95.17</v>
      </c>
      <c r="AF22" s="33">
        <f>+IF(COUNT($I22:$R22)&gt;2,LARGE($I22:$R22,3),0)</f>
        <v>0</v>
      </c>
      <c r="AG22" s="33">
        <f>+IF(COUNT($I22:$R22)&gt;3,LARGE($I22:$R22,4),0)</f>
        <v>0</v>
      </c>
      <c r="AH22" s="33">
        <f>+IF(COUNT($S22:$AA22)&gt;0,LARGE($S22:$AA22,1),0)</f>
        <v>90.95</v>
      </c>
      <c r="AI22" s="33">
        <f>+IF(COUNT($S22:$AA22)&gt;1,LARGE($S22:$AA22,2),0)</f>
        <v>86.07</v>
      </c>
      <c r="AJ22" s="33">
        <f>+IF(COUNT($S22:$AA22)&gt;2,LARGE($S22:$AA22,3),0)</f>
        <v>83.96</v>
      </c>
      <c r="AK22" s="33">
        <f>+IF(COUNT($S22:$AA22)&gt;3,LARGE($S22:$AA22,4),0)</f>
        <v>82.9</v>
      </c>
      <c r="AL22" s="33">
        <f>+IF(COUNT($S22:$AA22)&gt;4,LARGE($S22:$AA22,5),0)</f>
        <v>0</v>
      </c>
      <c r="AM22" s="33">
        <f>+IF(COUNT($S22:$AA22)&gt;5,LARGE($S22:$AA22,6),0)</f>
        <v>0</v>
      </c>
      <c r="AN22" s="33">
        <f>+IF(COUNT($S22:$AA22)&gt;6,LARGE($S22:$AA22,7),0)</f>
        <v>0</v>
      </c>
      <c r="AO22" s="33">
        <f>+IF(COUNT($S22:$AA22)&gt;7,LARGE($S22:$AA22,8),0)</f>
        <v>0</v>
      </c>
    </row>
    <row r="23" spans="1:41" ht="15">
      <c r="A23">
        <v>20</v>
      </c>
      <c r="B23" s="44" t="s">
        <v>61</v>
      </c>
      <c r="C23" s="44" t="s">
        <v>339</v>
      </c>
      <c r="E23" s="57" t="s">
        <v>214</v>
      </c>
      <c r="F23" s="19">
        <v>6</v>
      </c>
      <c r="G23" s="19">
        <v>6</v>
      </c>
      <c r="H23" s="26">
        <f>+AB23</f>
        <v>497.25</v>
      </c>
      <c r="I23" s="29"/>
      <c r="J23" s="29"/>
      <c r="K23" s="29"/>
      <c r="L23" s="29">
        <v>79.75</v>
      </c>
      <c r="M23" s="29">
        <v>81.57</v>
      </c>
      <c r="N23" s="29"/>
      <c r="O23" s="29">
        <v>86.17</v>
      </c>
      <c r="P23" s="29">
        <v>83.69</v>
      </c>
      <c r="Q23" s="19"/>
      <c r="R23" s="19"/>
      <c r="S23" s="19">
        <v>86.07</v>
      </c>
      <c r="T23" s="19"/>
      <c r="U23" s="19"/>
      <c r="V23" s="19"/>
      <c r="W23" s="19">
        <v>80</v>
      </c>
      <c r="X23" s="19"/>
      <c r="Y23" s="19"/>
      <c r="Z23" s="19"/>
      <c r="AA23" s="19"/>
      <c r="AB23" s="1">
        <f>SUM(I23:AA23)</f>
        <v>497.25</v>
      </c>
      <c r="AC23" s="33">
        <f>SUM(LARGE(AD23:AP23,{1,2,3,4,5,6,7,8}))</f>
        <v>497.25</v>
      </c>
      <c r="AD23" s="33">
        <f>+IF(COUNT($I23:$R23)&gt;0,LARGE($I23:$R23,1),0)</f>
        <v>86.17</v>
      </c>
      <c r="AE23" s="33">
        <f>+IF(COUNT($I23:$R23)&gt;1,LARGE($I23:$R23,2),0)</f>
        <v>83.69</v>
      </c>
      <c r="AF23" s="33">
        <f>+IF(COUNT($I23:$R23)&gt;2,LARGE($I23:$R23,3),0)</f>
        <v>81.57</v>
      </c>
      <c r="AG23" s="33">
        <f>+IF(COUNT($I23:$R23)&gt;3,LARGE($I23:$R23,4),0)</f>
        <v>79.75</v>
      </c>
      <c r="AH23" s="33">
        <f>+IF(COUNT($S23:$AA23)&gt;0,LARGE($S23:$AA23,1),0)</f>
        <v>86.07</v>
      </c>
      <c r="AI23" s="33">
        <f>+IF(COUNT($S23:$AA23)&gt;1,LARGE($S23:$AA23,2),0)</f>
        <v>80</v>
      </c>
      <c r="AJ23" s="33">
        <f>+IF(COUNT($S23:$AA23)&gt;2,LARGE($S23:$AA23,3),0)</f>
        <v>0</v>
      </c>
      <c r="AK23" s="33">
        <f>+IF(COUNT($S23:$AA23)&gt;3,LARGE($S23:$AA23,4),0)</f>
        <v>0</v>
      </c>
      <c r="AL23" s="33">
        <f>+IF(COUNT($S23:$AA23)&gt;4,LARGE($S23:$AA23,5),0)</f>
        <v>0</v>
      </c>
      <c r="AM23" s="33">
        <f>+IF(COUNT($S23:$AA23)&gt;5,LARGE($S23:$AA23,6),0)</f>
        <v>0</v>
      </c>
      <c r="AN23" s="33">
        <f>+IF(COUNT($S23:$AA23)&gt;6,LARGE($S23:$AA23,7),0)</f>
        <v>0</v>
      </c>
      <c r="AO23" s="33">
        <f>+IF(COUNT($S23:$AA23)&gt;7,LARGE($S23:$AA23,8),0)</f>
        <v>0</v>
      </c>
    </row>
    <row r="24" spans="1:41" ht="15">
      <c r="A24">
        <v>21</v>
      </c>
      <c r="B24" s="57" t="s">
        <v>123</v>
      </c>
      <c r="C24" s="57" t="s">
        <v>124</v>
      </c>
      <c r="D24" s="3"/>
      <c r="E24" s="57" t="s">
        <v>26</v>
      </c>
      <c r="F24" s="15">
        <v>8</v>
      </c>
      <c r="G24" s="15">
        <v>6</v>
      </c>
      <c r="H24" s="26">
        <f>+AB24</f>
        <v>496.44</v>
      </c>
      <c r="I24" s="49">
        <v>80.18</v>
      </c>
      <c r="J24" s="29">
        <v>87.76</v>
      </c>
      <c r="K24" s="29"/>
      <c r="L24" s="70">
        <v>76.88</v>
      </c>
      <c r="M24" s="70">
        <v>74.3</v>
      </c>
      <c r="N24" s="29"/>
      <c r="O24" s="29"/>
      <c r="P24" s="29">
        <v>85.11</v>
      </c>
      <c r="Q24" s="19">
        <v>81.92</v>
      </c>
      <c r="R24" s="19"/>
      <c r="S24" s="19">
        <v>75.21</v>
      </c>
      <c r="T24" s="19"/>
      <c r="U24" s="19"/>
      <c r="V24" s="19"/>
      <c r="W24" s="19"/>
      <c r="X24" s="19"/>
      <c r="Y24" s="19">
        <v>86.26</v>
      </c>
      <c r="Z24" s="19"/>
      <c r="AA24" s="19"/>
      <c r="AB24" s="1">
        <f>SUM(I24:AA24)-(M24+L24)</f>
        <v>496.44</v>
      </c>
      <c r="AC24" s="33">
        <f>SUM(LARGE(AD24:AP24,{1,2,3,4,5,6,7,8}))</f>
        <v>496.44</v>
      </c>
      <c r="AD24" s="33">
        <f>+IF(COUNT($I24:$R24)&gt;0,LARGE($I24:$R24,1),0)</f>
        <v>87.76</v>
      </c>
      <c r="AE24" s="33">
        <f>+IF(COUNT($I24:$R24)&gt;1,LARGE($I24:$R24,2),0)</f>
        <v>85.11</v>
      </c>
      <c r="AF24" s="33">
        <f>+IF(COUNT($I24:$R24)&gt;2,LARGE($I24:$R24,3),0)</f>
        <v>81.92</v>
      </c>
      <c r="AG24" s="33">
        <f>+IF(COUNT($I24:$R24)&gt;3,LARGE($I24:$R24,4),0)</f>
        <v>80.18</v>
      </c>
      <c r="AH24" s="33">
        <f>+IF(COUNT($S24:$AA24)&gt;0,LARGE($S24:$AA24,1),0)</f>
        <v>86.26</v>
      </c>
      <c r="AI24" s="33">
        <f>+IF(COUNT($S24:$AA24)&gt;1,LARGE($S24:$AA24,2),0)</f>
        <v>75.21</v>
      </c>
      <c r="AJ24" s="33">
        <f>+IF(COUNT($S24:$AA24)&gt;2,LARGE($S24:$AA24,3),0)</f>
        <v>0</v>
      </c>
      <c r="AK24" s="33">
        <f>+IF(COUNT($S24:$AA24)&gt;3,LARGE($S24:$AA24,4),0)</f>
        <v>0</v>
      </c>
      <c r="AL24" s="33">
        <f>+IF(COUNT($S24:$AA24)&gt;4,LARGE($S24:$AA24,5),0)</f>
        <v>0</v>
      </c>
      <c r="AM24" s="33">
        <f>+IF(COUNT($S24:$AA24)&gt;5,LARGE($S24:$AA24,6),0)</f>
        <v>0</v>
      </c>
      <c r="AN24" s="33">
        <f>+IF(COUNT($S24:$AA24)&gt;6,LARGE($S24:$AA24,7),0)</f>
        <v>0</v>
      </c>
      <c r="AO24" s="33">
        <f>+IF(COUNT($S24:$AA24)&gt;7,LARGE($S24:$AA24,8),0)</f>
        <v>0</v>
      </c>
    </row>
    <row r="25" spans="1:41" ht="15">
      <c r="A25">
        <v>22</v>
      </c>
      <c r="B25" s="57" t="s">
        <v>110</v>
      </c>
      <c r="C25" s="57" t="s">
        <v>111</v>
      </c>
      <c r="D25" s="6"/>
      <c r="E25" s="57" t="s">
        <v>214</v>
      </c>
      <c r="F25" s="19">
        <v>9</v>
      </c>
      <c r="G25" s="19">
        <v>5</v>
      </c>
      <c r="H25" s="26">
        <f>+AB25</f>
        <v>460.93999999999994</v>
      </c>
      <c r="I25" s="69">
        <v>84.88</v>
      </c>
      <c r="J25" s="29">
        <v>94.64</v>
      </c>
      <c r="K25" s="29"/>
      <c r="L25" s="70">
        <v>84.71</v>
      </c>
      <c r="M25" s="70">
        <v>84.72</v>
      </c>
      <c r="N25" s="70">
        <v>81.43</v>
      </c>
      <c r="O25" s="29">
        <v>94.4</v>
      </c>
      <c r="P25" s="29">
        <v>91.54</v>
      </c>
      <c r="Q25" s="19">
        <v>90</v>
      </c>
      <c r="R25" s="19"/>
      <c r="S25" s="19">
        <v>90.36</v>
      </c>
      <c r="T25" s="19"/>
      <c r="U25" s="19"/>
      <c r="V25" s="19"/>
      <c r="W25" s="19"/>
      <c r="X25" s="19"/>
      <c r="Y25" s="19"/>
      <c r="Z25" s="19"/>
      <c r="AA25" s="19"/>
      <c r="AB25" s="1">
        <f>SUM(I25:AA25)-(N25+L25+M25+I25)</f>
        <v>460.93999999999994</v>
      </c>
      <c r="AC25" s="33">
        <f>SUM(LARGE(AD25:AP25,{1,2,3,4,5,6,7,8}))</f>
        <v>460.94000000000005</v>
      </c>
      <c r="AD25" s="33">
        <f>+IF(COUNT($I25:$R25)&gt;0,LARGE($I25:$R25,1),0)</f>
        <v>94.64</v>
      </c>
      <c r="AE25" s="33">
        <f>+IF(COUNT($I25:$R25)&gt;1,LARGE($I25:$R25,2),0)</f>
        <v>94.4</v>
      </c>
      <c r="AF25" s="33">
        <f>+IF(COUNT($I25:$R25)&gt;2,LARGE($I25:$R25,3),0)</f>
        <v>91.54</v>
      </c>
      <c r="AG25" s="33">
        <f>+IF(COUNT($I25:$R25)&gt;3,LARGE($I25:$R25,4),0)</f>
        <v>90</v>
      </c>
      <c r="AH25" s="33">
        <f>+IF(COUNT($S25:$AA25)&gt;0,LARGE($S25:$AA25,1),0)</f>
        <v>90.36</v>
      </c>
      <c r="AI25" s="33">
        <f>+IF(COUNT($S25:$AA25)&gt;1,LARGE($S25:$AA25,2),0)</f>
        <v>0</v>
      </c>
      <c r="AJ25" s="33">
        <f>+IF(COUNT($S25:$AA25)&gt;2,LARGE($S25:$AA25,3),0)</f>
        <v>0</v>
      </c>
      <c r="AK25" s="33">
        <f>+IF(COUNT($S25:$AA25)&gt;3,LARGE($S25:$AA25,4),0)</f>
        <v>0</v>
      </c>
      <c r="AL25" s="33">
        <f>+IF(COUNT($S25:$AA25)&gt;4,LARGE($S25:$AA25,5),0)</f>
        <v>0</v>
      </c>
      <c r="AM25" s="33">
        <f>+IF(COUNT($S25:$AA25)&gt;5,LARGE($S25:$AA25,6),0)</f>
        <v>0</v>
      </c>
      <c r="AN25" s="33">
        <f>+IF(COUNT($S25:$AA25)&gt;6,LARGE($S25:$AA25,7),0)</f>
        <v>0</v>
      </c>
      <c r="AO25" s="33">
        <f>+IF(COUNT($S25:$AA25)&gt;7,LARGE($S25:$AA25,8),0)</f>
        <v>0</v>
      </c>
    </row>
    <row r="26" spans="1:41" ht="15">
      <c r="A26">
        <v>23</v>
      </c>
      <c r="B26" s="57" t="s">
        <v>115</v>
      </c>
      <c r="C26" s="57" t="s">
        <v>116</v>
      </c>
      <c r="D26" s="6"/>
      <c r="E26" s="59" t="s">
        <v>797</v>
      </c>
      <c r="F26" s="19">
        <v>4</v>
      </c>
      <c r="G26" s="19">
        <v>4</v>
      </c>
      <c r="H26" s="26">
        <f>+AB26</f>
        <v>337.86</v>
      </c>
      <c r="I26" s="49">
        <v>82.27</v>
      </c>
      <c r="J26" s="29"/>
      <c r="K26" s="29"/>
      <c r="M26" s="29"/>
      <c r="N26" s="29"/>
      <c r="O26" s="29"/>
      <c r="P26" s="29"/>
      <c r="Q26" s="19">
        <v>89.15</v>
      </c>
      <c r="R26" s="19"/>
      <c r="S26" s="19"/>
      <c r="T26" s="19"/>
      <c r="U26" s="19"/>
      <c r="V26" s="19">
        <v>81.15</v>
      </c>
      <c r="W26" s="19"/>
      <c r="X26" s="19"/>
      <c r="Y26" s="19">
        <v>85.29</v>
      </c>
      <c r="Z26" s="19"/>
      <c r="AA26" s="19"/>
      <c r="AB26" s="1">
        <f>SUM(I26:AA26)</f>
        <v>337.86</v>
      </c>
      <c r="AC26" s="33">
        <f>SUM(LARGE(AD26:AP26,{1,2,3,4,5,6,7,8}))</f>
        <v>337.86</v>
      </c>
      <c r="AD26" s="33">
        <f>+IF(COUNT($I26:$R26)&gt;0,LARGE($I26:$R26,1),0)</f>
        <v>89.15</v>
      </c>
      <c r="AE26" s="33">
        <f>+IF(COUNT($I26:$R26)&gt;1,LARGE($I26:$R26,2),0)</f>
        <v>82.27</v>
      </c>
      <c r="AF26" s="33">
        <f>+IF(COUNT($I26:$R26)&gt;2,LARGE($I26:$R26,3),0)</f>
        <v>0</v>
      </c>
      <c r="AG26" s="33">
        <f>+IF(COUNT($I26:$R26)&gt;3,LARGE($I26:$R26,4),0)</f>
        <v>0</v>
      </c>
      <c r="AH26" s="33">
        <f>+IF(COUNT($S26:$AA26)&gt;0,LARGE($S26:$AA26,1),0)</f>
        <v>85.29</v>
      </c>
      <c r="AI26" s="33">
        <f>+IF(COUNT($S26:$AA26)&gt;1,LARGE($S26:$AA26,2),0)</f>
        <v>81.15</v>
      </c>
      <c r="AJ26" s="33">
        <f>+IF(COUNT($S26:$AA26)&gt;2,LARGE($S26:$AA26,3),0)</f>
        <v>0</v>
      </c>
      <c r="AK26" s="33">
        <f>+IF(COUNT($S26:$AA26)&gt;3,LARGE($S26:$AA26,4),0)</f>
        <v>0</v>
      </c>
      <c r="AL26" s="33">
        <f>+IF(COUNT($S26:$AA26)&gt;4,LARGE($S26:$AA26,5),0)</f>
        <v>0</v>
      </c>
      <c r="AM26" s="33">
        <f>+IF(COUNT($S26:$AA26)&gt;5,LARGE($S26:$AA26,6),0)</f>
        <v>0</v>
      </c>
      <c r="AN26" s="33">
        <f>+IF(COUNT($S26:$AA26)&gt;6,LARGE($S26:$AA26,7),0)</f>
        <v>0</v>
      </c>
      <c r="AO26" s="33">
        <f>+IF(COUNT($S26:$AA26)&gt;7,LARGE($S26:$AA26,8),0)</f>
        <v>0</v>
      </c>
    </row>
    <row r="27" spans="1:41" ht="15">
      <c r="A27">
        <v>24</v>
      </c>
      <c r="B27" s="57" t="s">
        <v>122</v>
      </c>
      <c r="C27" s="57" t="s">
        <v>36</v>
      </c>
      <c r="D27" s="4"/>
      <c r="E27" s="57" t="s">
        <v>9</v>
      </c>
      <c r="F27" s="15">
        <v>4</v>
      </c>
      <c r="G27" s="15">
        <v>4</v>
      </c>
      <c r="H27" s="26">
        <f>+AB27</f>
        <v>336.34999999999997</v>
      </c>
      <c r="I27" s="49">
        <v>80.36</v>
      </c>
      <c r="J27" s="29">
        <v>86.6</v>
      </c>
      <c r="K27" s="29"/>
      <c r="M27" s="29"/>
      <c r="N27" s="29">
        <v>79.95</v>
      </c>
      <c r="O27" s="29"/>
      <c r="P27" s="29">
        <v>89.44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">
        <f>SUM(I27:AA27)</f>
        <v>336.34999999999997</v>
      </c>
      <c r="AC27" s="33">
        <f>SUM(LARGE(AD27:AP27,{1,2,3,4,5,6,7,8}))</f>
        <v>336.34999999999997</v>
      </c>
      <c r="AD27" s="33">
        <f>+IF(COUNT($I27:$R27)&gt;0,LARGE($I27:$R27,1),0)</f>
        <v>89.44</v>
      </c>
      <c r="AE27" s="33">
        <f>+IF(COUNT($I27:$R27)&gt;1,LARGE($I27:$R27,2),0)</f>
        <v>86.6</v>
      </c>
      <c r="AF27" s="33">
        <f>+IF(COUNT($I27:$R27)&gt;2,LARGE($I27:$R27,3),0)</f>
        <v>80.36</v>
      </c>
      <c r="AG27" s="33">
        <f>+IF(COUNT($I27:$R27)&gt;3,LARGE($I27:$R27,4),0)</f>
        <v>79.95</v>
      </c>
      <c r="AH27" s="33">
        <f>+IF(COUNT($S27:$AA27)&gt;0,LARGE($S27:$AA27,1),0)</f>
        <v>0</v>
      </c>
      <c r="AI27" s="33">
        <f>+IF(COUNT($S27:$AA27)&gt;1,LARGE($S27:$AA27,2),0)</f>
        <v>0</v>
      </c>
      <c r="AJ27" s="33">
        <f>+IF(COUNT($S27:$AA27)&gt;2,LARGE($S27:$AA27,3),0)</f>
        <v>0</v>
      </c>
      <c r="AK27" s="33">
        <f>+IF(COUNT($S27:$AA27)&gt;3,LARGE($S27:$AA27,4),0)</f>
        <v>0</v>
      </c>
      <c r="AL27" s="33">
        <f>+IF(COUNT($S27:$AA27)&gt;4,LARGE($S27:$AA27,5),0)</f>
        <v>0</v>
      </c>
      <c r="AM27" s="33">
        <f>+IF(COUNT($S27:$AA27)&gt;5,LARGE($S27:$AA27,6),0)</f>
        <v>0</v>
      </c>
      <c r="AN27" s="33">
        <f>+IF(COUNT($S27:$AA27)&gt;6,LARGE($S27:$AA27,7),0)</f>
        <v>0</v>
      </c>
      <c r="AO27" s="33">
        <f>+IF(COUNT($S27:$AA27)&gt;7,LARGE($S27:$AA27,8),0)</f>
        <v>0</v>
      </c>
    </row>
    <row r="28" spans="1:41" ht="15">
      <c r="A28">
        <v>25</v>
      </c>
      <c r="B28" s="57" t="s">
        <v>119</v>
      </c>
      <c r="C28" s="57" t="s">
        <v>127</v>
      </c>
      <c r="D28" s="6"/>
      <c r="E28" s="57" t="s">
        <v>26</v>
      </c>
      <c r="F28" s="19">
        <v>5</v>
      </c>
      <c r="G28" s="19">
        <v>5</v>
      </c>
      <c r="H28" s="26">
        <f>+AB28</f>
        <v>332.87</v>
      </c>
      <c r="I28" s="69">
        <v>77.85</v>
      </c>
      <c r="J28" s="29">
        <v>86.91</v>
      </c>
      <c r="K28" s="29"/>
      <c r="M28" s="29"/>
      <c r="N28" s="29"/>
      <c r="O28" s="29">
        <v>83.97</v>
      </c>
      <c r="P28" s="29"/>
      <c r="Q28" s="19">
        <v>81.21</v>
      </c>
      <c r="R28" s="19">
        <v>80.78</v>
      </c>
      <c r="S28" s="19"/>
      <c r="T28" s="19"/>
      <c r="U28" s="19"/>
      <c r="V28" s="19"/>
      <c r="W28" s="19"/>
      <c r="X28" s="19"/>
      <c r="Y28" s="19"/>
      <c r="Z28" s="19"/>
      <c r="AA28" s="19"/>
      <c r="AB28" s="1">
        <f>SUM(I28:AA28)-(I28)</f>
        <v>332.87</v>
      </c>
      <c r="AC28" s="33">
        <f>SUM(LARGE(AD28:AP28,{1,2,3,4,5,6,7,8}))</f>
        <v>332.87</v>
      </c>
      <c r="AD28" s="33">
        <f>+IF(COUNT($I28:$R28)&gt;0,LARGE($I28:$R28,1),0)</f>
        <v>86.91</v>
      </c>
      <c r="AE28" s="33">
        <f>+IF(COUNT($I28:$R28)&gt;1,LARGE($I28:$R28,2),0)</f>
        <v>83.97</v>
      </c>
      <c r="AF28" s="33">
        <f>+IF(COUNT($I28:$R28)&gt;2,LARGE($I28:$R28,3),0)</f>
        <v>81.21</v>
      </c>
      <c r="AG28" s="33">
        <f>+IF(COUNT($I28:$R28)&gt;3,LARGE($I28:$R28,4),0)</f>
        <v>80.78</v>
      </c>
      <c r="AH28" s="33">
        <f>+IF(COUNT($S28:$AA28)&gt;0,LARGE($S28:$AA28,1),0)</f>
        <v>0</v>
      </c>
      <c r="AI28" s="33">
        <f>+IF(COUNT($S28:$AA28)&gt;1,LARGE($S28:$AA28,2),0)</f>
        <v>0</v>
      </c>
      <c r="AJ28" s="33">
        <f>+IF(COUNT($S28:$AA28)&gt;2,LARGE($S28:$AA28,3),0)</f>
        <v>0</v>
      </c>
      <c r="AK28" s="33">
        <f>+IF(COUNT($S28:$AA28)&gt;3,LARGE($S28:$AA28,4),0)</f>
        <v>0</v>
      </c>
      <c r="AL28" s="33">
        <f>+IF(COUNT($S28:$AA28)&gt;4,LARGE($S28:$AA28,5),0)</f>
        <v>0</v>
      </c>
      <c r="AM28" s="33">
        <f>+IF(COUNT($S28:$AA28)&gt;5,LARGE($S28:$AA28,6),0)</f>
        <v>0</v>
      </c>
      <c r="AN28" s="33">
        <f>+IF(COUNT($S28:$AA28)&gt;6,LARGE($S28:$AA28,7),0)</f>
        <v>0</v>
      </c>
      <c r="AO28" s="33">
        <f>+IF(COUNT($S28:$AA28)&gt;7,LARGE($S28:$AA28,8),0)</f>
        <v>0</v>
      </c>
    </row>
    <row r="29" spans="1:41" ht="15">
      <c r="A29">
        <v>26</v>
      </c>
      <c r="B29" s="3" t="s">
        <v>119</v>
      </c>
      <c r="C29" s="3" t="s">
        <v>162</v>
      </c>
      <c r="D29" s="3"/>
      <c r="E29" s="3" t="s">
        <v>9</v>
      </c>
      <c r="F29" s="18">
        <v>3</v>
      </c>
      <c r="G29" s="18">
        <v>3</v>
      </c>
      <c r="H29" s="26">
        <f>+AB29</f>
        <v>330.07</v>
      </c>
      <c r="I29" s="29"/>
      <c r="J29" s="29">
        <v>88.94</v>
      </c>
      <c r="K29" s="29"/>
      <c r="M29" s="29"/>
      <c r="N29" s="29">
        <v>77.34</v>
      </c>
      <c r="O29" s="29"/>
      <c r="P29" s="29"/>
      <c r="Q29" s="19"/>
      <c r="R29" s="19"/>
      <c r="S29" s="19"/>
      <c r="T29" s="19"/>
      <c r="U29" s="19"/>
      <c r="V29" s="19"/>
      <c r="W29" s="19">
        <v>77.53</v>
      </c>
      <c r="X29" s="19"/>
      <c r="Y29" s="19">
        <v>86.26</v>
      </c>
      <c r="Z29" s="19"/>
      <c r="AA29" s="19"/>
      <c r="AB29" s="1">
        <f>SUM(I29:AA29)</f>
        <v>330.07</v>
      </c>
      <c r="AC29" s="33">
        <f>SUM(LARGE(AD29:AP29,{1,2,3,4,5,6,7,8}))</f>
        <v>330.07</v>
      </c>
      <c r="AD29" s="33">
        <f>+IF(COUNT($I29:$R29)&gt;0,LARGE($I29:$R29,1),0)</f>
        <v>88.94</v>
      </c>
      <c r="AE29" s="33">
        <f>+IF(COUNT($I29:$R29)&gt;1,LARGE($I29:$R29,2),0)</f>
        <v>77.34</v>
      </c>
      <c r="AF29" s="33">
        <f>+IF(COUNT($I29:$R29)&gt;2,LARGE($I29:$R29,3),0)</f>
        <v>0</v>
      </c>
      <c r="AG29" s="33">
        <f>+IF(COUNT($I29:$R29)&gt;3,LARGE($I29:$R29,4),0)</f>
        <v>0</v>
      </c>
      <c r="AH29" s="33">
        <f>+IF(COUNT($S29:$AA29)&gt;0,LARGE($S29:$AA29,1),0)</f>
        <v>86.26</v>
      </c>
      <c r="AI29" s="33">
        <f>+IF(COUNT($S29:$AA29)&gt;1,LARGE($S29:$AA29,2),0)</f>
        <v>77.53</v>
      </c>
      <c r="AJ29" s="33">
        <f>+IF(COUNT($S29:$AA29)&gt;2,LARGE($S29:$AA29,3),0)</f>
        <v>0</v>
      </c>
      <c r="AK29" s="33">
        <f>+IF(COUNT($S29:$AA29)&gt;3,LARGE($S29:$AA29,4),0)</f>
        <v>0</v>
      </c>
      <c r="AL29" s="33">
        <f>+IF(COUNT($S29:$AA29)&gt;4,LARGE($S29:$AA29,5),0)</f>
        <v>0</v>
      </c>
      <c r="AM29" s="33">
        <f>+IF(COUNT($S29:$AA29)&gt;5,LARGE($S29:$AA29,6),0)</f>
        <v>0</v>
      </c>
      <c r="AN29" s="33">
        <f>+IF(COUNT($S29:$AA29)&gt;6,LARGE($S29:$AA29,7),0)</f>
        <v>0</v>
      </c>
      <c r="AO29" s="33">
        <f>+IF(COUNT($S29:$AA29)&gt;7,LARGE($S29:$AA29,8),0)</f>
        <v>0</v>
      </c>
    </row>
    <row r="30" spans="1:41" ht="15">
      <c r="A30">
        <v>27</v>
      </c>
      <c r="B30" s="3" t="s">
        <v>230</v>
      </c>
      <c r="C30" s="3" t="s">
        <v>231</v>
      </c>
      <c r="D30" s="3"/>
      <c r="E30" s="3" t="s">
        <v>229</v>
      </c>
      <c r="F30" s="18">
        <v>4</v>
      </c>
      <c r="G30" s="18">
        <v>4</v>
      </c>
      <c r="H30" s="26">
        <f>+AB30</f>
        <v>313.84000000000003</v>
      </c>
      <c r="I30" s="29"/>
      <c r="J30" s="29"/>
      <c r="K30" s="29">
        <v>87.08</v>
      </c>
      <c r="M30" s="29"/>
      <c r="N30" s="29"/>
      <c r="O30" s="29"/>
      <c r="P30" s="29"/>
      <c r="Q30" s="19"/>
      <c r="R30" s="19"/>
      <c r="S30" s="19"/>
      <c r="T30" s="19">
        <v>71.53</v>
      </c>
      <c r="U30" s="19"/>
      <c r="V30" s="19"/>
      <c r="W30" s="19">
        <v>75.99</v>
      </c>
      <c r="X30" s="19">
        <v>79.24</v>
      </c>
      <c r="Y30" s="19"/>
      <c r="Z30" s="19"/>
      <c r="AA30" s="19"/>
      <c r="AB30" s="1">
        <f>SUM(I30:AA30)</f>
        <v>313.84000000000003</v>
      </c>
      <c r="AC30" s="33">
        <f>SUM(LARGE(AD30:AP30,{1,2,3,4,5,6,7,8}))</f>
        <v>313.84000000000003</v>
      </c>
      <c r="AD30" s="33">
        <f>+IF(COUNT($I30:$R30)&gt;0,LARGE($I30:$R30,1),0)</f>
        <v>87.08</v>
      </c>
      <c r="AE30" s="33">
        <f>+IF(COUNT($I30:$R30)&gt;1,LARGE($I30:$R30,2),0)</f>
        <v>0</v>
      </c>
      <c r="AF30" s="33">
        <f>+IF(COUNT($I30:$R30)&gt;2,LARGE($I30:$R30,3),0)</f>
        <v>0</v>
      </c>
      <c r="AG30" s="33">
        <f>+IF(COUNT($I30:$R30)&gt;3,LARGE($I30:$R30,4),0)</f>
        <v>0</v>
      </c>
      <c r="AH30" s="33">
        <f>+IF(COUNT($S30:$AA30)&gt;0,LARGE($S30:$AA30,1),0)</f>
        <v>79.24</v>
      </c>
      <c r="AI30" s="33">
        <f>+IF(COUNT($S30:$AA30)&gt;1,LARGE($S30:$AA30,2),0)</f>
        <v>75.99</v>
      </c>
      <c r="AJ30" s="33">
        <f>+IF(COUNT($S30:$AA30)&gt;2,LARGE($S30:$AA30,3),0)</f>
        <v>71.53</v>
      </c>
      <c r="AK30" s="33">
        <f>+IF(COUNT($S30:$AA30)&gt;3,LARGE($S30:$AA30,4),0)</f>
        <v>0</v>
      </c>
      <c r="AL30" s="33">
        <f>+IF(COUNT($S30:$AA30)&gt;4,LARGE($S30:$AA30,5),0)</f>
        <v>0</v>
      </c>
      <c r="AM30" s="33">
        <f>+IF(COUNT($S30:$AA30)&gt;5,LARGE($S30:$AA30,6),0)</f>
        <v>0</v>
      </c>
      <c r="AN30" s="33">
        <f>+IF(COUNT($S30:$AA30)&gt;6,LARGE($S30:$AA30,7),0)</f>
        <v>0</v>
      </c>
      <c r="AO30" s="33">
        <f>+IF(COUNT($S30:$AA30)&gt;7,LARGE($S30:$AA30,8),0)</f>
        <v>0</v>
      </c>
    </row>
    <row r="31" spans="1:41" ht="15">
      <c r="A31">
        <v>28</v>
      </c>
      <c r="B31" s="57" t="s">
        <v>132</v>
      </c>
      <c r="C31" s="57" t="s">
        <v>133</v>
      </c>
      <c r="D31" s="5"/>
      <c r="E31" s="57" t="s">
        <v>9</v>
      </c>
      <c r="F31" s="14">
        <v>4</v>
      </c>
      <c r="G31" s="14">
        <v>4</v>
      </c>
      <c r="H31" s="26">
        <f>+AB31</f>
        <v>312.74</v>
      </c>
      <c r="I31" s="49">
        <v>75.73</v>
      </c>
      <c r="J31" s="29"/>
      <c r="K31" s="29"/>
      <c r="M31" s="29"/>
      <c r="N31" s="29">
        <v>72.8</v>
      </c>
      <c r="O31" s="29"/>
      <c r="P31" s="29">
        <v>82.14</v>
      </c>
      <c r="Q31" s="19"/>
      <c r="R31" s="19"/>
      <c r="S31" s="19">
        <v>82.07</v>
      </c>
      <c r="T31" s="19"/>
      <c r="U31" s="19"/>
      <c r="V31" s="19"/>
      <c r="W31" s="19"/>
      <c r="X31" s="19"/>
      <c r="Y31" s="19"/>
      <c r="Z31" s="19"/>
      <c r="AA31" s="19"/>
      <c r="AB31" s="1">
        <f>SUM(I31:AA31)</f>
        <v>312.74</v>
      </c>
      <c r="AC31" s="77">
        <f>SUM(LARGE(AD31:AP31,{1,2,3,4,5,6,7,8}))</f>
        <v>312.74</v>
      </c>
      <c r="AD31" s="33">
        <f>+IF(COUNT($I31:$R31)&gt;0,LARGE($I31:$R31,1),0)</f>
        <v>82.14</v>
      </c>
      <c r="AE31" s="33">
        <f>+IF(COUNT($I31:$R31)&gt;1,LARGE($I31:$R31,2),0)</f>
        <v>75.73</v>
      </c>
      <c r="AF31" s="33">
        <f>+IF(COUNT($I31:$R31)&gt;2,LARGE($I31:$R31,3),0)</f>
        <v>72.8</v>
      </c>
      <c r="AG31" s="33">
        <f>+IF(COUNT($I31:$R31)&gt;3,LARGE($I31:$R31,4),0)</f>
        <v>0</v>
      </c>
      <c r="AH31" s="33">
        <f>+IF(COUNT($S31:$AA31)&gt;0,LARGE($S31:$AA31,1),0)</f>
        <v>82.07</v>
      </c>
      <c r="AI31" s="33">
        <f>+IF(COUNT($S31:$AA31)&gt;1,LARGE($S31:$AA31,2),0)</f>
        <v>0</v>
      </c>
      <c r="AJ31" s="33">
        <f>+IF(COUNT($S31:$AA31)&gt;2,LARGE($S31:$AA31,3),0)</f>
        <v>0</v>
      </c>
      <c r="AK31" s="33">
        <f>+IF(COUNT($S31:$AA31)&gt;3,LARGE($S31:$AA31,4),0)</f>
        <v>0</v>
      </c>
      <c r="AL31" s="33">
        <f>+IF(COUNT($S31:$AA31)&gt;4,LARGE($S31:$AA31,5),0)</f>
        <v>0</v>
      </c>
      <c r="AM31" s="33">
        <f>+IF(COUNT($S31:$AA31)&gt;5,LARGE($S31:$AA31,6),0)</f>
        <v>0</v>
      </c>
      <c r="AN31" s="33">
        <f>+IF(COUNT($S31:$AA31)&gt;6,LARGE($S31:$AA31,7),0)</f>
        <v>0</v>
      </c>
      <c r="AO31" s="33">
        <f>+IF(COUNT($S31:$AA31)&gt;7,LARGE($S31:$AA31,8),0)</f>
        <v>0</v>
      </c>
    </row>
    <row r="32" spans="1:41" ht="15">
      <c r="A32">
        <v>29</v>
      </c>
      <c r="B32" s="44" t="s">
        <v>291</v>
      </c>
      <c r="C32" s="44" t="s">
        <v>268</v>
      </c>
      <c r="D32" s="6"/>
      <c r="E32" s="57" t="s">
        <v>10</v>
      </c>
      <c r="F32" s="19">
        <v>4</v>
      </c>
      <c r="G32" s="19">
        <v>4</v>
      </c>
      <c r="H32" s="26">
        <f>+AB32</f>
        <v>306.45000000000005</v>
      </c>
      <c r="I32" s="29"/>
      <c r="J32" s="29">
        <v>76.21</v>
      </c>
      <c r="K32" s="29"/>
      <c r="M32" s="29"/>
      <c r="N32" s="29"/>
      <c r="O32" s="29"/>
      <c r="P32" s="29"/>
      <c r="Q32" s="19">
        <v>80.15</v>
      </c>
      <c r="R32" s="19"/>
      <c r="S32" s="19"/>
      <c r="T32" s="19"/>
      <c r="U32" s="19"/>
      <c r="V32" s="19">
        <v>76.48</v>
      </c>
      <c r="W32" s="19">
        <v>73.61</v>
      </c>
      <c r="X32" s="19"/>
      <c r="Y32" s="19"/>
      <c r="Z32" s="19"/>
      <c r="AA32" s="19"/>
      <c r="AB32" s="1">
        <f>SUM(I32:AA32)</f>
        <v>306.45000000000005</v>
      </c>
      <c r="AC32" s="33">
        <f>SUM(LARGE(AD32:AP32,{1,2,3,4,5,6,7,8}))</f>
        <v>306.45</v>
      </c>
      <c r="AD32" s="33">
        <f>+IF(COUNT($I32:$R32)&gt;0,LARGE($I32:$R32,1),0)</f>
        <v>80.15</v>
      </c>
      <c r="AE32" s="33">
        <f>+IF(COUNT($I32:$R32)&gt;1,LARGE($I32:$R32,2),0)</f>
        <v>76.21</v>
      </c>
      <c r="AF32" s="33">
        <f>+IF(COUNT($I32:$R32)&gt;2,LARGE($I32:$R32,3),0)</f>
        <v>0</v>
      </c>
      <c r="AG32" s="33">
        <f>+IF(COUNT($I32:$R32)&gt;3,LARGE($I32:$R32,4),0)</f>
        <v>0</v>
      </c>
      <c r="AH32" s="33">
        <f>+IF(COUNT($S32:$AA32)&gt;0,LARGE($S32:$AA32,1),0)</f>
        <v>76.48</v>
      </c>
      <c r="AI32" s="33">
        <f>+IF(COUNT($S32:$AA32)&gt;1,LARGE($S32:$AA32,2),0)</f>
        <v>73.61</v>
      </c>
      <c r="AJ32" s="33">
        <f>+IF(COUNT($S32:$AA32)&gt;2,LARGE($S32:$AA32,3),0)</f>
        <v>0</v>
      </c>
      <c r="AK32" s="33">
        <f>+IF(COUNT($S32:$AA32)&gt;3,LARGE($S32:$AA32,4),0)</f>
        <v>0</v>
      </c>
      <c r="AL32" s="33">
        <f>+IF(COUNT($S32:$AA32)&gt;4,LARGE($S32:$AA32,5),0)</f>
        <v>0</v>
      </c>
      <c r="AM32" s="33">
        <f>+IF(COUNT($S32:$AA32)&gt;5,LARGE($S32:$AA32,6),0)</f>
        <v>0</v>
      </c>
      <c r="AN32" s="33">
        <f>+IF(COUNT($S32:$AA32)&gt;6,LARGE($S32:$AA32,7),0)</f>
        <v>0</v>
      </c>
      <c r="AO32" s="33">
        <f>+IF(COUNT($S32:$AA32)&gt;7,LARGE($S32:$AA32,8),0)</f>
        <v>0</v>
      </c>
    </row>
    <row r="33" spans="1:41" ht="15">
      <c r="A33">
        <v>30</v>
      </c>
      <c r="B33" s="57" t="s">
        <v>139</v>
      </c>
      <c r="C33" s="57" t="s">
        <v>66</v>
      </c>
      <c r="D33" s="5"/>
      <c r="E33" s="57" t="s">
        <v>9</v>
      </c>
      <c r="F33" s="14">
        <v>4</v>
      </c>
      <c r="G33" s="14">
        <v>4</v>
      </c>
      <c r="H33" s="26">
        <f>+AB33</f>
        <v>299.97999999999996</v>
      </c>
      <c r="I33" s="49">
        <v>71.75</v>
      </c>
      <c r="J33" s="29">
        <v>77.52</v>
      </c>
      <c r="K33" s="29"/>
      <c r="M33" s="29"/>
      <c r="N33" s="29"/>
      <c r="O33" s="29"/>
      <c r="P33" s="29">
        <v>80.19</v>
      </c>
      <c r="Q33" s="19"/>
      <c r="R33" s="19"/>
      <c r="S33" s="19"/>
      <c r="T33" s="19"/>
      <c r="U33" s="19">
        <v>70.52</v>
      </c>
      <c r="V33" s="19"/>
      <c r="W33" s="19"/>
      <c r="X33" s="19"/>
      <c r="Y33" s="19"/>
      <c r="Z33" s="19"/>
      <c r="AA33" s="19"/>
      <c r="AB33" s="1">
        <f>SUM(I33:AA33)</f>
        <v>299.97999999999996</v>
      </c>
      <c r="AC33" s="33">
        <f>SUM(LARGE(AD33:AP33,{1,2,3,4,5,6,7,8}))</f>
        <v>299.97999999999996</v>
      </c>
      <c r="AD33" s="33">
        <f>+IF(COUNT($I33:$R33)&gt;0,LARGE($I33:$R33,1),0)</f>
        <v>80.19</v>
      </c>
      <c r="AE33" s="33">
        <f>+IF(COUNT($I33:$R33)&gt;1,LARGE($I33:$R33,2),0)</f>
        <v>77.52</v>
      </c>
      <c r="AF33" s="33">
        <f>+IF(COUNT($I33:$R33)&gt;2,LARGE($I33:$R33,3),0)</f>
        <v>71.75</v>
      </c>
      <c r="AG33" s="33">
        <f>+IF(COUNT($I33:$R33)&gt;3,LARGE($I33:$R33,4),0)</f>
        <v>0</v>
      </c>
      <c r="AH33" s="33">
        <f>+IF(COUNT($S33:$AA33)&gt;0,LARGE($S33:$AA33,1),0)</f>
        <v>70.52</v>
      </c>
      <c r="AI33" s="33">
        <f>+IF(COUNT($S33:$AA33)&gt;1,LARGE($S33:$AA33,2),0)</f>
        <v>0</v>
      </c>
      <c r="AJ33" s="33">
        <f>+IF(COUNT($S33:$AA33)&gt;2,LARGE($S33:$AA33,3),0)</f>
        <v>0</v>
      </c>
      <c r="AK33" s="33">
        <f>+IF(COUNT($S33:$AA33)&gt;3,LARGE($S33:$AA33,4),0)</f>
        <v>0</v>
      </c>
      <c r="AL33" s="33">
        <f>+IF(COUNT($S33:$AA33)&gt;4,LARGE($S33:$AA33,5),0)</f>
        <v>0</v>
      </c>
      <c r="AM33" s="33">
        <f>+IF(COUNT($S33:$AA33)&gt;5,LARGE($S33:$AA33,6),0)</f>
        <v>0</v>
      </c>
      <c r="AN33" s="33">
        <f>+IF(COUNT($S33:$AA33)&gt;6,LARGE($S33:$AA33,7),0)</f>
        <v>0</v>
      </c>
      <c r="AO33" s="33">
        <f>+IF(COUNT($S33:$AA33)&gt;7,LARGE($S33:$AA33,8),0)</f>
        <v>0</v>
      </c>
    </row>
    <row r="34" spans="1:41" ht="15">
      <c r="A34">
        <v>31</v>
      </c>
      <c r="B34" s="44" t="s">
        <v>194</v>
      </c>
      <c r="C34" s="44" t="s">
        <v>118</v>
      </c>
      <c r="D34" s="6"/>
      <c r="E34" s="6" t="s">
        <v>15</v>
      </c>
      <c r="F34" s="19">
        <v>4</v>
      </c>
      <c r="G34" s="19">
        <v>4</v>
      </c>
      <c r="H34" s="26">
        <f>+AB34</f>
        <v>282.28000000000003</v>
      </c>
      <c r="I34" s="29"/>
      <c r="J34" s="29"/>
      <c r="K34" s="29">
        <v>72.01</v>
      </c>
      <c r="M34" s="29"/>
      <c r="N34" s="29"/>
      <c r="O34" s="29"/>
      <c r="P34" s="29"/>
      <c r="Q34" s="19"/>
      <c r="R34" s="19"/>
      <c r="S34" s="19"/>
      <c r="T34" s="19">
        <v>69.18</v>
      </c>
      <c r="U34" s="19"/>
      <c r="V34" s="19"/>
      <c r="W34" s="19">
        <v>69.04</v>
      </c>
      <c r="X34" s="19">
        <v>72.05</v>
      </c>
      <c r="Y34" s="19"/>
      <c r="Z34" s="19"/>
      <c r="AA34" s="19"/>
      <c r="AB34" s="1">
        <f>SUM(I34:AA34)</f>
        <v>282.28000000000003</v>
      </c>
      <c r="AC34" s="33">
        <f>SUM(LARGE(AD34:AP34,{1,2,3,4,5,6,7,8}))</f>
        <v>282.28000000000003</v>
      </c>
      <c r="AD34" s="33">
        <f>+IF(COUNT($I34:$R34)&gt;0,LARGE($I34:$R34,1),0)</f>
        <v>72.01</v>
      </c>
      <c r="AE34" s="33">
        <f>+IF(COUNT($I34:$R34)&gt;1,LARGE($I34:$R34,2),0)</f>
        <v>0</v>
      </c>
      <c r="AF34" s="33">
        <f>+IF(COUNT($I34:$R34)&gt;2,LARGE($I34:$R34,3),0)</f>
        <v>0</v>
      </c>
      <c r="AG34" s="33">
        <f>+IF(COUNT($I34:$R34)&gt;3,LARGE($I34:$R34,4),0)</f>
        <v>0</v>
      </c>
      <c r="AH34" s="33">
        <f>+IF(COUNT($S34:$AA34)&gt;0,LARGE($S34:$AA34,1),0)</f>
        <v>72.05</v>
      </c>
      <c r="AI34" s="33">
        <f>+IF(COUNT($S34:$AA34)&gt;1,LARGE($S34:$AA34,2),0)</f>
        <v>69.18</v>
      </c>
      <c r="AJ34" s="33">
        <f>+IF(COUNT($S34:$AA34)&gt;2,LARGE($S34:$AA34,3),0)</f>
        <v>69.04</v>
      </c>
      <c r="AK34" s="33">
        <f>+IF(COUNT($S34:$AA34)&gt;3,LARGE($S34:$AA34,4),0)</f>
        <v>0</v>
      </c>
      <c r="AL34" s="33">
        <f>+IF(COUNT($S34:$AA34)&gt;4,LARGE($S34:$AA34,5),0)</f>
        <v>0</v>
      </c>
      <c r="AM34" s="33">
        <f>+IF(COUNT($S34:$AA34)&gt;5,LARGE($S34:$AA34,6),0)</f>
        <v>0</v>
      </c>
      <c r="AN34" s="33">
        <f>+IF(COUNT($S34:$AA34)&gt;6,LARGE($S34:$AA34,7),0)</f>
        <v>0</v>
      </c>
      <c r="AO34" s="33">
        <f>+IF(COUNT($S34:$AA34)&gt;7,LARGE($S34:$AA34,8),0)</f>
        <v>0</v>
      </c>
    </row>
    <row r="35" spans="1:41" ht="15">
      <c r="A35">
        <v>32</v>
      </c>
      <c r="B35" s="44" t="s">
        <v>429</v>
      </c>
      <c r="C35" s="44" t="s">
        <v>428</v>
      </c>
      <c r="F35" s="19">
        <v>3</v>
      </c>
      <c r="G35" s="19">
        <v>3</v>
      </c>
      <c r="H35" s="26">
        <f>+AB35</f>
        <v>268.69</v>
      </c>
      <c r="I35" s="29"/>
      <c r="J35" s="29"/>
      <c r="K35" s="29"/>
      <c r="M35" s="29"/>
      <c r="N35" s="29">
        <v>82.13</v>
      </c>
      <c r="O35" s="29"/>
      <c r="P35" s="29">
        <v>95.55</v>
      </c>
      <c r="Q35" s="19"/>
      <c r="R35" s="19"/>
      <c r="S35" s="19"/>
      <c r="T35" s="19"/>
      <c r="U35" s="19">
        <v>91.01</v>
      </c>
      <c r="V35" s="19"/>
      <c r="W35" s="19"/>
      <c r="X35" s="19"/>
      <c r="Y35" s="19"/>
      <c r="Z35" s="19"/>
      <c r="AA35" s="19"/>
      <c r="AB35" s="1">
        <f>SUM(I35:AA35)</f>
        <v>268.69</v>
      </c>
      <c r="AC35" s="33">
        <f>SUM(LARGE(AD35:AP35,{1,2,3,4,5,6,7,8}))</f>
        <v>268.69</v>
      </c>
      <c r="AD35" s="33">
        <f>+IF(COUNT($I35:$R35)&gt;0,LARGE($I35:$R35,1),0)</f>
        <v>95.55</v>
      </c>
      <c r="AE35" s="33">
        <f>+IF(COUNT($I35:$R35)&gt;1,LARGE($I35:$R35,2),0)</f>
        <v>82.13</v>
      </c>
      <c r="AF35" s="33">
        <f>+IF(COUNT($I35:$R35)&gt;2,LARGE($I35:$R35,3),0)</f>
        <v>0</v>
      </c>
      <c r="AG35" s="33">
        <f>+IF(COUNT($I35:$R35)&gt;3,LARGE($I35:$R35,4),0)</f>
        <v>0</v>
      </c>
      <c r="AH35" s="33">
        <f>+IF(COUNT($S35:$AA35)&gt;0,LARGE($S35:$AA35,1),0)</f>
        <v>91.01</v>
      </c>
      <c r="AI35" s="33">
        <f>+IF(COUNT($S35:$AA35)&gt;1,LARGE($S35:$AA35,2),0)</f>
        <v>0</v>
      </c>
      <c r="AJ35" s="33">
        <f>+IF(COUNT($S35:$AA35)&gt;2,LARGE($S35:$AA35,3),0)</f>
        <v>0</v>
      </c>
      <c r="AK35" s="33">
        <f>+IF(COUNT($S35:$AA35)&gt;3,LARGE($S35:$AA35,4),0)</f>
        <v>0</v>
      </c>
      <c r="AL35" s="33">
        <f>+IF(COUNT($S35:$AA35)&gt;4,LARGE($S35:$AA35,5),0)</f>
        <v>0</v>
      </c>
      <c r="AM35" s="33">
        <f>+IF(COUNT($S35:$AA35)&gt;5,LARGE($S35:$AA35,6),0)</f>
        <v>0</v>
      </c>
      <c r="AN35" s="33">
        <f>+IF(COUNT($S35:$AA35)&gt;6,LARGE($S35:$AA35,7),0)</f>
        <v>0</v>
      </c>
      <c r="AO35" s="33">
        <f>+IF(COUNT($S35:$AA35)&gt;7,LARGE($S35:$AA35,8),0)</f>
        <v>0</v>
      </c>
    </row>
    <row r="36" spans="1:41" ht="15">
      <c r="A36">
        <v>33</v>
      </c>
      <c r="B36" s="57" t="s">
        <v>106</v>
      </c>
      <c r="C36" s="57" t="s">
        <v>107</v>
      </c>
      <c r="D36" s="23"/>
      <c r="E36" s="57" t="s">
        <v>14</v>
      </c>
      <c r="F36" s="18">
        <v>3</v>
      </c>
      <c r="G36" s="18">
        <v>3</v>
      </c>
      <c r="H36" s="26">
        <f>+AB36</f>
        <v>256.9</v>
      </c>
      <c r="I36" s="49">
        <v>87.02</v>
      </c>
      <c r="J36" s="29"/>
      <c r="K36" s="29"/>
      <c r="M36" s="29"/>
      <c r="N36" s="29">
        <v>78.73</v>
      </c>
      <c r="O36" s="29"/>
      <c r="P36" s="29"/>
      <c r="Q36" s="19"/>
      <c r="R36" s="19"/>
      <c r="S36" s="19"/>
      <c r="T36" s="19"/>
      <c r="U36" s="19">
        <v>91.15</v>
      </c>
      <c r="V36" s="19"/>
      <c r="W36" s="19"/>
      <c r="X36" s="19"/>
      <c r="Y36" s="19"/>
      <c r="Z36" s="19"/>
      <c r="AA36" s="19"/>
      <c r="AB36" s="1">
        <f>SUM(I36:AA36)</f>
        <v>256.9</v>
      </c>
      <c r="AC36" s="33">
        <f>SUM(LARGE(AD36:AP36,{1,2,3,4,5,6,7,8}))</f>
        <v>256.90000000000003</v>
      </c>
      <c r="AD36" s="33">
        <f>+IF(COUNT($I36:$R36)&gt;0,LARGE($I36:$R36,1),0)</f>
        <v>87.02</v>
      </c>
      <c r="AE36" s="33">
        <f>+IF(COUNT($I36:$R36)&gt;1,LARGE($I36:$R36,2),0)</f>
        <v>78.73</v>
      </c>
      <c r="AF36" s="33">
        <f>+IF(COUNT($I36:$R36)&gt;2,LARGE($I36:$R36,3),0)</f>
        <v>0</v>
      </c>
      <c r="AG36" s="33">
        <f>+IF(COUNT($I36:$R36)&gt;3,LARGE($I36:$R36,4),0)</f>
        <v>0</v>
      </c>
      <c r="AH36" s="33">
        <f>+IF(COUNT($S36:$AA36)&gt;0,LARGE($S36:$AA36,1),0)</f>
        <v>91.15</v>
      </c>
      <c r="AI36" s="33">
        <f>+IF(COUNT($S36:$AA36)&gt;1,LARGE($S36:$AA36,2),0)</f>
        <v>0</v>
      </c>
      <c r="AJ36" s="33">
        <f>+IF(COUNT($S36:$AA36)&gt;2,LARGE($S36:$AA36,3),0)</f>
        <v>0</v>
      </c>
      <c r="AK36" s="33">
        <f>+IF(COUNT($S36:$AA36)&gt;3,LARGE($S36:$AA36,4),0)</f>
        <v>0</v>
      </c>
      <c r="AL36" s="33">
        <f>+IF(COUNT($S36:$AA36)&gt;4,LARGE($S36:$AA36,5),0)</f>
        <v>0</v>
      </c>
      <c r="AM36" s="33">
        <f>+IF(COUNT($S36:$AA36)&gt;5,LARGE($S36:$AA36,6),0)</f>
        <v>0</v>
      </c>
      <c r="AN36" s="33">
        <f>+IF(COUNT($S36:$AA36)&gt;6,LARGE($S36:$AA36,7),0)</f>
        <v>0</v>
      </c>
      <c r="AO36" s="33">
        <f>+IF(COUNT($S36:$AA36)&gt;7,LARGE($S36:$AA36,8),0)</f>
        <v>0</v>
      </c>
    </row>
    <row r="37" spans="1:41" ht="15">
      <c r="A37">
        <v>34</v>
      </c>
      <c r="B37" s="44" t="s">
        <v>128</v>
      </c>
      <c r="C37" s="44" t="s">
        <v>227</v>
      </c>
      <c r="D37" s="6"/>
      <c r="E37" s="57" t="s">
        <v>15</v>
      </c>
      <c r="F37" s="20">
        <v>3</v>
      </c>
      <c r="G37" s="20">
        <v>3</v>
      </c>
      <c r="H37" s="26">
        <f>+AB37</f>
        <v>251.38</v>
      </c>
      <c r="I37" s="29"/>
      <c r="J37" s="29"/>
      <c r="K37" s="29">
        <v>90.77</v>
      </c>
      <c r="M37" s="29"/>
      <c r="N37" s="29"/>
      <c r="O37" s="29"/>
      <c r="P37" s="29"/>
      <c r="Q37" s="19"/>
      <c r="R37" s="19"/>
      <c r="S37" s="19"/>
      <c r="T37" s="19">
        <v>79.36</v>
      </c>
      <c r="U37" s="19"/>
      <c r="V37" s="19"/>
      <c r="W37" s="19">
        <v>81.25</v>
      </c>
      <c r="X37" s="19"/>
      <c r="Y37" s="19"/>
      <c r="Z37" s="19"/>
      <c r="AA37" s="19"/>
      <c r="AB37" s="1">
        <f>SUM(I37:AA37)</f>
        <v>251.38</v>
      </c>
      <c r="AC37" s="33">
        <f>SUM(LARGE(AD37:AP37,{1,2,3,4,5,6,7,8}))</f>
        <v>251.38</v>
      </c>
      <c r="AD37" s="33">
        <f>+IF(COUNT($I37:$R37)&gt;0,LARGE($I37:$R37,1),0)</f>
        <v>90.77</v>
      </c>
      <c r="AE37" s="33">
        <f>+IF(COUNT($I37:$R37)&gt;1,LARGE($I37:$R37,2),0)</f>
        <v>0</v>
      </c>
      <c r="AF37" s="33">
        <f>+IF(COUNT($I37:$R37)&gt;2,LARGE($I37:$R37,3),0)</f>
        <v>0</v>
      </c>
      <c r="AG37" s="33">
        <f>+IF(COUNT($I37:$R37)&gt;3,LARGE($I37:$R37,4),0)</f>
        <v>0</v>
      </c>
      <c r="AH37" s="33">
        <f>+IF(COUNT($S37:$AA37)&gt;0,LARGE($S37:$AA37,1),0)</f>
        <v>81.25</v>
      </c>
      <c r="AI37" s="33">
        <f>+IF(COUNT($S37:$AA37)&gt;1,LARGE($S37:$AA37,2),0)</f>
        <v>79.36</v>
      </c>
      <c r="AJ37" s="33">
        <f>+IF(COUNT($S37:$AA37)&gt;2,LARGE($S37:$AA37,3),0)</f>
        <v>0</v>
      </c>
      <c r="AK37" s="33">
        <f>+IF(COUNT($S37:$AA37)&gt;3,LARGE($S37:$AA37,4),0)</f>
        <v>0</v>
      </c>
      <c r="AL37" s="33">
        <f>+IF(COUNT($S37:$AA37)&gt;4,LARGE($S37:$AA37,5),0)</f>
        <v>0</v>
      </c>
      <c r="AM37" s="33">
        <f>+IF(COUNT($S37:$AA37)&gt;5,LARGE($S37:$AA37,6),0)</f>
        <v>0</v>
      </c>
      <c r="AN37" s="33">
        <f>+IF(COUNT($S37:$AA37)&gt;6,LARGE($S37:$AA37,7),0)</f>
        <v>0</v>
      </c>
      <c r="AO37" s="33">
        <f>+IF(COUNT($S37:$AA37)&gt;7,LARGE($S37:$AA37,8),0)</f>
        <v>0</v>
      </c>
    </row>
    <row r="38" spans="1:41" ht="15">
      <c r="A38">
        <v>35</v>
      </c>
      <c r="B38" s="44" t="s">
        <v>237</v>
      </c>
      <c r="C38" s="44" t="s">
        <v>325</v>
      </c>
      <c r="E38" s="57" t="s">
        <v>326</v>
      </c>
      <c r="F38" s="19">
        <v>3</v>
      </c>
      <c r="G38" s="19">
        <v>3</v>
      </c>
      <c r="H38" s="26">
        <f>+AB38</f>
        <v>248.83000000000004</v>
      </c>
      <c r="I38" s="29"/>
      <c r="J38" s="29"/>
      <c r="K38" s="29"/>
      <c r="L38" s="29">
        <v>79.9</v>
      </c>
      <c r="M38" s="29"/>
      <c r="N38" s="29"/>
      <c r="O38" s="29"/>
      <c r="P38" s="29"/>
      <c r="Q38" s="19"/>
      <c r="R38" s="19">
        <v>85.14</v>
      </c>
      <c r="S38" s="19"/>
      <c r="T38" s="19"/>
      <c r="U38" s="19"/>
      <c r="V38" s="19">
        <v>83.79</v>
      </c>
      <c r="W38" s="19"/>
      <c r="X38" s="19"/>
      <c r="Y38" s="19"/>
      <c r="Z38" s="19"/>
      <c r="AA38" s="19"/>
      <c r="AB38" s="1">
        <f>SUM(I38:AA38)</f>
        <v>248.83000000000004</v>
      </c>
      <c r="AC38" s="33">
        <f>SUM(LARGE(AD38:AP38,{1,2,3,4,5,6,7,8}))</f>
        <v>248.83</v>
      </c>
      <c r="AD38" s="33">
        <f>+IF(COUNT($I38:$R38)&gt;0,LARGE($I38:$R38,1),0)</f>
        <v>85.14</v>
      </c>
      <c r="AE38" s="33">
        <f>+IF(COUNT($I38:$R38)&gt;1,LARGE($I38:$R38,2),0)</f>
        <v>79.9</v>
      </c>
      <c r="AF38" s="33">
        <f>+IF(COUNT($I38:$R38)&gt;2,LARGE($I38:$R38,3),0)</f>
        <v>0</v>
      </c>
      <c r="AG38" s="33">
        <f>+IF(COUNT($I38:$R38)&gt;3,LARGE($I38:$R38,4),0)</f>
        <v>0</v>
      </c>
      <c r="AH38" s="33">
        <f>+IF(COUNT($S38:$AA38)&gt;0,LARGE($S38:$AA38,1),0)</f>
        <v>83.79</v>
      </c>
      <c r="AI38" s="33">
        <f>+IF(COUNT($S38:$AA38)&gt;1,LARGE($S38:$AA38,2),0)</f>
        <v>0</v>
      </c>
      <c r="AJ38" s="33">
        <f>+IF(COUNT($S38:$AA38)&gt;2,LARGE($S38:$AA38,3),0)</f>
        <v>0</v>
      </c>
      <c r="AK38" s="33">
        <f>+IF(COUNT($S38:$AA38)&gt;3,LARGE($S38:$AA38,4),0)</f>
        <v>0</v>
      </c>
      <c r="AL38" s="33">
        <f>+IF(COUNT($S38:$AA38)&gt;4,LARGE($S38:$AA38,5),0)</f>
        <v>0</v>
      </c>
      <c r="AM38" s="33">
        <f>+IF(COUNT($S38:$AA38)&gt;5,LARGE($S38:$AA38,6),0)</f>
        <v>0</v>
      </c>
      <c r="AN38" s="33">
        <f>+IF(COUNT($S38:$AA38)&gt;6,LARGE($S38:$AA38,7),0)</f>
        <v>0</v>
      </c>
      <c r="AO38" s="33">
        <f>+IF(COUNT($S38:$AA38)&gt;7,LARGE($S38:$AA38,8),0)</f>
        <v>0</v>
      </c>
    </row>
    <row r="39" spans="1:41" ht="15">
      <c r="A39">
        <v>36</v>
      </c>
      <c r="B39" s="44" t="s">
        <v>108</v>
      </c>
      <c r="C39" s="44" t="s">
        <v>206</v>
      </c>
      <c r="D39" s="4"/>
      <c r="E39" s="4" t="s">
        <v>229</v>
      </c>
      <c r="F39" s="15">
        <v>3</v>
      </c>
      <c r="G39" s="15">
        <v>3</v>
      </c>
      <c r="H39" s="26">
        <f>+AB39</f>
        <v>234.14000000000001</v>
      </c>
      <c r="I39" s="29"/>
      <c r="J39" s="29"/>
      <c r="K39" s="29">
        <v>82.63</v>
      </c>
      <c r="M39" s="29"/>
      <c r="N39" s="29"/>
      <c r="O39" s="29"/>
      <c r="P39" s="29"/>
      <c r="Q39" s="19"/>
      <c r="R39" s="19"/>
      <c r="S39" s="19"/>
      <c r="T39" s="1">
        <v>74.61</v>
      </c>
      <c r="U39" s="19"/>
      <c r="V39" s="19"/>
      <c r="W39" s="19">
        <v>76.9</v>
      </c>
      <c r="X39" s="19"/>
      <c r="Y39" s="19"/>
      <c r="Z39" s="19"/>
      <c r="AA39" s="19"/>
      <c r="AB39" s="1">
        <f>SUM(I39:AA39)</f>
        <v>234.14000000000001</v>
      </c>
      <c r="AC39" s="33">
        <f>SUM(LARGE(AD39:AP39,{1,2,3,4,5,6,7,8}))</f>
        <v>234.14</v>
      </c>
      <c r="AD39" s="33">
        <f>+IF(COUNT($I39:$R39)&gt;0,LARGE($I39:$R39,1),0)</f>
        <v>82.63</v>
      </c>
      <c r="AE39" s="33">
        <f>+IF(COUNT($I39:$R39)&gt;1,LARGE($I39:$R39,2),0)</f>
        <v>0</v>
      </c>
      <c r="AF39" s="33">
        <f>+IF(COUNT($I39:$R39)&gt;2,LARGE($I39:$R39,3),0)</f>
        <v>0</v>
      </c>
      <c r="AG39" s="33">
        <f>+IF(COUNT($I39:$R39)&gt;3,LARGE($I39:$R39,4),0)</f>
        <v>0</v>
      </c>
      <c r="AH39" s="33">
        <f>+IF(COUNT($S39:$AA39)&gt;0,LARGE($S39:$AA39,1),0)</f>
        <v>76.9</v>
      </c>
      <c r="AI39" s="33">
        <f>+IF(COUNT($S39:$AA39)&gt;1,LARGE($S39:$AA39,2),0)</f>
        <v>74.61</v>
      </c>
      <c r="AJ39" s="33">
        <f>+IF(COUNT($S39:$AA39)&gt;2,LARGE($S39:$AA39,3),0)</f>
        <v>0</v>
      </c>
      <c r="AK39" s="33">
        <f>+IF(COUNT($S39:$AA39)&gt;3,LARGE($S39:$AA39,4),0)</f>
        <v>0</v>
      </c>
      <c r="AL39" s="33">
        <f>+IF(COUNT($S39:$AA39)&gt;4,LARGE($S39:$AA39,5),0)</f>
        <v>0</v>
      </c>
      <c r="AM39" s="33">
        <f>+IF(COUNT($S39:$AA39)&gt;5,LARGE($S39:$AA39,6),0)</f>
        <v>0</v>
      </c>
      <c r="AN39" s="33">
        <f>+IF(COUNT($S39:$AA39)&gt;6,LARGE($S39:$AA39,7),0)</f>
        <v>0</v>
      </c>
      <c r="AO39" s="33">
        <f>+IF(COUNT($S39:$AA39)&gt;7,LARGE($S39:$AA39,8),0)</f>
        <v>0</v>
      </c>
    </row>
    <row r="40" spans="1:41" ht="15">
      <c r="A40">
        <v>37</v>
      </c>
      <c r="B40" s="57" t="s">
        <v>115</v>
      </c>
      <c r="C40" s="57" t="s">
        <v>68</v>
      </c>
      <c r="D40" s="6"/>
      <c r="E40" s="57" t="s">
        <v>9</v>
      </c>
      <c r="F40" s="19">
        <v>3</v>
      </c>
      <c r="G40" s="19">
        <v>3</v>
      </c>
      <c r="H40" s="26">
        <f>+AB40</f>
        <v>225.67000000000002</v>
      </c>
      <c r="I40" s="49">
        <v>72.76</v>
      </c>
      <c r="J40" s="29"/>
      <c r="K40" s="29"/>
      <c r="M40" s="29"/>
      <c r="N40" s="29">
        <v>69.68</v>
      </c>
      <c r="O40" s="29"/>
      <c r="P40" s="29"/>
      <c r="Q40" s="19"/>
      <c r="R40" s="19"/>
      <c r="S40" s="19"/>
      <c r="T40" s="19"/>
      <c r="U40" s="19">
        <v>83.23</v>
      </c>
      <c r="V40" s="19"/>
      <c r="W40" s="19"/>
      <c r="X40" s="19"/>
      <c r="Y40" s="19"/>
      <c r="Z40" s="19"/>
      <c r="AA40" s="19"/>
      <c r="AB40" s="1">
        <f>SUM(I40:AA40)</f>
        <v>225.67000000000002</v>
      </c>
      <c r="AC40" s="33">
        <f>SUM(LARGE(AD40:AP40,{1,2,3,4,5,6,7,8}))</f>
        <v>225.67000000000002</v>
      </c>
      <c r="AD40" s="33">
        <f>+IF(COUNT($I40:$R40)&gt;0,LARGE($I40:$R40,1),0)</f>
        <v>72.76</v>
      </c>
      <c r="AE40" s="33">
        <f>+IF(COUNT($I40:$R40)&gt;1,LARGE($I40:$R40,2),0)</f>
        <v>69.68</v>
      </c>
      <c r="AF40" s="33">
        <f>+IF(COUNT($I40:$R40)&gt;2,LARGE($I40:$R40,3),0)</f>
        <v>0</v>
      </c>
      <c r="AG40" s="33">
        <f>+IF(COUNT($I40:$R40)&gt;3,LARGE($I40:$R40,4),0)</f>
        <v>0</v>
      </c>
      <c r="AH40" s="33">
        <f>+IF(COUNT($S40:$AA40)&gt;0,LARGE($S40:$AA40,1),0)</f>
        <v>83.23</v>
      </c>
      <c r="AI40" s="33">
        <f>+IF(COUNT($S40:$AA40)&gt;1,LARGE($S40:$AA40,2),0)</f>
        <v>0</v>
      </c>
      <c r="AJ40" s="33">
        <f>+IF(COUNT($S40:$AA40)&gt;2,LARGE($S40:$AA40,3),0)</f>
        <v>0</v>
      </c>
      <c r="AK40" s="33">
        <f>+IF(COUNT($S40:$AA40)&gt;3,LARGE($S40:$AA40,4),0)</f>
        <v>0</v>
      </c>
      <c r="AL40" s="33">
        <f>+IF(COUNT($S40:$AA40)&gt;4,LARGE($S40:$AA40,5),0)</f>
        <v>0</v>
      </c>
      <c r="AM40" s="33">
        <f>+IF(COUNT($S40:$AA40)&gt;5,LARGE($S40:$AA40,6),0)</f>
        <v>0</v>
      </c>
      <c r="AN40" s="33">
        <f>+IF(COUNT($S40:$AA40)&gt;6,LARGE($S40:$AA40,7),0)</f>
        <v>0</v>
      </c>
      <c r="AO40" s="33">
        <f>+IF(COUNT($S40:$AA40)&gt;7,LARGE($S40:$AA40,8),0)</f>
        <v>0</v>
      </c>
    </row>
    <row r="41" spans="1:41" ht="15">
      <c r="A41">
        <v>38</v>
      </c>
      <c r="B41" s="44" t="s">
        <v>192</v>
      </c>
      <c r="C41" s="44" t="s">
        <v>340</v>
      </c>
      <c r="E41" s="57" t="s">
        <v>10</v>
      </c>
      <c r="F41" s="19">
        <v>3</v>
      </c>
      <c r="G41" s="19">
        <v>3</v>
      </c>
      <c r="H41" s="26">
        <f>+AB41</f>
        <v>215.58</v>
      </c>
      <c r="I41" s="29"/>
      <c r="J41" s="29"/>
      <c r="K41" s="29"/>
      <c r="L41" s="29">
        <v>66.56</v>
      </c>
      <c r="M41" s="29"/>
      <c r="N41" s="29"/>
      <c r="O41" s="29"/>
      <c r="P41" s="29"/>
      <c r="Q41" s="19">
        <v>73.99</v>
      </c>
      <c r="R41" s="19">
        <v>75.03</v>
      </c>
      <c r="S41" s="19"/>
      <c r="T41" s="19"/>
      <c r="U41" s="19"/>
      <c r="V41" s="19"/>
      <c r="W41" s="19"/>
      <c r="X41" s="19"/>
      <c r="Y41" s="19"/>
      <c r="Z41" s="19"/>
      <c r="AA41" s="19"/>
      <c r="AB41" s="1">
        <f>SUM(I41:AA41)</f>
        <v>215.58</v>
      </c>
      <c r="AC41" s="33">
        <f>SUM(LARGE(AD41:AP41,{1,2,3,4,5,6,7,8}))</f>
        <v>215.57999999999998</v>
      </c>
      <c r="AD41" s="33">
        <f>+IF(COUNT($I41:$R41)&gt;0,LARGE($I41:$R41,1),0)</f>
        <v>75.03</v>
      </c>
      <c r="AE41" s="33">
        <f>+IF(COUNT($I41:$R41)&gt;1,LARGE($I41:$R41,2),0)</f>
        <v>73.99</v>
      </c>
      <c r="AF41" s="33">
        <f>+IF(COUNT($I41:$R41)&gt;2,LARGE($I41:$R41,3),0)</f>
        <v>66.56</v>
      </c>
      <c r="AG41" s="33">
        <f>+IF(COUNT($I41:$R41)&gt;3,LARGE($I41:$R41,4),0)</f>
        <v>0</v>
      </c>
      <c r="AH41" s="33">
        <f>+IF(COUNT($S41:$AA41)&gt;0,LARGE($S41:$AA41,1),0)</f>
        <v>0</v>
      </c>
      <c r="AI41" s="33">
        <f>+IF(COUNT($S41:$AA41)&gt;1,LARGE($S41:$AA41,2),0)</f>
        <v>0</v>
      </c>
      <c r="AJ41" s="33">
        <f>+IF(COUNT($S41:$AA41)&gt;2,LARGE($S41:$AA41,3),0)</f>
        <v>0</v>
      </c>
      <c r="AK41" s="33">
        <f>+IF(COUNT($S41:$AA41)&gt;3,LARGE($S41:$AA41,4),0)</f>
        <v>0</v>
      </c>
      <c r="AL41" s="33">
        <f>+IF(COUNT($S41:$AA41)&gt;4,LARGE($S41:$AA41,5),0)</f>
        <v>0</v>
      </c>
      <c r="AM41" s="33">
        <f>+IF(COUNT($S41:$AA41)&gt;5,LARGE($S41:$AA41,6),0)</f>
        <v>0</v>
      </c>
      <c r="AN41" s="33">
        <f>+IF(COUNT($S41:$AA41)&gt;6,LARGE($S41:$AA41,7),0)</f>
        <v>0</v>
      </c>
      <c r="AO41" s="33">
        <f>+IF(COUNT($S41:$AA41)&gt;7,LARGE($S41:$AA41,8),0)</f>
        <v>0</v>
      </c>
    </row>
    <row r="42" spans="1:41" ht="15">
      <c r="A42">
        <v>39</v>
      </c>
      <c r="B42" s="44" t="s">
        <v>108</v>
      </c>
      <c r="C42" s="44" t="s">
        <v>387</v>
      </c>
      <c r="E42" s="57" t="s">
        <v>10</v>
      </c>
      <c r="F42" s="19">
        <v>3</v>
      </c>
      <c r="G42" s="19">
        <v>3</v>
      </c>
      <c r="H42" s="26">
        <f>+AB42</f>
        <v>191.46</v>
      </c>
      <c r="I42" s="29"/>
      <c r="J42" s="29"/>
      <c r="K42" s="29"/>
      <c r="M42" s="29">
        <v>64.26</v>
      </c>
      <c r="N42" s="29"/>
      <c r="O42" s="29"/>
      <c r="P42" s="29"/>
      <c r="Q42" s="19">
        <v>66.23</v>
      </c>
      <c r="R42" s="19"/>
      <c r="S42" s="19"/>
      <c r="T42" s="19"/>
      <c r="U42" s="19"/>
      <c r="V42" s="19"/>
      <c r="W42" s="19">
        <v>60.97</v>
      </c>
      <c r="X42" s="19"/>
      <c r="Y42" s="19"/>
      <c r="Z42" s="19"/>
      <c r="AA42" s="19"/>
      <c r="AB42" s="1">
        <f>SUM(I42:AA42)</f>
        <v>191.46</v>
      </c>
      <c r="AC42" s="33">
        <f>SUM(LARGE(AD42:AP42,{1,2,3,4,5,6,7,8}))</f>
        <v>191.46</v>
      </c>
      <c r="AD42" s="33">
        <f>+IF(COUNT($I42:$R42)&gt;0,LARGE($I42:$R42,1),0)</f>
        <v>66.23</v>
      </c>
      <c r="AE42" s="33">
        <f>+IF(COUNT($I42:$R42)&gt;1,LARGE($I42:$R42,2),0)</f>
        <v>64.26</v>
      </c>
      <c r="AF42" s="33">
        <f>+IF(COUNT($I42:$R42)&gt;2,LARGE($I42:$R42,3),0)</f>
        <v>0</v>
      </c>
      <c r="AG42" s="33">
        <f>+IF(COUNT($I42:$R42)&gt;3,LARGE($I42:$R42,4),0)</f>
        <v>0</v>
      </c>
      <c r="AH42" s="33">
        <f>+IF(COUNT($S42:$AA42)&gt;0,LARGE($S42:$AA42,1),0)</f>
        <v>60.97</v>
      </c>
      <c r="AI42" s="33">
        <f>+IF(COUNT($S42:$AA42)&gt;1,LARGE($S42:$AA42,2),0)</f>
        <v>0</v>
      </c>
      <c r="AJ42" s="33">
        <f>+IF(COUNT($S42:$AA42)&gt;2,LARGE($S42:$AA42,3),0)</f>
        <v>0</v>
      </c>
      <c r="AK42" s="33">
        <f>+IF(COUNT($S42:$AA42)&gt;3,LARGE($S42:$AA42,4),0)</f>
        <v>0</v>
      </c>
      <c r="AL42" s="33">
        <f>+IF(COUNT($S42:$AA42)&gt;4,LARGE($S42:$AA42,5),0)</f>
        <v>0</v>
      </c>
      <c r="AM42" s="33">
        <f>+IF(COUNT($S42:$AA42)&gt;5,LARGE($S42:$AA42,6),0)</f>
        <v>0</v>
      </c>
      <c r="AN42" s="33">
        <f>+IF(COUNT($S42:$AA42)&gt;6,LARGE($S42:$AA42,7),0)</f>
        <v>0</v>
      </c>
      <c r="AO42" s="33">
        <f>+IF(COUNT($S42:$AA42)&gt;7,LARGE($S42:$AA42,8),0)</f>
        <v>0</v>
      </c>
    </row>
    <row r="43" spans="1:41" ht="15">
      <c r="A43">
        <v>40</v>
      </c>
      <c r="B43" s="44" t="s">
        <v>711</v>
      </c>
      <c r="C43" s="44" t="s">
        <v>723</v>
      </c>
      <c r="E43" t="s">
        <v>724</v>
      </c>
      <c r="F43" s="19">
        <v>2</v>
      </c>
      <c r="G43" s="19">
        <v>2</v>
      </c>
      <c r="H43" s="26">
        <f>+AB43</f>
        <v>181.72</v>
      </c>
      <c r="W43" s="1">
        <v>86.08</v>
      </c>
      <c r="Y43" s="1">
        <v>95.64</v>
      </c>
      <c r="AB43" s="1">
        <f>SUM(I43:AA43)</f>
        <v>181.72</v>
      </c>
      <c r="AC43" s="33">
        <f>SUM(LARGE(AD43:AP43,{1,2,3,4,5,6,7,8}))</f>
        <v>181.72</v>
      </c>
      <c r="AD43" s="33">
        <f>+IF(COUNT($I43:$R43)&gt;0,LARGE($I43:$R43,1),0)</f>
        <v>0</v>
      </c>
      <c r="AE43" s="33">
        <f>+IF(COUNT($I43:$R43)&gt;1,LARGE($I43:$R43,2),0)</f>
        <v>0</v>
      </c>
      <c r="AF43" s="33">
        <f>+IF(COUNT($I43:$R43)&gt;2,LARGE($I43:$R43,3),0)</f>
        <v>0</v>
      </c>
      <c r="AG43" s="33">
        <f>+IF(COUNT($I43:$R43)&gt;3,LARGE($I43:$R43,4),0)</f>
        <v>0</v>
      </c>
      <c r="AH43" s="33">
        <f>+IF(COUNT($S43:$AA43)&gt;0,LARGE($S43:$AA43,1),0)</f>
        <v>95.64</v>
      </c>
      <c r="AI43" s="33">
        <f>+IF(COUNT($S43:$AA43)&gt;1,LARGE($S43:$AA43,2),0)</f>
        <v>86.08</v>
      </c>
      <c r="AJ43" s="33">
        <f>+IF(COUNT($S43:$AA43)&gt;2,LARGE($S43:$AA43,3),0)</f>
        <v>0</v>
      </c>
      <c r="AK43" s="33">
        <f>+IF(COUNT($S43:$AA43)&gt;3,LARGE($S43:$AA43,4),0)</f>
        <v>0</v>
      </c>
      <c r="AL43" s="33">
        <f>+IF(COUNT($S43:$AA43)&gt;4,LARGE($S43:$AA43,5),0)</f>
        <v>0</v>
      </c>
      <c r="AM43" s="33">
        <f>+IF(COUNT($S43:$AA43)&gt;5,LARGE($S43:$AA43,6),0)</f>
        <v>0</v>
      </c>
      <c r="AN43" s="33">
        <f>+IF(COUNT($S43:$AA43)&gt;6,LARGE($S43:$AA43,7),0)</f>
        <v>0</v>
      </c>
      <c r="AO43" s="33">
        <f>+IF(COUNT($S43:$AA43)&gt;7,LARGE($S43:$AA43,8),0)</f>
        <v>0</v>
      </c>
    </row>
    <row r="44" spans="1:41" ht="15">
      <c r="A44">
        <v>41</v>
      </c>
      <c r="B44" s="57" t="s">
        <v>108</v>
      </c>
      <c r="C44" s="57" t="s">
        <v>109</v>
      </c>
      <c r="D44" s="3"/>
      <c r="E44" s="57" t="s">
        <v>9</v>
      </c>
      <c r="F44" s="18">
        <v>2</v>
      </c>
      <c r="G44" s="18">
        <v>2</v>
      </c>
      <c r="H44" s="26">
        <f>+AB44</f>
        <v>180.45999999999998</v>
      </c>
      <c r="I44" s="49">
        <v>85.38</v>
      </c>
      <c r="J44" s="29"/>
      <c r="K44" s="29"/>
      <c r="M44" s="29"/>
      <c r="N44" s="29"/>
      <c r="O44" s="29"/>
      <c r="P44" s="29"/>
      <c r="Q44" s="19"/>
      <c r="R44" s="19"/>
      <c r="S44" s="19"/>
      <c r="T44" s="19"/>
      <c r="U44" s="19">
        <v>95.08</v>
      </c>
      <c r="V44" s="19"/>
      <c r="W44" s="19"/>
      <c r="X44" s="19"/>
      <c r="Y44" s="19"/>
      <c r="Z44" s="19"/>
      <c r="AA44" s="19"/>
      <c r="AB44" s="1">
        <f>SUM(I44:AA44)</f>
        <v>180.45999999999998</v>
      </c>
      <c r="AC44" s="33">
        <f>SUM(LARGE(AD44:AP44,{1,2,3,4,5,6,7,8}))</f>
        <v>180.45999999999998</v>
      </c>
      <c r="AD44" s="33">
        <f>+IF(COUNT($I44:$R44)&gt;0,LARGE($I44:$R44,1),0)</f>
        <v>85.38</v>
      </c>
      <c r="AE44" s="33">
        <f>+IF(COUNT($I44:$R44)&gt;1,LARGE($I44:$R44,2),0)</f>
        <v>0</v>
      </c>
      <c r="AF44" s="33">
        <f>+IF(COUNT($I44:$R44)&gt;2,LARGE($I44:$R44,3),0)</f>
        <v>0</v>
      </c>
      <c r="AG44" s="33">
        <f>+IF(COUNT($I44:$R44)&gt;3,LARGE($I44:$R44,4),0)</f>
        <v>0</v>
      </c>
      <c r="AH44" s="33">
        <f>+IF(COUNT($S44:$AA44)&gt;0,LARGE($S44:$AA44,1),0)</f>
        <v>95.08</v>
      </c>
      <c r="AI44" s="33">
        <f>+IF(COUNT($S44:$AA44)&gt;1,LARGE($S44:$AA44,2),0)</f>
        <v>0</v>
      </c>
      <c r="AJ44" s="33">
        <f>+IF(COUNT($S44:$AA44)&gt;2,LARGE($S44:$AA44,3),0)</f>
        <v>0</v>
      </c>
      <c r="AK44" s="33">
        <f>+IF(COUNT($S44:$AA44)&gt;3,LARGE($S44:$AA44,4),0)</f>
        <v>0</v>
      </c>
      <c r="AL44" s="33">
        <f>+IF(COUNT($S44:$AA44)&gt;4,LARGE($S44:$AA44,5),0)</f>
        <v>0</v>
      </c>
      <c r="AM44" s="33">
        <f>+IF(COUNT($S44:$AA44)&gt;5,LARGE($S44:$AA44,6),0)</f>
        <v>0</v>
      </c>
      <c r="AN44" s="33">
        <f>+IF(COUNT($S44:$AA44)&gt;6,LARGE($S44:$AA44,7),0)</f>
        <v>0</v>
      </c>
      <c r="AO44" s="33">
        <f>+IF(COUNT($S44:$AA44)&gt;7,LARGE($S44:$AA44,8),0)</f>
        <v>0</v>
      </c>
    </row>
    <row r="45" spans="1:41" ht="15">
      <c r="A45">
        <v>42</v>
      </c>
      <c r="B45" s="44" t="s">
        <v>119</v>
      </c>
      <c r="C45" s="44" t="s">
        <v>637</v>
      </c>
      <c r="F45" s="19">
        <v>2</v>
      </c>
      <c r="G45" s="19">
        <v>2</v>
      </c>
      <c r="H45" s="26">
        <f>+AB45</f>
        <v>174.78</v>
      </c>
      <c r="I45" s="29"/>
      <c r="J45" s="29"/>
      <c r="K45" s="29"/>
      <c r="M45" s="19"/>
      <c r="N45" s="19"/>
      <c r="O45" s="19"/>
      <c r="P45" s="19"/>
      <c r="Q45" s="19"/>
      <c r="R45" s="19"/>
      <c r="S45" s="19"/>
      <c r="T45" s="19">
        <v>80.23</v>
      </c>
      <c r="U45" s="19"/>
      <c r="V45" s="19"/>
      <c r="W45" s="19"/>
      <c r="X45" s="19">
        <v>94.55</v>
      </c>
      <c r="Y45" s="19"/>
      <c r="Z45" s="19"/>
      <c r="AA45" s="19"/>
      <c r="AB45" s="1">
        <f>SUM(I45:AA45)</f>
        <v>174.78</v>
      </c>
      <c r="AC45" s="33">
        <f>SUM(LARGE(AD45:AP45,{1,2,3,4,5,6,7,8}))</f>
        <v>174.78</v>
      </c>
      <c r="AD45" s="33">
        <f>+IF(COUNT($I45:$R45)&gt;0,LARGE($I45:$R45,1),0)</f>
        <v>0</v>
      </c>
      <c r="AE45" s="33">
        <f>+IF(COUNT($I45:$R45)&gt;1,LARGE($I45:$R45,2),0)</f>
        <v>0</v>
      </c>
      <c r="AF45" s="33">
        <f>+IF(COUNT($I45:$R45)&gt;2,LARGE($I45:$R45,3),0)</f>
        <v>0</v>
      </c>
      <c r="AG45" s="33">
        <f>+IF(COUNT($I45:$R45)&gt;3,LARGE($I45:$R45,4),0)</f>
        <v>0</v>
      </c>
      <c r="AH45" s="33">
        <f>+IF(COUNT($S45:$AA45)&gt;0,LARGE($S45:$AA45,1),0)</f>
        <v>94.55</v>
      </c>
      <c r="AI45" s="33">
        <f>+IF(COUNT($S45:$AA45)&gt;1,LARGE($S45:$AA45,2),0)</f>
        <v>80.23</v>
      </c>
      <c r="AJ45" s="33">
        <f>+IF(COUNT($S45:$AA45)&gt;2,LARGE($S45:$AA45,3),0)</f>
        <v>0</v>
      </c>
      <c r="AK45" s="33">
        <f>+IF(COUNT($S45:$AA45)&gt;3,LARGE($S45:$AA45,4),0)</f>
        <v>0</v>
      </c>
      <c r="AL45" s="33">
        <f>+IF(COUNT($S45:$AA45)&gt;4,LARGE($S45:$AA45,5),0)</f>
        <v>0</v>
      </c>
      <c r="AM45" s="33">
        <f>+IF(COUNT($S45:$AA45)&gt;5,LARGE($S45:$AA45,6),0)</f>
        <v>0</v>
      </c>
      <c r="AN45" s="33">
        <f>+IF(COUNT($S45:$AA45)&gt;6,LARGE($S45:$AA45,7),0)</f>
        <v>0</v>
      </c>
      <c r="AO45" s="33">
        <f>+IF(COUNT($S45:$AA45)&gt;7,LARGE($S45:$AA45,8),0)</f>
        <v>0</v>
      </c>
    </row>
    <row r="46" spans="1:41" ht="15">
      <c r="A46">
        <v>43</v>
      </c>
      <c r="B46" s="44" t="s">
        <v>201</v>
      </c>
      <c r="C46" s="44" t="s">
        <v>232</v>
      </c>
      <c r="D46" s="6"/>
      <c r="E46" s="57" t="s">
        <v>229</v>
      </c>
      <c r="F46" s="19">
        <v>2</v>
      </c>
      <c r="G46" s="19">
        <v>2</v>
      </c>
      <c r="H46" s="26">
        <f>+AB46</f>
        <v>164.95999999999998</v>
      </c>
      <c r="I46" s="29"/>
      <c r="J46" s="29"/>
      <c r="K46" s="29">
        <v>85.75</v>
      </c>
      <c r="M46" s="29"/>
      <c r="N46" s="29"/>
      <c r="O46" s="29"/>
      <c r="P46" s="29"/>
      <c r="Q46" s="19"/>
      <c r="R46" s="19"/>
      <c r="S46" s="19"/>
      <c r="T46" s="19"/>
      <c r="U46" s="19"/>
      <c r="V46" s="19"/>
      <c r="W46" s="19">
        <v>79.21</v>
      </c>
      <c r="X46" s="19"/>
      <c r="Y46" s="19"/>
      <c r="Z46" s="19"/>
      <c r="AA46" s="19"/>
      <c r="AB46" s="1">
        <f>SUM(I46:AA46)</f>
        <v>164.95999999999998</v>
      </c>
      <c r="AC46" s="33">
        <f>SUM(LARGE(AD46:AP46,{1,2,3,4,5,6,7,8}))</f>
        <v>164.95999999999998</v>
      </c>
      <c r="AD46" s="33">
        <f>+IF(COUNT($I46:$R46)&gt;0,LARGE($I46:$R46,1),0)</f>
        <v>85.75</v>
      </c>
      <c r="AE46" s="33">
        <f>+IF(COUNT($I46:$R46)&gt;1,LARGE($I46:$R46,2),0)</f>
        <v>0</v>
      </c>
      <c r="AF46" s="33">
        <f>+IF(COUNT($I46:$R46)&gt;2,LARGE($I46:$R46,3),0)</f>
        <v>0</v>
      </c>
      <c r="AG46" s="33">
        <f>+IF(COUNT($I46:$R46)&gt;3,LARGE($I46:$R46,4),0)</f>
        <v>0</v>
      </c>
      <c r="AH46" s="33">
        <f>+IF(COUNT($S46:$AA46)&gt;0,LARGE($S46:$AA46,1),0)</f>
        <v>79.21</v>
      </c>
      <c r="AI46" s="33">
        <f>+IF(COUNT($S46:$AA46)&gt;1,LARGE($S46:$AA46,2),0)</f>
        <v>0</v>
      </c>
      <c r="AJ46" s="33">
        <f>+IF(COUNT($S46:$AA46)&gt;2,LARGE($S46:$AA46,3),0)</f>
        <v>0</v>
      </c>
      <c r="AK46" s="33">
        <f>+IF(COUNT($S46:$AA46)&gt;3,LARGE($S46:$AA46,4),0)</f>
        <v>0</v>
      </c>
      <c r="AL46" s="33">
        <f>+IF(COUNT($S46:$AA46)&gt;4,LARGE($S46:$AA46,5),0)</f>
        <v>0</v>
      </c>
      <c r="AM46" s="33">
        <f>+IF(COUNT($S46:$AA46)&gt;5,LARGE($S46:$AA46,6),0)</f>
        <v>0</v>
      </c>
      <c r="AN46" s="33">
        <f>+IF(COUNT($S46:$AA46)&gt;6,LARGE($S46:$AA46,7),0)</f>
        <v>0</v>
      </c>
      <c r="AO46" s="33">
        <f>+IF(COUNT($S46:$AA46)&gt;7,LARGE($S46:$AA46,8),0)</f>
        <v>0</v>
      </c>
    </row>
    <row r="47" spans="1:41" ht="15">
      <c r="A47">
        <v>44</v>
      </c>
      <c r="B47" s="44" t="s">
        <v>436</v>
      </c>
      <c r="C47" s="44" t="s">
        <v>685</v>
      </c>
      <c r="E47" s="57" t="s">
        <v>13</v>
      </c>
      <c r="F47" s="19">
        <v>2</v>
      </c>
      <c r="G47" s="19">
        <v>2</v>
      </c>
      <c r="H47" s="26">
        <f>+AB47</f>
        <v>164.61</v>
      </c>
      <c r="V47" s="1">
        <v>83.26</v>
      </c>
      <c r="W47" s="1">
        <v>81.35</v>
      </c>
      <c r="AB47" s="1">
        <f>SUM(I47:AA47)</f>
        <v>164.61</v>
      </c>
      <c r="AC47" s="33">
        <f>SUM(LARGE(AD47:AP47,{1,2,3,4,5,6,7,8}))</f>
        <v>164.61</v>
      </c>
      <c r="AD47" s="33">
        <f>+IF(COUNT($I47:$R47)&gt;0,LARGE($I47:$R47,1),0)</f>
        <v>0</v>
      </c>
      <c r="AE47" s="33">
        <f>+IF(COUNT($I47:$R47)&gt;1,LARGE($I47:$R47,2),0)</f>
        <v>0</v>
      </c>
      <c r="AF47" s="33">
        <f>+IF(COUNT($I47:$R47)&gt;2,LARGE($I47:$R47,3),0)</f>
        <v>0</v>
      </c>
      <c r="AG47" s="33">
        <f>+IF(COUNT($I47:$R47)&gt;3,LARGE($I47:$R47,4),0)</f>
        <v>0</v>
      </c>
      <c r="AH47" s="33">
        <f>+IF(COUNT($S47:$AA47)&gt;0,LARGE($S47:$AA47,1),0)</f>
        <v>83.26</v>
      </c>
      <c r="AI47" s="33">
        <f>+IF(COUNT($S47:$AA47)&gt;1,LARGE($S47:$AA47,2),0)</f>
        <v>81.35</v>
      </c>
      <c r="AJ47" s="33">
        <f>+IF(COUNT($S47:$AA47)&gt;2,LARGE($S47:$AA47,3),0)</f>
        <v>0</v>
      </c>
      <c r="AK47" s="33">
        <f>+IF(COUNT($S47:$AA47)&gt;3,LARGE($S47:$AA47,4),0)</f>
        <v>0</v>
      </c>
      <c r="AL47" s="33">
        <f>+IF(COUNT($S47:$AA47)&gt;4,LARGE($S47:$AA47,5),0)</f>
        <v>0</v>
      </c>
      <c r="AM47" s="33">
        <f>+IF(COUNT($S47:$AA47)&gt;5,LARGE($S47:$AA47,6),0)</f>
        <v>0</v>
      </c>
      <c r="AN47" s="33">
        <f>+IF(COUNT($S47:$AA47)&gt;6,LARGE($S47:$AA47,7),0)</f>
        <v>0</v>
      </c>
      <c r="AO47" s="33">
        <f>+IF(COUNT($S47:$AA47)&gt;7,LARGE($S47:$AA47,8),0)</f>
        <v>0</v>
      </c>
    </row>
    <row r="48" spans="1:41" ht="15">
      <c r="A48">
        <v>45</v>
      </c>
      <c r="B48" s="44" t="s">
        <v>108</v>
      </c>
      <c r="C48" s="44" t="s">
        <v>430</v>
      </c>
      <c r="E48" s="57" t="s">
        <v>8</v>
      </c>
      <c r="F48" s="20">
        <v>2</v>
      </c>
      <c r="G48" s="20">
        <v>2</v>
      </c>
      <c r="H48" s="26">
        <f>+AB48</f>
        <v>163.7</v>
      </c>
      <c r="I48" s="29"/>
      <c r="J48" s="29"/>
      <c r="K48" s="29"/>
      <c r="M48" s="29"/>
      <c r="N48" s="29">
        <v>73.64</v>
      </c>
      <c r="O48" s="29"/>
      <c r="P48" s="29"/>
      <c r="Q48" s="19"/>
      <c r="R48" s="19"/>
      <c r="S48" s="19"/>
      <c r="T48" s="19"/>
      <c r="U48" s="19"/>
      <c r="V48" s="19"/>
      <c r="W48" s="19"/>
      <c r="X48" s="19"/>
      <c r="Y48" s="19">
        <v>90.06</v>
      </c>
      <c r="Z48" s="19"/>
      <c r="AA48" s="19"/>
      <c r="AB48" s="1">
        <f>SUM(I48:AA48)</f>
        <v>163.7</v>
      </c>
      <c r="AC48" s="33">
        <f>SUM(LARGE(AD48:AP48,{1,2,3,4,5,6,7,8}))</f>
        <v>163.7</v>
      </c>
      <c r="AD48" s="33">
        <f>+IF(COUNT($I48:$R48)&gt;0,LARGE($I48:$R48,1),0)</f>
        <v>73.64</v>
      </c>
      <c r="AE48" s="33">
        <f>+IF(COUNT($I48:$R48)&gt;1,LARGE($I48:$R48,2),0)</f>
        <v>0</v>
      </c>
      <c r="AF48" s="33">
        <f>+IF(COUNT($I48:$R48)&gt;2,LARGE($I48:$R48,3),0)</f>
        <v>0</v>
      </c>
      <c r="AG48" s="33">
        <f>+IF(COUNT($I48:$R48)&gt;3,LARGE($I48:$R48,4),0)</f>
        <v>0</v>
      </c>
      <c r="AH48" s="33">
        <f>+IF(COUNT($S48:$AA48)&gt;0,LARGE($S48:$AA48,1),0)</f>
        <v>90.06</v>
      </c>
      <c r="AI48" s="33">
        <f>+IF(COUNT($S48:$AA48)&gt;1,LARGE($S48:$AA48,2),0)</f>
        <v>0</v>
      </c>
      <c r="AJ48" s="33">
        <f>+IF(COUNT($S48:$AA48)&gt;2,LARGE($S48:$AA48,3),0)</f>
        <v>0</v>
      </c>
      <c r="AK48" s="33">
        <f>+IF(COUNT($S48:$AA48)&gt;3,LARGE($S48:$AA48,4),0)</f>
        <v>0</v>
      </c>
      <c r="AL48" s="33">
        <f>+IF(COUNT($S48:$AA48)&gt;4,LARGE($S48:$AA48,5),0)</f>
        <v>0</v>
      </c>
      <c r="AM48" s="33">
        <f>+IF(COUNT($S48:$AA48)&gt;5,LARGE($S48:$AA48,6),0)</f>
        <v>0</v>
      </c>
      <c r="AN48" s="33">
        <f>+IF(COUNT($S48:$AA48)&gt;6,LARGE($S48:$AA48,7),0)</f>
        <v>0</v>
      </c>
      <c r="AO48" s="33">
        <f>+IF(COUNT($S48:$AA48)&gt;7,LARGE($S48:$AA48,8),0)</f>
        <v>0</v>
      </c>
    </row>
    <row r="49" spans="1:41" ht="15">
      <c r="A49">
        <v>46</v>
      </c>
      <c r="B49" s="44" t="s">
        <v>117</v>
      </c>
      <c r="C49" s="44" t="s">
        <v>509</v>
      </c>
      <c r="E49" t="s">
        <v>27</v>
      </c>
      <c r="F49" s="19">
        <v>2</v>
      </c>
      <c r="G49" s="19">
        <v>2</v>
      </c>
      <c r="H49" s="26">
        <f>+AB49</f>
        <v>161.31</v>
      </c>
      <c r="I49" s="29"/>
      <c r="J49" s="29"/>
      <c r="K49" s="29"/>
      <c r="M49" s="19"/>
      <c r="N49" s="19"/>
      <c r="O49" s="19"/>
      <c r="P49" s="19"/>
      <c r="Q49" s="19"/>
      <c r="R49" s="19"/>
      <c r="S49" s="19">
        <v>80.83</v>
      </c>
      <c r="T49" s="19"/>
      <c r="U49" s="19"/>
      <c r="V49" s="19">
        <v>80.48</v>
      </c>
      <c r="W49" s="19"/>
      <c r="X49" s="19"/>
      <c r="Y49" s="19"/>
      <c r="Z49" s="19"/>
      <c r="AA49" s="19"/>
      <c r="AB49" s="1">
        <f>SUM(I49:AA49)</f>
        <v>161.31</v>
      </c>
      <c r="AC49" s="33">
        <f>SUM(LARGE(AD49:AP49,{1,2,3,4,5,6,7,8}))</f>
        <v>161.31</v>
      </c>
      <c r="AD49" s="33">
        <f>+IF(COUNT($I49:$R49)&gt;0,LARGE($I49:$R49,1),0)</f>
        <v>0</v>
      </c>
      <c r="AE49" s="33">
        <f>+IF(COUNT($I49:$R49)&gt;1,LARGE($I49:$R49,2),0)</f>
        <v>0</v>
      </c>
      <c r="AF49" s="33">
        <f>+IF(COUNT($I49:$R49)&gt;2,LARGE($I49:$R49,3),0)</f>
        <v>0</v>
      </c>
      <c r="AG49" s="33">
        <f>+IF(COUNT($I49:$R49)&gt;3,LARGE($I49:$R49,4),0)</f>
        <v>0</v>
      </c>
      <c r="AH49" s="33">
        <f>+IF(COUNT($S49:$AA49)&gt;0,LARGE($S49:$AA49,1),0)</f>
        <v>80.83</v>
      </c>
      <c r="AI49" s="33">
        <f>+IF(COUNT($S49:$AA49)&gt;1,LARGE($S49:$AA49,2),0)</f>
        <v>80.48</v>
      </c>
      <c r="AJ49" s="33">
        <f>+IF(COUNT($S49:$AA49)&gt;2,LARGE($S49:$AA49,3),0)</f>
        <v>0</v>
      </c>
      <c r="AK49" s="33">
        <f>+IF(COUNT($S49:$AA49)&gt;3,LARGE($S49:$AA49,4),0)</f>
        <v>0</v>
      </c>
      <c r="AL49" s="33">
        <f>+IF(COUNT($S49:$AA49)&gt;4,LARGE($S49:$AA49,5),0)</f>
        <v>0</v>
      </c>
      <c r="AM49" s="33">
        <f>+IF(COUNT($S49:$AA49)&gt;5,LARGE($S49:$AA49,6),0)</f>
        <v>0</v>
      </c>
      <c r="AN49" s="33">
        <f>+IF(COUNT($S49:$AA49)&gt;6,LARGE($S49:$AA49,7),0)</f>
        <v>0</v>
      </c>
      <c r="AO49" s="33">
        <f>+IF(COUNT($S49:$AA49)&gt;7,LARGE($S49:$AA49,8),0)</f>
        <v>0</v>
      </c>
    </row>
    <row r="50" spans="1:41" ht="15">
      <c r="A50">
        <v>47</v>
      </c>
      <c r="B50" s="57" t="s">
        <v>130</v>
      </c>
      <c r="C50" s="57" t="s">
        <v>131</v>
      </c>
      <c r="D50" s="6"/>
      <c r="E50" s="57" t="s">
        <v>9</v>
      </c>
      <c r="F50" s="19">
        <v>2</v>
      </c>
      <c r="G50" s="19">
        <v>2</v>
      </c>
      <c r="H50" s="26">
        <f>+AB50</f>
        <v>159.37</v>
      </c>
      <c r="I50" s="49">
        <v>76.05</v>
      </c>
      <c r="J50" s="29"/>
      <c r="K50" s="29"/>
      <c r="M50" s="29"/>
      <c r="N50" s="29"/>
      <c r="O50" s="29"/>
      <c r="P50" s="29">
        <v>83.32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">
        <f>SUM(I50:AA50)</f>
        <v>159.37</v>
      </c>
      <c r="AC50" s="33">
        <f>SUM(LARGE(AD50:AP50,{1,2,3,4,5,6,7,8}))</f>
        <v>159.37</v>
      </c>
      <c r="AD50" s="33">
        <f>+IF(COUNT($I50:$R50)&gt;0,LARGE($I50:$R50,1),0)</f>
        <v>83.32</v>
      </c>
      <c r="AE50" s="33">
        <f>+IF(COUNT($I50:$R50)&gt;1,LARGE($I50:$R50,2),0)</f>
        <v>76.05</v>
      </c>
      <c r="AF50" s="33">
        <f>+IF(COUNT($I50:$R50)&gt;2,LARGE($I50:$R50,3),0)</f>
        <v>0</v>
      </c>
      <c r="AG50" s="33">
        <f>+IF(COUNT($I50:$R50)&gt;3,LARGE($I50:$R50,4),0)</f>
        <v>0</v>
      </c>
      <c r="AH50" s="33">
        <f>+IF(COUNT($S50:$AA50)&gt;0,LARGE($S50:$AA50,1),0)</f>
        <v>0</v>
      </c>
      <c r="AI50" s="33">
        <f>+IF(COUNT($S50:$AA50)&gt;1,LARGE($S50:$AA50,2),0)</f>
        <v>0</v>
      </c>
      <c r="AJ50" s="33">
        <f>+IF(COUNT($S50:$AA50)&gt;2,LARGE($S50:$AA50,3),0)</f>
        <v>0</v>
      </c>
      <c r="AK50" s="33">
        <f>+IF(COUNT($S50:$AA50)&gt;3,LARGE($S50:$AA50,4),0)</f>
        <v>0</v>
      </c>
      <c r="AL50" s="33">
        <f>+IF(COUNT($S50:$AA50)&gt;4,LARGE($S50:$AA50,5),0)</f>
        <v>0</v>
      </c>
      <c r="AM50" s="33">
        <f>+IF(COUNT($S50:$AA50)&gt;5,LARGE($S50:$AA50,6),0)</f>
        <v>0</v>
      </c>
      <c r="AN50" s="33">
        <f>+IF(COUNT($S50:$AA50)&gt;6,LARGE($S50:$AA50,7),0)</f>
        <v>0</v>
      </c>
      <c r="AO50" s="33">
        <f>+IF(COUNT($S50:$AA50)&gt;7,LARGE($S50:$AA50,8),0)</f>
        <v>0</v>
      </c>
    </row>
    <row r="51" spans="1:41" ht="15">
      <c r="A51">
        <v>48</v>
      </c>
      <c r="B51" s="44" t="s">
        <v>235</v>
      </c>
      <c r="C51" s="44" t="s">
        <v>236</v>
      </c>
      <c r="D51" s="6"/>
      <c r="E51" s="57" t="s">
        <v>15</v>
      </c>
      <c r="F51" s="19">
        <v>2</v>
      </c>
      <c r="G51" s="19">
        <v>2</v>
      </c>
      <c r="H51" s="26">
        <f>+AB51</f>
        <v>159.22</v>
      </c>
      <c r="I51" s="29"/>
      <c r="J51" s="29"/>
      <c r="K51" s="29">
        <v>85.05</v>
      </c>
      <c r="M51" s="29"/>
      <c r="N51" s="29"/>
      <c r="O51" s="29"/>
      <c r="P51" s="29"/>
      <c r="Q51" s="19"/>
      <c r="R51" s="19"/>
      <c r="S51" s="19"/>
      <c r="T51" s="19">
        <v>74.17</v>
      </c>
      <c r="U51" s="19"/>
      <c r="V51" s="19"/>
      <c r="W51" s="19"/>
      <c r="X51" s="19"/>
      <c r="Y51" s="19"/>
      <c r="Z51" s="19"/>
      <c r="AA51" s="19"/>
      <c r="AB51" s="1">
        <f>SUM(I51:AA51)</f>
        <v>159.22</v>
      </c>
      <c r="AC51" s="33">
        <f>SUM(LARGE(AD51:AP51,{1,2,3,4,5,6,7,8}))</f>
        <v>159.22</v>
      </c>
      <c r="AD51" s="33">
        <f>+IF(COUNT($I51:$R51)&gt;0,LARGE($I51:$R51,1),0)</f>
        <v>85.05</v>
      </c>
      <c r="AE51" s="33">
        <f>+IF(COUNT($I51:$R51)&gt;1,LARGE($I51:$R51,2),0)</f>
        <v>0</v>
      </c>
      <c r="AF51" s="33">
        <f>+IF(COUNT($I51:$R51)&gt;2,LARGE($I51:$R51,3),0)</f>
        <v>0</v>
      </c>
      <c r="AG51" s="33">
        <f>+IF(COUNT($I51:$R51)&gt;3,LARGE($I51:$R51,4),0)</f>
        <v>0</v>
      </c>
      <c r="AH51" s="33">
        <f>+IF(COUNT($S51:$AA51)&gt;0,LARGE($S51:$AA51,1),0)</f>
        <v>74.17</v>
      </c>
      <c r="AI51" s="33">
        <f>+IF(COUNT($S51:$AA51)&gt;1,LARGE($S51:$AA51,2),0)</f>
        <v>0</v>
      </c>
      <c r="AJ51" s="33">
        <f>+IF(COUNT($S51:$AA51)&gt;2,LARGE($S51:$AA51,3),0)</f>
        <v>0</v>
      </c>
      <c r="AK51" s="33">
        <f>+IF(COUNT($S51:$AA51)&gt;3,LARGE($S51:$AA51,4),0)</f>
        <v>0</v>
      </c>
      <c r="AL51" s="33">
        <f>+IF(COUNT($S51:$AA51)&gt;4,LARGE($S51:$AA51,5),0)</f>
        <v>0</v>
      </c>
      <c r="AM51" s="33">
        <f>+IF(COUNT($S51:$AA51)&gt;5,LARGE($S51:$AA51,6),0)</f>
        <v>0</v>
      </c>
      <c r="AN51" s="33">
        <f>+IF(COUNT($S51:$AA51)&gt;6,LARGE($S51:$AA51,7),0)</f>
        <v>0</v>
      </c>
      <c r="AO51" s="33">
        <f>+IF(COUNT($S51:$AA51)&gt;7,LARGE($S51:$AA51,8),0)</f>
        <v>0</v>
      </c>
    </row>
    <row r="52" spans="1:41" ht="15">
      <c r="A52">
        <v>49</v>
      </c>
      <c r="B52" s="44" t="s">
        <v>237</v>
      </c>
      <c r="C52" s="44" t="s">
        <v>68</v>
      </c>
      <c r="E52" s="57" t="s">
        <v>27</v>
      </c>
      <c r="F52" s="19">
        <v>2</v>
      </c>
      <c r="G52" s="19">
        <v>2</v>
      </c>
      <c r="H52" s="26">
        <f>+AB52</f>
        <v>156.07999999999998</v>
      </c>
      <c r="V52" s="1">
        <v>81.52</v>
      </c>
      <c r="W52" s="1">
        <v>74.56</v>
      </c>
      <c r="AB52" s="1">
        <f>SUM(I52:AA52)</f>
        <v>156.07999999999998</v>
      </c>
      <c r="AC52" s="33">
        <f>SUM(LARGE(AD52:AP52,{1,2,3,4,5,6,7,8}))</f>
        <v>156.07999999999998</v>
      </c>
      <c r="AD52" s="33">
        <f>+IF(COUNT($I52:$R52)&gt;0,LARGE($I52:$R52,1),0)</f>
        <v>0</v>
      </c>
      <c r="AE52" s="33">
        <f>+IF(COUNT($I52:$R52)&gt;1,LARGE($I52:$R52,2),0)</f>
        <v>0</v>
      </c>
      <c r="AF52" s="33">
        <f>+IF(COUNT($I52:$R52)&gt;2,LARGE($I52:$R52,3),0)</f>
        <v>0</v>
      </c>
      <c r="AG52" s="33">
        <f>+IF(COUNT($I52:$R52)&gt;3,LARGE($I52:$R52,4),0)</f>
        <v>0</v>
      </c>
      <c r="AH52" s="33">
        <f>+IF(COUNT($S52:$AA52)&gt;0,LARGE($S52:$AA52,1),0)</f>
        <v>81.52</v>
      </c>
      <c r="AI52" s="33">
        <f>+IF(COUNT($S52:$AA52)&gt;1,LARGE($S52:$AA52,2),0)</f>
        <v>74.56</v>
      </c>
      <c r="AJ52" s="33">
        <f>+IF(COUNT($S52:$AA52)&gt;2,LARGE($S52:$AA52,3),0)</f>
        <v>0</v>
      </c>
      <c r="AK52" s="33">
        <f>+IF(COUNT($S52:$AA52)&gt;3,LARGE($S52:$AA52,4),0)</f>
        <v>0</v>
      </c>
      <c r="AL52" s="33">
        <f>+IF(COUNT($S52:$AA52)&gt;4,LARGE($S52:$AA52,5),0)</f>
        <v>0</v>
      </c>
      <c r="AM52" s="33">
        <f>+IF(COUNT($S52:$AA52)&gt;5,LARGE($S52:$AA52,6),0)</f>
        <v>0</v>
      </c>
      <c r="AN52" s="33">
        <f>+IF(COUNT($S52:$AA52)&gt;6,LARGE($S52:$AA52,7),0)</f>
        <v>0</v>
      </c>
      <c r="AO52" s="33">
        <f>+IF(COUNT($S52:$AA52)&gt;7,LARGE($S52:$AA52,8),0)</f>
        <v>0</v>
      </c>
    </row>
    <row r="53" spans="1:41" ht="15">
      <c r="A53">
        <v>50</v>
      </c>
      <c r="B53" s="44" t="s">
        <v>461</v>
      </c>
      <c r="C53" s="44" t="s">
        <v>460</v>
      </c>
      <c r="E53" t="s">
        <v>27</v>
      </c>
      <c r="F53" s="19">
        <v>2</v>
      </c>
      <c r="G53" s="19">
        <v>2</v>
      </c>
      <c r="H53" s="26">
        <f>+AB53</f>
        <v>154.27</v>
      </c>
      <c r="I53" s="29"/>
      <c r="J53" s="29"/>
      <c r="K53" s="29"/>
      <c r="M53" s="29"/>
      <c r="N53" s="29"/>
      <c r="O53" s="29">
        <v>83.34</v>
      </c>
      <c r="P53" s="29"/>
      <c r="Q53" s="19"/>
      <c r="R53" s="19"/>
      <c r="S53" s="19"/>
      <c r="T53" s="19"/>
      <c r="U53" s="19"/>
      <c r="V53" s="19"/>
      <c r="W53" s="19">
        <v>70.93</v>
      </c>
      <c r="X53" s="19"/>
      <c r="Y53" s="19"/>
      <c r="Z53" s="19"/>
      <c r="AA53" s="19"/>
      <c r="AB53" s="1">
        <f>SUM(I53:AA53)</f>
        <v>154.27</v>
      </c>
      <c r="AC53" s="33">
        <f>SUM(LARGE(AD53:AP53,{1,2,3,4,5,6,7,8}))</f>
        <v>154.27</v>
      </c>
      <c r="AD53" s="33">
        <f>+IF(COUNT($I53:$R53)&gt;0,LARGE($I53:$R53,1),0)</f>
        <v>83.34</v>
      </c>
      <c r="AE53" s="33">
        <f>+IF(COUNT($I53:$R53)&gt;1,LARGE($I53:$R53,2),0)</f>
        <v>0</v>
      </c>
      <c r="AF53" s="33">
        <f>+IF(COUNT($I53:$R53)&gt;2,LARGE($I53:$R53,3),0)</f>
        <v>0</v>
      </c>
      <c r="AG53" s="33">
        <f>+IF(COUNT($I53:$R53)&gt;3,LARGE($I53:$R53,4),0)</f>
        <v>0</v>
      </c>
      <c r="AH53" s="33">
        <f>+IF(COUNT($S53:$AA53)&gt;0,LARGE($S53:$AA53,1),0)</f>
        <v>70.93</v>
      </c>
      <c r="AI53" s="33">
        <f>+IF(COUNT($S53:$AA53)&gt;1,LARGE($S53:$AA53,2),0)</f>
        <v>0</v>
      </c>
      <c r="AJ53" s="33">
        <f>+IF(COUNT($S53:$AA53)&gt;2,LARGE($S53:$AA53,3),0)</f>
        <v>0</v>
      </c>
      <c r="AK53" s="33">
        <f>+IF(COUNT($S53:$AA53)&gt;3,LARGE($S53:$AA53,4),0)</f>
        <v>0</v>
      </c>
      <c r="AL53" s="33">
        <f>+IF(COUNT($S53:$AA53)&gt;4,LARGE($S53:$AA53,5),0)</f>
        <v>0</v>
      </c>
      <c r="AM53" s="33">
        <f>+IF(COUNT($S53:$AA53)&gt;5,LARGE($S53:$AA53,6),0)</f>
        <v>0</v>
      </c>
      <c r="AN53" s="33">
        <f>+IF(COUNT($S53:$AA53)&gt;6,LARGE($S53:$AA53,7),0)</f>
        <v>0</v>
      </c>
      <c r="AO53" s="33">
        <f>+IF(COUNT($S53:$AA53)&gt;7,LARGE($S53:$AA53,8),0)</f>
        <v>0</v>
      </c>
    </row>
    <row r="54" spans="1:41" ht="15">
      <c r="A54">
        <v>51</v>
      </c>
      <c r="B54" s="44" t="s">
        <v>130</v>
      </c>
      <c r="C54" s="44" t="s">
        <v>432</v>
      </c>
      <c r="E54" s="57" t="s">
        <v>794</v>
      </c>
      <c r="F54" s="19">
        <v>2</v>
      </c>
      <c r="G54" s="19">
        <v>2</v>
      </c>
      <c r="H54" s="26">
        <f>+AB54</f>
        <v>150.94</v>
      </c>
      <c r="I54" s="29"/>
      <c r="J54" s="29"/>
      <c r="K54" s="29"/>
      <c r="M54" s="29"/>
      <c r="N54" s="29">
        <v>66.98</v>
      </c>
      <c r="O54" s="29"/>
      <c r="P54" s="29"/>
      <c r="Q54" s="19"/>
      <c r="R54" s="19"/>
      <c r="S54" s="19"/>
      <c r="T54" s="19"/>
      <c r="U54" s="19"/>
      <c r="V54" s="19"/>
      <c r="W54" s="19"/>
      <c r="X54" s="19"/>
      <c r="Y54" s="19">
        <v>83.96</v>
      </c>
      <c r="Z54" s="19"/>
      <c r="AA54" s="19"/>
      <c r="AB54" s="1">
        <f>SUM(I54:AA54)</f>
        <v>150.94</v>
      </c>
      <c r="AC54" s="33">
        <f>SUM(LARGE(AD54:AP54,{1,2,3,4,5,6,7,8}))</f>
        <v>150.94</v>
      </c>
      <c r="AD54" s="33">
        <f>+IF(COUNT($I54:$R54)&gt;0,LARGE($I54:$R54,1),0)</f>
        <v>66.98</v>
      </c>
      <c r="AE54" s="33">
        <f>+IF(COUNT($I54:$R54)&gt;1,LARGE($I54:$R54,2),0)</f>
        <v>0</v>
      </c>
      <c r="AF54" s="33">
        <f>+IF(COUNT($I54:$R54)&gt;2,LARGE($I54:$R54,3),0)</f>
        <v>0</v>
      </c>
      <c r="AG54" s="33">
        <f>+IF(COUNT($I54:$R54)&gt;3,LARGE($I54:$R54,4),0)</f>
        <v>0</v>
      </c>
      <c r="AH54" s="33">
        <f>+IF(COUNT($S54:$AA54)&gt;0,LARGE($S54:$AA54,1),0)</f>
        <v>83.96</v>
      </c>
      <c r="AI54" s="33">
        <f>+IF(COUNT($S54:$AA54)&gt;1,LARGE($S54:$AA54,2),0)</f>
        <v>0</v>
      </c>
      <c r="AJ54" s="33">
        <f>+IF(COUNT($S54:$AA54)&gt;2,LARGE($S54:$AA54,3),0)</f>
        <v>0</v>
      </c>
      <c r="AK54" s="33">
        <f>+IF(COUNT($S54:$AA54)&gt;3,LARGE($S54:$AA54,4),0)</f>
        <v>0</v>
      </c>
      <c r="AL54" s="33">
        <f>+IF(COUNT($S54:$AA54)&gt;4,LARGE($S54:$AA54,5),0)</f>
        <v>0</v>
      </c>
      <c r="AM54" s="33">
        <f>+IF(COUNT($S54:$AA54)&gt;5,LARGE($S54:$AA54,6),0)</f>
        <v>0</v>
      </c>
      <c r="AN54" s="33">
        <f>+IF(COUNT($S54:$AA54)&gt;6,LARGE($S54:$AA54,7),0)</f>
        <v>0</v>
      </c>
      <c r="AO54" s="33">
        <f>+IF(COUNT($S54:$AA54)&gt;7,LARGE($S54:$AA54,8),0)</f>
        <v>0</v>
      </c>
    </row>
    <row r="55" spans="1:41" ht="15">
      <c r="A55">
        <v>52</v>
      </c>
      <c r="B55" s="44" t="s">
        <v>640</v>
      </c>
      <c r="C55" s="44" t="s">
        <v>641</v>
      </c>
      <c r="F55" s="19">
        <v>2</v>
      </c>
      <c r="G55" s="19">
        <v>2</v>
      </c>
      <c r="H55" s="26">
        <f>+AB55</f>
        <v>150.56</v>
      </c>
      <c r="T55" s="1">
        <v>76.63</v>
      </c>
      <c r="U55" s="1">
        <v>73.93</v>
      </c>
      <c r="AB55" s="1">
        <f>SUM(I55:AA55)</f>
        <v>150.56</v>
      </c>
      <c r="AC55" s="33">
        <f>SUM(LARGE(AD55:AP55,{1,2,3,4,5,6,7,8}))</f>
        <v>150.56</v>
      </c>
      <c r="AD55" s="33">
        <f>+IF(COUNT($I55:$R55)&gt;0,LARGE($I55:$R55,1),0)</f>
        <v>0</v>
      </c>
      <c r="AE55" s="33">
        <f>+IF(COUNT($I55:$R55)&gt;1,LARGE($I55:$R55,2),0)</f>
        <v>0</v>
      </c>
      <c r="AF55" s="33">
        <f>+IF(COUNT($I55:$R55)&gt;2,LARGE($I55:$R55,3),0)</f>
        <v>0</v>
      </c>
      <c r="AG55" s="33">
        <f>+IF(COUNT($I55:$R55)&gt;3,LARGE($I55:$R55,4),0)</f>
        <v>0</v>
      </c>
      <c r="AH55" s="33">
        <f>+IF(COUNT($S55:$AA55)&gt;0,LARGE($S55:$AA55,1),0)</f>
        <v>76.63</v>
      </c>
      <c r="AI55" s="33">
        <f>+IF(COUNT($S55:$AA55)&gt;1,LARGE($S55:$AA55,2),0)</f>
        <v>73.93</v>
      </c>
      <c r="AJ55" s="33">
        <f>+IF(COUNT($S55:$AA55)&gt;2,LARGE($S55:$AA55,3),0)</f>
        <v>0</v>
      </c>
      <c r="AK55" s="33">
        <f>+IF(COUNT($S55:$AA55)&gt;3,LARGE($S55:$AA55,4),0)</f>
        <v>0</v>
      </c>
      <c r="AL55" s="33">
        <f>+IF(COUNT($S55:$AA55)&gt;4,LARGE($S55:$AA55,5),0)</f>
        <v>0</v>
      </c>
      <c r="AM55" s="33">
        <f>+IF(COUNT($S55:$AA55)&gt;5,LARGE($S55:$AA55,6),0)</f>
        <v>0</v>
      </c>
      <c r="AN55" s="33">
        <f>+IF(COUNT($S55:$AA55)&gt;6,LARGE($S55:$AA55,7),0)</f>
        <v>0</v>
      </c>
      <c r="AO55" s="33">
        <f>+IF(COUNT($S55:$AA55)&gt;7,LARGE($S55:$AA55,8),0)</f>
        <v>0</v>
      </c>
    </row>
    <row r="56" spans="1:41" ht="15">
      <c r="A56">
        <v>53</v>
      </c>
      <c r="B56" s="44" t="s">
        <v>494</v>
      </c>
      <c r="C56" s="44" t="s">
        <v>493</v>
      </c>
      <c r="E56" t="s">
        <v>688</v>
      </c>
      <c r="F56" s="19">
        <v>2</v>
      </c>
      <c r="G56" s="19">
        <v>2</v>
      </c>
      <c r="H56" s="26">
        <f>+AB56</f>
        <v>150.56</v>
      </c>
      <c r="I56" s="29"/>
      <c r="J56" s="29"/>
      <c r="K56" s="29"/>
      <c r="M56" s="19"/>
      <c r="N56" s="19"/>
      <c r="O56" s="19"/>
      <c r="P56" s="19">
        <v>78.16</v>
      </c>
      <c r="Q56" s="19"/>
      <c r="R56" s="19"/>
      <c r="S56" s="19"/>
      <c r="T56" s="19"/>
      <c r="U56" s="19"/>
      <c r="V56" s="19">
        <v>72.4</v>
      </c>
      <c r="W56" s="19"/>
      <c r="X56" s="19"/>
      <c r="Y56" s="19"/>
      <c r="Z56" s="19"/>
      <c r="AA56" s="19"/>
      <c r="AB56" s="1">
        <f>SUM(I56:AA56)</f>
        <v>150.56</v>
      </c>
      <c r="AC56" s="33">
        <f>SUM(LARGE(AD56:AP56,{1,2,3,4,5,6,7,8}))</f>
        <v>150.56</v>
      </c>
      <c r="AD56" s="33">
        <f>+IF(COUNT($I56:$R56)&gt;0,LARGE($I56:$R56,1),0)</f>
        <v>78.16</v>
      </c>
      <c r="AE56" s="33">
        <f>+IF(COUNT($I56:$R56)&gt;1,LARGE($I56:$R56,2),0)</f>
        <v>0</v>
      </c>
      <c r="AF56" s="33">
        <f>+IF(COUNT($I56:$R56)&gt;2,LARGE($I56:$R56,3),0)</f>
        <v>0</v>
      </c>
      <c r="AG56" s="33">
        <f>+IF(COUNT($I56:$R56)&gt;3,LARGE($I56:$R56,4),0)</f>
        <v>0</v>
      </c>
      <c r="AH56" s="33">
        <f>+IF(COUNT($S56:$AA56)&gt;0,LARGE($S56:$AA56,1),0)</f>
        <v>72.4</v>
      </c>
      <c r="AI56" s="33">
        <f>+IF(COUNT($S56:$AA56)&gt;1,LARGE($S56:$AA56,2),0)</f>
        <v>0</v>
      </c>
      <c r="AJ56" s="33">
        <f>+IF(COUNT($S56:$AA56)&gt;2,LARGE($S56:$AA56,3),0)</f>
        <v>0</v>
      </c>
      <c r="AK56" s="33">
        <f>+IF(COUNT($S56:$AA56)&gt;3,LARGE($S56:$AA56,4),0)</f>
        <v>0</v>
      </c>
      <c r="AL56" s="33">
        <f>+IF(COUNT($S56:$AA56)&gt;4,LARGE($S56:$AA56,5),0)</f>
        <v>0</v>
      </c>
      <c r="AM56" s="33">
        <f>+IF(COUNT($S56:$AA56)&gt;5,LARGE($S56:$AA56,6),0)</f>
        <v>0</v>
      </c>
      <c r="AN56" s="33">
        <f>+IF(COUNT($S56:$AA56)&gt;6,LARGE($S56:$AA56,7),0)</f>
        <v>0</v>
      </c>
      <c r="AO56" s="33">
        <f>+IF(COUNT($S56:$AA56)&gt;7,LARGE($S56:$AA56,8),0)</f>
        <v>0</v>
      </c>
    </row>
    <row r="57" spans="1:41" ht="15">
      <c r="A57">
        <v>54</v>
      </c>
      <c r="B57" s="44" t="s">
        <v>139</v>
      </c>
      <c r="C57" s="44" t="s">
        <v>293</v>
      </c>
      <c r="D57" s="6"/>
      <c r="E57" s="57" t="s">
        <v>10</v>
      </c>
      <c r="F57" s="19">
        <v>2</v>
      </c>
      <c r="G57" s="19">
        <v>2</v>
      </c>
      <c r="H57" s="26">
        <f>+AB57</f>
        <v>149.42000000000002</v>
      </c>
      <c r="I57" s="29"/>
      <c r="J57" s="29">
        <v>75.03</v>
      </c>
      <c r="K57" s="29"/>
      <c r="L57" s="29">
        <v>74.39</v>
      </c>
      <c r="M57" s="29"/>
      <c r="N57" s="29"/>
      <c r="O57" s="29"/>
      <c r="P57" s="2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">
        <f>SUM(I57:AA57)</f>
        <v>149.42000000000002</v>
      </c>
      <c r="AC57" s="33">
        <f>SUM(LARGE(AD57:AP57,{1,2,3,4,5,6,7,8}))</f>
        <v>149.42000000000002</v>
      </c>
      <c r="AD57" s="33">
        <f>+IF(COUNT($I57:$R57)&gt;0,LARGE($I57:$R57,1),0)</f>
        <v>75.03</v>
      </c>
      <c r="AE57" s="33">
        <f>+IF(COUNT($I57:$R57)&gt;1,LARGE($I57:$R57,2),0)</f>
        <v>74.39</v>
      </c>
      <c r="AF57" s="33">
        <f>+IF(COUNT($I57:$R57)&gt;2,LARGE($I57:$R57,3),0)</f>
        <v>0</v>
      </c>
      <c r="AG57" s="33">
        <f>+IF(COUNT($I57:$R57)&gt;3,LARGE($I57:$R57,4),0)</f>
        <v>0</v>
      </c>
      <c r="AH57" s="33">
        <f>+IF(COUNT($S57:$AA57)&gt;0,LARGE($S57:$AA57,1),0)</f>
        <v>0</v>
      </c>
      <c r="AI57" s="33">
        <f>+IF(COUNT($S57:$AA57)&gt;1,LARGE($S57:$AA57,2),0)</f>
        <v>0</v>
      </c>
      <c r="AJ57" s="33">
        <f>+IF(COUNT($S57:$AA57)&gt;2,LARGE($S57:$AA57,3),0)</f>
        <v>0</v>
      </c>
      <c r="AK57" s="33">
        <f>+IF(COUNT($S57:$AA57)&gt;3,LARGE($S57:$AA57,4),0)</f>
        <v>0</v>
      </c>
      <c r="AL57" s="33">
        <f>+IF(COUNT($S57:$AA57)&gt;4,LARGE($S57:$AA57,5),0)</f>
        <v>0</v>
      </c>
      <c r="AM57" s="33">
        <f>+IF(COUNT($S57:$AA57)&gt;5,LARGE($S57:$AA57,6),0)</f>
        <v>0</v>
      </c>
      <c r="AN57" s="33">
        <f>+IF(COUNT($S57:$AA57)&gt;6,LARGE($S57:$AA57,7),0)</f>
        <v>0</v>
      </c>
      <c r="AO57" s="33">
        <f>+IF(COUNT($S57:$AA57)&gt;7,LARGE($S57:$AA57,8),0)</f>
        <v>0</v>
      </c>
    </row>
    <row r="58" spans="1:41" ht="15">
      <c r="A58">
        <v>55</v>
      </c>
      <c r="B58" s="44" t="s">
        <v>67</v>
      </c>
      <c r="C58" s="44" t="s">
        <v>434</v>
      </c>
      <c r="F58" s="19">
        <v>2</v>
      </c>
      <c r="G58" s="19">
        <v>2</v>
      </c>
      <c r="H58" s="26">
        <f>+AB58</f>
        <v>149.06</v>
      </c>
      <c r="I58" s="29"/>
      <c r="J58" s="29"/>
      <c r="K58" s="29"/>
      <c r="M58" s="29"/>
      <c r="N58" s="29">
        <v>65.97</v>
      </c>
      <c r="O58" s="29"/>
      <c r="P58" s="29"/>
      <c r="Q58" s="19"/>
      <c r="R58" s="19"/>
      <c r="S58" s="19"/>
      <c r="T58" s="19"/>
      <c r="U58" s="19"/>
      <c r="V58" s="19"/>
      <c r="W58" s="19"/>
      <c r="X58" s="19"/>
      <c r="Y58" s="19">
        <v>83.09</v>
      </c>
      <c r="Z58" s="19"/>
      <c r="AA58" s="19"/>
      <c r="AB58" s="1">
        <f>SUM(I58:AA58)</f>
        <v>149.06</v>
      </c>
      <c r="AC58" s="33">
        <f>SUM(LARGE(AD58:AP58,{1,2,3,4,5,6,7,8}))</f>
        <v>149.06</v>
      </c>
      <c r="AD58" s="33">
        <f>+IF(COUNT($I58:$R58)&gt;0,LARGE($I58:$R58,1),0)</f>
        <v>65.97</v>
      </c>
      <c r="AE58" s="33">
        <f>+IF(COUNT($I58:$R58)&gt;1,LARGE($I58:$R58,2),0)</f>
        <v>0</v>
      </c>
      <c r="AF58" s="33">
        <f>+IF(COUNT($I58:$R58)&gt;2,LARGE($I58:$R58,3),0)</f>
        <v>0</v>
      </c>
      <c r="AG58" s="33">
        <f>+IF(COUNT($I58:$R58)&gt;3,LARGE($I58:$R58,4),0)</f>
        <v>0</v>
      </c>
      <c r="AH58" s="33">
        <f>+IF(COUNT($S58:$AA58)&gt;0,LARGE($S58:$AA58,1),0)</f>
        <v>83.09</v>
      </c>
      <c r="AI58" s="33">
        <f>+IF(COUNT($S58:$AA58)&gt;1,LARGE($S58:$AA58,2),0)</f>
        <v>0</v>
      </c>
      <c r="AJ58" s="33">
        <f>+IF(COUNT($S58:$AA58)&gt;2,LARGE($S58:$AA58,3),0)</f>
        <v>0</v>
      </c>
      <c r="AK58" s="33">
        <f>+IF(COUNT($S58:$AA58)&gt;3,LARGE($S58:$AA58,4),0)</f>
        <v>0</v>
      </c>
      <c r="AL58" s="33">
        <f>+IF(COUNT($S58:$AA58)&gt;4,LARGE($S58:$AA58,5),0)</f>
        <v>0</v>
      </c>
      <c r="AM58" s="33">
        <f>+IF(COUNT($S58:$AA58)&gt;5,LARGE($S58:$AA58,6),0)</f>
        <v>0</v>
      </c>
      <c r="AN58" s="33">
        <f>+IF(COUNT($S58:$AA58)&gt;6,LARGE($S58:$AA58,7),0)</f>
        <v>0</v>
      </c>
      <c r="AO58" s="33">
        <f>+IF(COUNT($S58:$AA58)&gt;7,LARGE($S58:$AA58,8),0)</f>
        <v>0</v>
      </c>
    </row>
    <row r="59" spans="1:41" ht="15">
      <c r="A59">
        <v>56</v>
      </c>
      <c r="B59" s="44" t="s">
        <v>237</v>
      </c>
      <c r="C59" s="44" t="s">
        <v>238</v>
      </c>
      <c r="D59" s="6"/>
      <c r="E59" s="6" t="s">
        <v>229</v>
      </c>
      <c r="F59" s="19">
        <v>2</v>
      </c>
      <c r="G59" s="19">
        <v>2</v>
      </c>
      <c r="H59" s="26">
        <f>+AB59</f>
        <v>146.45</v>
      </c>
      <c r="I59" s="29"/>
      <c r="J59" s="29"/>
      <c r="K59" s="29">
        <v>78.28</v>
      </c>
      <c r="M59" s="29"/>
      <c r="N59" s="29"/>
      <c r="O59" s="29"/>
      <c r="P59" s="29"/>
      <c r="Q59" s="19"/>
      <c r="R59" s="19"/>
      <c r="S59" s="19"/>
      <c r="T59" s="19"/>
      <c r="U59" s="19"/>
      <c r="V59" s="19"/>
      <c r="W59" s="19"/>
      <c r="X59" s="19">
        <v>68.17</v>
      </c>
      <c r="Y59" s="19"/>
      <c r="Z59" s="19"/>
      <c r="AA59" s="19"/>
      <c r="AB59" s="1">
        <f>SUM(I59:AA59)</f>
        <v>146.45</v>
      </c>
      <c r="AC59" s="33">
        <f>SUM(LARGE(AD59:AP59,{1,2,3,4,5,6,7,8}))</f>
        <v>146.45</v>
      </c>
      <c r="AD59" s="33">
        <f>+IF(COUNT($I59:$R59)&gt;0,LARGE($I59:$R59,1),0)</f>
        <v>78.28</v>
      </c>
      <c r="AE59" s="33">
        <f>+IF(COUNT($I59:$R59)&gt;1,LARGE($I59:$R59,2),0)</f>
        <v>0</v>
      </c>
      <c r="AF59" s="33">
        <f>+IF(COUNT($I59:$R59)&gt;2,LARGE($I59:$R59,3),0)</f>
        <v>0</v>
      </c>
      <c r="AG59" s="33">
        <f>+IF(COUNT($I59:$R59)&gt;3,LARGE($I59:$R59,4),0)</f>
        <v>0</v>
      </c>
      <c r="AH59" s="33">
        <f>+IF(COUNT($S59:$AA59)&gt;0,LARGE($S59:$AA59,1),0)</f>
        <v>68.17</v>
      </c>
      <c r="AI59" s="33">
        <f>+IF(COUNT($S59:$AA59)&gt;1,LARGE($S59:$AA59,2),0)</f>
        <v>0</v>
      </c>
      <c r="AJ59" s="33">
        <f>+IF(COUNT($S59:$AA59)&gt;2,LARGE($S59:$AA59,3),0)</f>
        <v>0</v>
      </c>
      <c r="AK59" s="33">
        <f>+IF(COUNT($S59:$AA59)&gt;3,LARGE($S59:$AA59,4),0)</f>
        <v>0</v>
      </c>
      <c r="AL59" s="33">
        <f>+IF(COUNT($S59:$AA59)&gt;4,LARGE($S59:$AA59,5),0)</f>
        <v>0</v>
      </c>
      <c r="AM59" s="33">
        <f>+IF(COUNT($S59:$AA59)&gt;5,LARGE($S59:$AA59,6),0)</f>
        <v>0</v>
      </c>
      <c r="AN59" s="33">
        <f>+IF(COUNT($S59:$AA59)&gt;6,LARGE($S59:$AA59,7),0)</f>
        <v>0</v>
      </c>
      <c r="AO59" s="33">
        <f>+IF(COUNT($S59:$AA59)&gt;7,LARGE($S59:$AA59,8),0)</f>
        <v>0</v>
      </c>
    </row>
    <row r="60" spans="1:41" ht="15">
      <c r="A60">
        <v>57</v>
      </c>
      <c r="B60" s="57" t="s">
        <v>119</v>
      </c>
      <c r="C60" s="57" t="s">
        <v>136</v>
      </c>
      <c r="D60" s="6"/>
      <c r="E60" s="57" t="s">
        <v>9</v>
      </c>
      <c r="F60" s="19">
        <v>2</v>
      </c>
      <c r="G60" s="19">
        <v>2</v>
      </c>
      <c r="H60" s="26">
        <f>+AB60</f>
        <v>142.87</v>
      </c>
      <c r="I60" s="49">
        <v>72.76</v>
      </c>
      <c r="J60" s="29"/>
      <c r="K60" s="29"/>
      <c r="M60" s="29"/>
      <c r="N60" s="29">
        <v>70.11</v>
      </c>
      <c r="O60" s="29"/>
      <c r="P60" s="2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">
        <f>SUM(I60:AA60)</f>
        <v>142.87</v>
      </c>
      <c r="AC60" s="33">
        <f>SUM(LARGE(AD60:AP60,{1,2,3,4,5,6,7,8}))</f>
        <v>142.87</v>
      </c>
      <c r="AD60" s="33">
        <f>+IF(COUNT($I60:$R60)&gt;0,LARGE($I60:$R60,1),0)</f>
        <v>72.76</v>
      </c>
      <c r="AE60" s="33">
        <f>+IF(COUNT($I60:$R60)&gt;1,LARGE($I60:$R60,2),0)</f>
        <v>70.11</v>
      </c>
      <c r="AF60" s="33">
        <f>+IF(COUNT($I60:$R60)&gt;2,LARGE($I60:$R60,3),0)</f>
        <v>0</v>
      </c>
      <c r="AG60" s="33">
        <f>+IF(COUNT($I60:$R60)&gt;3,LARGE($I60:$R60,4),0)</f>
        <v>0</v>
      </c>
      <c r="AH60" s="33">
        <f>+IF(COUNT($S60:$AA60)&gt;0,LARGE($S60:$AA60,1),0)</f>
        <v>0</v>
      </c>
      <c r="AI60" s="33">
        <f>+IF(COUNT($S60:$AA60)&gt;1,LARGE($S60:$AA60,2),0)</f>
        <v>0</v>
      </c>
      <c r="AJ60" s="33">
        <f>+IF(COUNT($S60:$AA60)&gt;2,LARGE($S60:$AA60,3),0)</f>
        <v>0</v>
      </c>
      <c r="AK60" s="33">
        <f>+IF(COUNT($S60:$AA60)&gt;3,LARGE($S60:$AA60,4),0)</f>
        <v>0</v>
      </c>
      <c r="AL60" s="33">
        <f>+IF(COUNT($S60:$AA60)&gt;4,LARGE($S60:$AA60,5),0)</f>
        <v>0</v>
      </c>
      <c r="AM60" s="33">
        <f>+IF(COUNT($S60:$AA60)&gt;5,LARGE($S60:$AA60,6),0)</f>
        <v>0</v>
      </c>
      <c r="AN60" s="33">
        <f>+IF(COUNT($S60:$AA60)&gt;6,LARGE($S60:$AA60,7),0)</f>
        <v>0</v>
      </c>
      <c r="AO60" s="33">
        <f>+IF(COUNT($S60:$AA60)&gt;7,LARGE($S60:$AA60,8),0)</f>
        <v>0</v>
      </c>
    </row>
    <row r="61" spans="1:41" ht="15">
      <c r="A61">
        <v>58</v>
      </c>
      <c r="B61" s="44" t="s">
        <v>122</v>
      </c>
      <c r="C61" s="44" t="s">
        <v>646</v>
      </c>
      <c r="F61" s="19">
        <v>2</v>
      </c>
      <c r="G61" s="19">
        <v>2</v>
      </c>
      <c r="H61" s="26">
        <f>+AB61</f>
        <v>142.86</v>
      </c>
      <c r="T61" s="1">
        <v>71.04</v>
      </c>
      <c r="W61" s="1">
        <v>71.82</v>
      </c>
      <c r="AB61" s="1">
        <f>SUM(I61:AA61)</f>
        <v>142.86</v>
      </c>
      <c r="AC61" s="33">
        <f>SUM(LARGE(AD61:AP61,{1,2,3,4,5,6,7,8}))</f>
        <v>142.86</v>
      </c>
      <c r="AD61" s="33">
        <f>+IF(COUNT($I61:$R61)&gt;0,LARGE($I61:$R61,1),0)</f>
        <v>0</v>
      </c>
      <c r="AE61" s="33">
        <f>+IF(COUNT($I61:$R61)&gt;1,LARGE($I61:$R61,2),0)</f>
        <v>0</v>
      </c>
      <c r="AF61" s="33">
        <f>+IF(COUNT($I61:$R61)&gt;2,LARGE($I61:$R61,3),0)</f>
        <v>0</v>
      </c>
      <c r="AG61" s="33">
        <f>+IF(COUNT($I61:$R61)&gt;3,LARGE($I61:$R61,4),0)</f>
        <v>0</v>
      </c>
      <c r="AH61" s="33">
        <f>+IF(COUNT($S61:$AA61)&gt;0,LARGE($S61:$AA61,1),0)</f>
        <v>71.82</v>
      </c>
      <c r="AI61" s="33">
        <f>+IF(COUNT($S61:$AA61)&gt;1,LARGE($S61:$AA61,2),0)</f>
        <v>71.04</v>
      </c>
      <c r="AJ61" s="33">
        <f>+IF(COUNT($S61:$AA61)&gt;2,LARGE($S61:$AA61,3),0)</f>
        <v>0</v>
      </c>
      <c r="AK61" s="33">
        <f>+IF(COUNT($S61:$AA61)&gt;3,LARGE($S61:$AA61,4),0)</f>
        <v>0</v>
      </c>
      <c r="AL61" s="33">
        <f>+IF(COUNT($S61:$AA61)&gt;4,LARGE($S61:$AA61,5),0)</f>
        <v>0</v>
      </c>
      <c r="AM61" s="33">
        <f>+IF(COUNT($S61:$AA61)&gt;5,LARGE($S61:$AA61,6),0)</f>
        <v>0</v>
      </c>
      <c r="AN61" s="33">
        <f>+IF(COUNT($S61:$AA61)&gt;6,LARGE($S61:$AA61,7),0)</f>
        <v>0</v>
      </c>
      <c r="AO61" s="33">
        <f>+IF(COUNT($S61:$AA61)&gt;7,LARGE($S61:$AA61,8),0)</f>
        <v>0</v>
      </c>
    </row>
    <row r="62" spans="1:41" ht="15">
      <c r="A62">
        <v>59</v>
      </c>
      <c r="B62" s="44" t="s">
        <v>200</v>
      </c>
      <c r="C62" s="44" t="s">
        <v>437</v>
      </c>
      <c r="E62" s="57" t="s">
        <v>8</v>
      </c>
      <c r="F62" s="19">
        <v>2</v>
      </c>
      <c r="G62" s="19">
        <v>2</v>
      </c>
      <c r="H62" s="26">
        <f>+AB62</f>
        <v>142.03</v>
      </c>
      <c r="I62" s="29"/>
      <c r="J62" s="29"/>
      <c r="K62" s="29"/>
      <c r="M62" s="29"/>
      <c r="N62" s="29">
        <v>63.55</v>
      </c>
      <c r="O62" s="29"/>
      <c r="P62" s="29"/>
      <c r="Q62" s="19"/>
      <c r="R62" s="19"/>
      <c r="S62" s="19"/>
      <c r="T62" s="19"/>
      <c r="U62" s="19"/>
      <c r="V62" s="19"/>
      <c r="W62" s="19"/>
      <c r="X62" s="19"/>
      <c r="Y62" s="19">
        <v>78.48</v>
      </c>
      <c r="Z62" s="19"/>
      <c r="AA62" s="19"/>
      <c r="AB62" s="1">
        <f>SUM(I62:AA62)</f>
        <v>142.03</v>
      </c>
      <c r="AC62" s="33">
        <f>SUM(LARGE(AD62:AP62,{1,2,3,4,5,6,7,8}))</f>
        <v>142.03</v>
      </c>
      <c r="AD62" s="33">
        <f>+IF(COUNT($I62:$R62)&gt;0,LARGE($I62:$R62,1),0)</f>
        <v>63.55</v>
      </c>
      <c r="AE62" s="33">
        <f>+IF(COUNT($I62:$R62)&gt;1,LARGE($I62:$R62,2),0)</f>
        <v>0</v>
      </c>
      <c r="AF62" s="33">
        <f>+IF(COUNT($I62:$R62)&gt;2,LARGE($I62:$R62,3),0)</f>
        <v>0</v>
      </c>
      <c r="AG62" s="33">
        <f>+IF(COUNT($I62:$R62)&gt;3,LARGE($I62:$R62,4),0)</f>
        <v>0</v>
      </c>
      <c r="AH62" s="33">
        <f>+IF(COUNT($S62:$AA62)&gt;0,LARGE($S62:$AA62,1),0)</f>
        <v>78.48</v>
      </c>
      <c r="AI62" s="33">
        <f>+IF(COUNT($S62:$AA62)&gt;1,LARGE($S62:$AA62,2),0)</f>
        <v>0</v>
      </c>
      <c r="AJ62" s="33">
        <f>+IF(COUNT($S62:$AA62)&gt;2,LARGE($S62:$AA62,3),0)</f>
        <v>0</v>
      </c>
      <c r="AK62" s="33">
        <f>+IF(COUNT($S62:$AA62)&gt;3,LARGE($S62:$AA62,4),0)</f>
        <v>0</v>
      </c>
      <c r="AL62" s="33">
        <f>+IF(COUNT($S62:$AA62)&gt;4,LARGE($S62:$AA62,5),0)</f>
        <v>0</v>
      </c>
      <c r="AM62" s="33">
        <f>+IF(COUNT($S62:$AA62)&gt;5,LARGE($S62:$AA62,6),0)</f>
        <v>0</v>
      </c>
      <c r="AN62" s="33">
        <f>+IF(COUNT($S62:$AA62)&gt;6,LARGE($S62:$AA62,7),0)</f>
        <v>0</v>
      </c>
      <c r="AO62" s="33">
        <f>+IF(COUNT($S62:$AA62)&gt;7,LARGE($S62:$AA62,8),0)</f>
        <v>0</v>
      </c>
    </row>
    <row r="63" spans="1:41" ht="15">
      <c r="A63">
        <v>60</v>
      </c>
      <c r="B63" s="57" t="s">
        <v>77</v>
      </c>
      <c r="C63" s="57" t="s">
        <v>31</v>
      </c>
      <c r="D63" s="6"/>
      <c r="E63" s="57" t="s">
        <v>50</v>
      </c>
      <c r="F63" s="19">
        <v>2</v>
      </c>
      <c r="G63" s="19">
        <v>2</v>
      </c>
      <c r="H63" s="26">
        <f>+AB63</f>
        <v>131.15</v>
      </c>
      <c r="I63" s="49">
        <v>62.04</v>
      </c>
      <c r="J63" s="29"/>
      <c r="K63" s="29"/>
      <c r="M63" s="29">
        <v>69.11</v>
      </c>
      <c r="N63" s="29"/>
      <c r="O63" s="29"/>
      <c r="P63" s="2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">
        <f>SUM(I63:AA63)</f>
        <v>131.15</v>
      </c>
      <c r="AC63" s="33">
        <f>SUM(LARGE(AD63:AP63,{1,2,3,4,5,6,7,8}))</f>
        <v>131.15</v>
      </c>
      <c r="AD63" s="33">
        <f>+IF(COUNT($I63:$R63)&gt;0,LARGE($I63:$R63,1),0)</f>
        <v>69.11</v>
      </c>
      <c r="AE63" s="33">
        <f>+IF(COUNT($I63:$R63)&gt;1,LARGE($I63:$R63,2),0)</f>
        <v>62.04</v>
      </c>
      <c r="AF63" s="33">
        <f>+IF(COUNT($I63:$R63)&gt;2,LARGE($I63:$R63,3),0)</f>
        <v>0</v>
      </c>
      <c r="AG63" s="33">
        <f>+IF(COUNT($I63:$R63)&gt;3,LARGE($I63:$R63,4),0)</f>
        <v>0</v>
      </c>
      <c r="AH63" s="33">
        <f>+IF(COUNT($S63:$AA63)&gt;0,LARGE($S63:$AA63,1),0)</f>
        <v>0</v>
      </c>
      <c r="AI63" s="33">
        <f>+IF(COUNT($S63:$AA63)&gt;1,LARGE($S63:$AA63,2),0)</f>
        <v>0</v>
      </c>
      <c r="AJ63" s="33">
        <f>+IF(COUNT($S63:$AA63)&gt;2,LARGE($S63:$AA63,3),0)</f>
        <v>0</v>
      </c>
      <c r="AK63" s="33">
        <f>+IF(COUNT($S63:$AA63)&gt;3,LARGE($S63:$AA63,4),0)</f>
        <v>0</v>
      </c>
      <c r="AL63" s="33">
        <f>+IF(COUNT($S63:$AA63)&gt;4,LARGE($S63:$AA63,5),0)</f>
        <v>0</v>
      </c>
      <c r="AM63" s="33">
        <f>+IF(COUNT($S63:$AA63)&gt;5,LARGE($S63:$AA63,6),0)</f>
        <v>0</v>
      </c>
      <c r="AN63" s="33">
        <f>+IF(COUNT($S63:$AA63)&gt;6,LARGE($S63:$AA63,7),0)</f>
        <v>0</v>
      </c>
      <c r="AO63" s="33">
        <f>+IF(COUNT($S63:$AA63)&gt;7,LARGE($S63:$AA63,8),0)</f>
        <v>0</v>
      </c>
    </row>
    <row r="64" spans="1:41" ht="15">
      <c r="A64">
        <v>61</v>
      </c>
      <c r="B64" s="44" t="s">
        <v>266</v>
      </c>
      <c r="C64" s="44" t="s">
        <v>435</v>
      </c>
      <c r="E64" s="57" t="s">
        <v>794</v>
      </c>
      <c r="F64" s="19">
        <v>2</v>
      </c>
      <c r="G64" s="19">
        <v>2</v>
      </c>
      <c r="H64" s="26">
        <f>+AB64</f>
        <v>126.61000000000001</v>
      </c>
      <c r="I64" s="29"/>
      <c r="J64" s="29"/>
      <c r="K64" s="29"/>
      <c r="M64" s="29"/>
      <c r="N64" s="29">
        <v>64.04</v>
      </c>
      <c r="O64" s="29"/>
      <c r="P64" s="29"/>
      <c r="Q64" s="19"/>
      <c r="R64" s="19"/>
      <c r="S64" s="19"/>
      <c r="T64" s="19"/>
      <c r="U64" s="19"/>
      <c r="V64" s="19"/>
      <c r="W64" s="19"/>
      <c r="X64" s="19"/>
      <c r="Y64" s="19">
        <v>62.57</v>
      </c>
      <c r="Z64" s="19"/>
      <c r="AA64" s="19"/>
      <c r="AB64" s="1">
        <f>SUM(I64:AA64)</f>
        <v>126.61000000000001</v>
      </c>
      <c r="AC64" s="33">
        <f>SUM(LARGE(AD64:AP64,{1,2,3,4,5,6,7,8}))</f>
        <v>126.61000000000001</v>
      </c>
      <c r="AD64" s="33">
        <f>+IF(COUNT($I64:$R64)&gt;0,LARGE($I64:$R64,1),0)</f>
        <v>64.04</v>
      </c>
      <c r="AE64" s="33">
        <f>+IF(COUNT($I64:$R64)&gt;1,LARGE($I64:$R64,2),0)</f>
        <v>0</v>
      </c>
      <c r="AF64" s="33">
        <f>+IF(COUNT($I64:$R64)&gt;2,LARGE($I64:$R64,3),0)</f>
        <v>0</v>
      </c>
      <c r="AG64" s="33">
        <f>+IF(COUNT($I64:$R64)&gt;3,LARGE($I64:$R64,4),0)</f>
        <v>0</v>
      </c>
      <c r="AH64" s="33">
        <f>+IF(COUNT($S64:$AA64)&gt;0,LARGE($S64:$AA64,1),0)</f>
        <v>62.57</v>
      </c>
      <c r="AI64" s="33">
        <f>+IF(COUNT($S64:$AA64)&gt;1,LARGE($S64:$AA64,2),0)</f>
        <v>0</v>
      </c>
      <c r="AJ64" s="33">
        <f>+IF(COUNT($S64:$AA64)&gt;2,LARGE($S64:$AA64,3),0)</f>
        <v>0</v>
      </c>
      <c r="AK64" s="33">
        <f>+IF(COUNT($S64:$AA64)&gt;3,LARGE($S64:$AA64,4),0)</f>
        <v>0</v>
      </c>
      <c r="AL64" s="33">
        <f>+IF(COUNT($S64:$AA64)&gt;4,LARGE($S64:$AA64,5),0)</f>
        <v>0</v>
      </c>
      <c r="AM64" s="33">
        <f>+IF(COUNT($S64:$AA64)&gt;5,LARGE($S64:$AA64,6),0)</f>
        <v>0</v>
      </c>
      <c r="AN64" s="33">
        <f>+IF(COUNT($S64:$AA64)&gt;6,LARGE($S64:$AA64,7),0)</f>
        <v>0</v>
      </c>
      <c r="AO64" s="33">
        <f>+IF(COUNT($S64:$AA64)&gt;7,LARGE($S64:$AA64,8),0)</f>
        <v>0</v>
      </c>
    </row>
    <row r="65" spans="1:41" ht="15">
      <c r="A65">
        <v>62</v>
      </c>
      <c r="B65" s="44" t="s">
        <v>602</v>
      </c>
      <c r="C65" s="44" t="s">
        <v>601</v>
      </c>
      <c r="E65" t="s">
        <v>10</v>
      </c>
      <c r="F65" s="19">
        <v>2</v>
      </c>
      <c r="G65" s="19">
        <v>2</v>
      </c>
      <c r="H65" s="26">
        <f>+AB65</f>
        <v>125.24000000000001</v>
      </c>
      <c r="I65" s="29"/>
      <c r="J65" s="29"/>
      <c r="K65" s="29"/>
      <c r="M65" s="19"/>
      <c r="N65" s="19"/>
      <c r="O65" s="19"/>
      <c r="P65" s="19"/>
      <c r="Q65" s="19">
        <v>66.36</v>
      </c>
      <c r="R65" s="19"/>
      <c r="S65" s="19"/>
      <c r="T65" s="19"/>
      <c r="U65" s="19"/>
      <c r="V65" s="19"/>
      <c r="W65" s="19">
        <v>58.88</v>
      </c>
      <c r="X65" s="19"/>
      <c r="Y65" s="19"/>
      <c r="Z65" s="19"/>
      <c r="AA65" s="19"/>
      <c r="AB65" s="1">
        <f>SUM(I65:AA65)</f>
        <v>125.24000000000001</v>
      </c>
      <c r="AC65" s="33">
        <f>SUM(LARGE(AD65:AP65,{1,2,3,4,5,6,7,8}))</f>
        <v>125.24000000000001</v>
      </c>
      <c r="AD65" s="33">
        <f>+IF(COUNT($I65:$R65)&gt;0,LARGE($I65:$R65,1),0)</f>
        <v>66.36</v>
      </c>
      <c r="AE65" s="33">
        <f>+IF(COUNT($I65:$R65)&gt;1,LARGE($I65:$R65,2),0)</f>
        <v>0</v>
      </c>
      <c r="AF65" s="33">
        <f>+IF(COUNT($I65:$R65)&gt;2,LARGE($I65:$R65,3),0)</f>
        <v>0</v>
      </c>
      <c r="AG65" s="33">
        <f>+IF(COUNT($I65:$R65)&gt;3,LARGE($I65:$R65,4),0)</f>
        <v>0</v>
      </c>
      <c r="AH65" s="33">
        <f>+IF(COUNT($S65:$AA65)&gt;0,LARGE($S65:$AA65,1),0)</f>
        <v>58.88</v>
      </c>
      <c r="AI65" s="33">
        <f>+IF(COUNT($S65:$AA65)&gt;1,LARGE($S65:$AA65,2),0)</f>
        <v>0</v>
      </c>
      <c r="AJ65" s="33">
        <f>+IF(COUNT($S65:$AA65)&gt;2,LARGE($S65:$AA65,3),0)</f>
        <v>0</v>
      </c>
      <c r="AK65" s="33">
        <f>+IF(COUNT($S65:$AA65)&gt;3,LARGE($S65:$AA65,4),0)</f>
        <v>0</v>
      </c>
      <c r="AL65" s="33">
        <f>+IF(COUNT($S65:$AA65)&gt;4,LARGE($S65:$AA65,5),0)</f>
        <v>0</v>
      </c>
      <c r="AM65" s="33">
        <f>+IF(COUNT($S65:$AA65)&gt;5,LARGE($S65:$AA65,6),0)</f>
        <v>0</v>
      </c>
      <c r="AN65" s="33">
        <f>+IF(COUNT($S65:$AA65)&gt;6,LARGE($S65:$AA65,7),0)</f>
        <v>0</v>
      </c>
      <c r="AO65" s="33">
        <f>+IF(COUNT($S65:$AA65)&gt;7,LARGE($S65:$AA65,8),0)</f>
        <v>0</v>
      </c>
    </row>
    <row r="66" spans="1:41" ht="15">
      <c r="A66">
        <v>63</v>
      </c>
      <c r="B66" s="44" t="s">
        <v>117</v>
      </c>
      <c r="C66" s="44" t="s">
        <v>209</v>
      </c>
      <c r="E66" s="57" t="s">
        <v>8</v>
      </c>
      <c r="F66" s="19">
        <v>2</v>
      </c>
      <c r="G66" s="19">
        <v>2</v>
      </c>
      <c r="H66" s="26">
        <f>+AB66</f>
        <v>120.03999999999999</v>
      </c>
      <c r="I66" s="29"/>
      <c r="J66" s="29"/>
      <c r="K66" s="29"/>
      <c r="M66" s="29"/>
      <c r="N66" s="29">
        <v>57.29</v>
      </c>
      <c r="O66" s="29"/>
      <c r="P66" s="29"/>
      <c r="Q66" s="19"/>
      <c r="R66" s="19"/>
      <c r="S66" s="19"/>
      <c r="T66" s="19"/>
      <c r="U66" s="19"/>
      <c r="V66" s="19"/>
      <c r="W66" s="19"/>
      <c r="X66" s="19"/>
      <c r="Y66" s="19">
        <v>62.75</v>
      </c>
      <c r="Z66" s="19"/>
      <c r="AA66" s="19"/>
      <c r="AB66" s="1">
        <f>SUM(I66:AA66)</f>
        <v>120.03999999999999</v>
      </c>
      <c r="AC66" s="33">
        <f>SUM(LARGE(AD66:AP66,{1,2,3,4,5,6,7,8}))</f>
        <v>120.03999999999999</v>
      </c>
      <c r="AD66" s="33">
        <f>+IF(COUNT($I66:$R66)&gt;0,LARGE($I66:$R66,1),0)</f>
        <v>57.29</v>
      </c>
      <c r="AE66" s="33">
        <f>+IF(COUNT($I66:$R66)&gt;1,LARGE($I66:$R66,2),0)</f>
        <v>0</v>
      </c>
      <c r="AF66" s="33">
        <f>+IF(COUNT($I66:$R66)&gt;2,LARGE($I66:$R66,3),0)</f>
        <v>0</v>
      </c>
      <c r="AG66" s="33">
        <f>+IF(COUNT($I66:$R66)&gt;3,LARGE($I66:$R66,4),0)</f>
        <v>0</v>
      </c>
      <c r="AH66" s="33">
        <f>+IF(COUNT($S66:$AA66)&gt;0,LARGE($S66:$AA66,1),0)</f>
        <v>62.75</v>
      </c>
      <c r="AI66" s="33">
        <f>+IF(COUNT($S66:$AA66)&gt;1,LARGE($S66:$AA66,2),0)</f>
        <v>0</v>
      </c>
      <c r="AJ66" s="33">
        <f>+IF(COUNT($S66:$AA66)&gt;2,LARGE($S66:$AA66,3),0)</f>
        <v>0</v>
      </c>
      <c r="AK66" s="33">
        <f>+IF(COUNT($S66:$AA66)&gt;3,LARGE($S66:$AA66,4),0)</f>
        <v>0</v>
      </c>
      <c r="AL66" s="33">
        <f>+IF(COUNT($S66:$AA66)&gt;4,LARGE($S66:$AA66,5),0)</f>
        <v>0</v>
      </c>
      <c r="AM66" s="33">
        <f>+IF(COUNT($S66:$AA66)&gt;5,LARGE($S66:$AA66,6),0)</f>
        <v>0</v>
      </c>
      <c r="AN66" s="33">
        <f>+IF(COUNT($S66:$AA66)&gt;6,LARGE($S66:$AA66,7),0)</f>
        <v>0</v>
      </c>
      <c r="AO66" s="33">
        <f>+IF(COUNT($S66:$AA66)&gt;7,LARGE($S66:$AA66,8),0)</f>
        <v>0</v>
      </c>
    </row>
    <row r="67" spans="1:41" ht="15">
      <c r="A67">
        <v>64</v>
      </c>
      <c r="B67" s="3" t="s">
        <v>644</v>
      </c>
      <c r="C67" s="3" t="s">
        <v>692</v>
      </c>
      <c r="D67" s="38"/>
      <c r="E67" s="3" t="s">
        <v>794</v>
      </c>
      <c r="F67" s="18">
        <v>1</v>
      </c>
      <c r="G67" s="18">
        <v>1</v>
      </c>
      <c r="H67" s="26">
        <f>+AB67</f>
        <v>95.58</v>
      </c>
      <c r="Y67" s="1">
        <v>95.58</v>
      </c>
      <c r="AB67" s="1">
        <f>SUM(I67:AA67)</f>
        <v>95.58</v>
      </c>
      <c r="AC67" s="33">
        <f>SUM(LARGE(AD67:AP67,{1,2,3,4,5,6,7,8}))</f>
        <v>95.58</v>
      </c>
      <c r="AD67" s="33">
        <f>+IF(COUNT($I67:$R67)&gt;0,LARGE($I67:$R67,1),0)</f>
        <v>0</v>
      </c>
      <c r="AE67" s="33">
        <f>+IF(COUNT($I67:$R67)&gt;1,LARGE($I67:$R67,2),0)</f>
        <v>0</v>
      </c>
      <c r="AF67" s="33">
        <f>+IF(COUNT($I67:$R67)&gt;2,LARGE($I67:$R67,3),0)</f>
        <v>0</v>
      </c>
      <c r="AG67" s="33">
        <f>+IF(COUNT($I67:$R67)&gt;3,LARGE($I67:$R67,4),0)</f>
        <v>0</v>
      </c>
      <c r="AH67" s="33">
        <f>+IF(COUNT($S67:$AA67)&gt;0,LARGE($S67:$AA67,1),0)</f>
        <v>95.58</v>
      </c>
      <c r="AI67" s="33">
        <f>+IF(COUNT($S67:$AA67)&gt;1,LARGE($S67:$AA67,2),0)</f>
        <v>0</v>
      </c>
      <c r="AJ67" s="33">
        <f>+IF(COUNT($S67:$AA67)&gt;2,LARGE($S67:$AA67,3),0)</f>
        <v>0</v>
      </c>
      <c r="AK67" s="33">
        <f>+IF(COUNT($S67:$AA67)&gt;3,LARGE($S67:$AA67,4),0)</f>
        <v>0</v>
      </c>
      <c r="AL67" s="33">
        <f>+IF(COUNT($S67:$AA67)&gt;4,LARGE($S67:$AA67,5),0)</f>
        <v>0</v>
      </c>
      <c r="AM67" s="33">
        <f>+IF(COUNT($S67:$AA67)&gt;5,LARGE($S67:$AA67,6),0)</f>
        <v>0</v>
      </c>
      <c r="AN67" s="33">
        <f>+IF(COUNT($S67:$AA67)&gt;6,LARGE($S67:$AA67,7),0)</f>
        <v>0</v>
      </c>
      <c r="AO67" s="33">
        <f>+IF(COUNT($S67:$AA67)&gt;7,LARGE($S67:$AA67,8),0)</f>
        <v>0</v>
      </c>
    </row>
    <row r="68" spans="1:41" ht="15">
      <c r="A68">
        <v>65</v>
      </c>
      <c r="B68" s="44" t="s">
        <v>114</v>
      </c>
      <c r="C68" s="44" t="s">
        <v>774</v>
      </c>
      <c r="D68" s="39"/>
      <c r="E68" s="4"/>
      <c r="F68" s="15">
        <v>1</v>
      </c>
      <c r="G68" s="15">
        <v>1</v>
      </c>
      <c r="H68" s="26">
        <f>+AB68</f>
        <v>95.04</v>
      </c>
      <c r="Y68" s="1">
        <v>95.04</v>
      </c>
      <c r="AB68" s="1">
        <f>SUM(I68:AA68)</f>
        <v>95.04</v>
      </c>
      <c r="AC68" s="33">
        <f>SUM(LARGE(AD68:AP68,{1,2,3,4,5,6,7,8}))</f>
        <v>95.04</v>
      </c>
      <c r="AD68" s="33">
        <f>+IF(COUNT($I68:$R68)&gt;0,LARGE($I68:$R68,1),0)</f>
        <v>0</v>
      </c>
      <c r="AE68" s="33">
        <f>+IF(COUNT($I68:$R68)&gt;1,LARGE($I68:$R68,2),0)</f>
        <v>0</v>
      </c>
      <c r="AF68" s="33">
        <f>+IF(COUNT($I68:$R68)&gt;2,LARGE($I68:$R68,3),0)</f>
        <v>0</v>
      </c>
      <c r="AG68" s="33">
        <f>+IF(COUNT($I68:$R68)&gt;3,LARGE($I68:$R68,4),0)</f>
        <v>0</v>
      </c>
      <c r="AH68" s="33">
        <f>+IF(COUNT($S68:$AA68)&gt;0,LARGE($S68:$AA68,1),0)</f>
        <v>95.04</v>
      </c>
      <c r="AI68" s="33">
        <f>+IF(COUNT($S68:$AA68)&gt;1,LARGE($S68:$AA68,2),0)</f>
        <v>0</v>
      </c>
      <c r="AJ68" s="33">
        <f>+IF(COUNT($S68:$AA68)&gt;2,LARGE($S68:$AA68,3),0)</f>
        <v>0</v>
      </c>
      <c r="AK68" s="33">
        <f>+IF(COUNT($S68:$AA68)&gt;3,LARGE($S68:$AA68,4),0)</f>
        <v>0</v>
      </c>
      <c r="AL68" s="33">
        <f>+IF(COUNT($S68:$AA68)&gt;4,LARGE($S68:$AA68,5),0)</f>
        <v>0</v>
      </c>
      <c r="AM68" s="33">
        <f>+IF(COUNT($S68:$AA68)&gt;5,LARGE($S68:$AA68,6),0)</f>
        <v>0</v>
      </c>
      <c r="AN68" s="33">
        <f>+IF(COUNT($S68:$AA68)&gt;6,LARGE($S68:$AA68,7),0)</f>
        <v>0</v>
      </c>
      <c r="AO68" s="33">
        <f>+IF(COUNT($S68:$AA68)&gt;7,LARGE($S68:$AA68,8),0)</f>
        <v>0</v>
      </c>
    </row>
    <row r="69" spans="1:41" ht="15">
      <c r="A69">
        <v>66</v>
      </c>
      <c r="B69" s="44" t="s">
        <v>192</v>
      </c>
      <c r="C69" s="44" t="s">
        <v>290</v>
      </c>
      <c r="F69" s="19">
        <v>1</v>
      </c>
      <c r="G69" s="19">
        <v>1</v>
      </c>
      <c r="H69" s="26">
        <f>+AB69</f>
        <v>92.43</v>
      </c>
      <c r="I69" s="29"/>
      <c r="J69" s="29"/>
      <c r="K69" s="29"/>
      <c r="M69" s="19"/>
      <c r="N69" s="19"/>
      <c r="O69" s="19"/>
      <c r="P69" s="19"/>
      <c r="Q69" s="19"/>
      <c r="R69" s="19">
        <v>92.43</v>
      </c>
      <c r="S69" s="19"/>
      <c r="T69" s="19"/>
      <c r="U69" s="19"/>
      <c r="V69" s="19"/>
      <c r="W69" s="19"/>
      <c r="X69" s="19"/>
      <c r="Y69" s="19"/>
      <c r="Z69" s="19"/>
      <c r="AA69" s="19"/>
      <c r="AB69" s="1">
        <f>SUM(I69:AA69)</f>
        <v>92.43</v>
      </c>
      <c r="AC69" s="33">
        <f>SUM(LARGE(AD69:AP69,{1,2,3,4,5,6,7,8}))</f>
        <v>92.43</v>
      </c>
      <c r="AD69" s="33">
        <f>+IF(COUNT($I69:$R69)&gt;0,LARGE($I69:$R69,1),0)</f>
        <v>92.43</v>
      </c>
      <c r="AE69" s="33">
        <f>+IF(COUNT($I69:$R69)&gt;1,LARGE($I69:$R69,2),0)</f>
        <v>0</v>
      </c>
      <c r="AF69" s="33">
        <f>+IF(COUNT($I69:$R69)&gt;2,LARGE($I69:$R69,3),0)</f>
        <v>0</v>
      </c>
      <c r="AG69" s="33">
        <f>+IF(COUNT($I69:$R69)&gt;3,LARGE($I69:$R69,4),0)</f>
        <v>0</v>
      </c>
      <c r="AH69" s="33">
        <f>+IF(COUNT($S69:$AA69)&gt;0,LARGE($S69:$AA69,1),0)</f>
        <v>0</v>
      </c>
      <c r="AI69" s="33">
        <f>+IF(COUNT($S69:$AA69)&gt;1,LARGE($S69:$AA69,2),0)</f>
        <v>0</v>
      </c>
      <c r="AJ69" s="33">
        <f>+IF(COUNT($S69:$AA69)&gt;2,LARGE($S69:$AA69,3),0)</f>
        <v>0</v>
      </c>
      <c r="AK69" s="33">
        <f>+IF(COUNT($S69:$AA69)&gt;3,LARGE($S69:$AA69,4),0)</f>
        <v>0</v>
      </c>
      <c r="AL69" s="33">
        <f>+IF(COUNT($S69:$AA69)&gt;4,LARGE($S69:$AA69,5),0)</f>
        <v>0</v>
      </c>
      <c r="AM69" s="33">
        <f>+IF(COUNT($S69:$AA69)&gt;5,LARGE($S69:$AA69,6),0)</f>
        <v>0</v>
      </c>
      <c r="AN69" s="33">
        <f>+IF(COUNT($S69:$AA69)&gt;6,LARGE($S69:$AA69,7),0)</f>
        <v>0</v>
      </c>
      <c r="AO69" s="33">
        <f>+IF(COUNT($S69:$AA69)&gt;7,LARGE($S69:$AA69,8),0)</f>
        <v>0</v>
      </c>
    </row>
    <row r="70" spans="1:41" ht="15">
      <c r="A70">
        <v>67</v>
      </c>
      <c r="B70" s="44" t="s">
        <v>108</v>
      </c>
      <c r="C70" s="44" t="s">
        <v>721</v>
      </c>
      <c r="E70" t="s">
        <v>722</v>
      </c>
      <c r="F70" s="19">
        <v>1</v>
      </c>
      <c r="G70" s="19">
        <v>1</v>
      </c>
      <c r="H70" s="26">
        <f>+AB70</f>
        <v>91.84</v>
      </c>
      <c r="W70" s="1">
        <v>91.84</v>
      </c>
      <c r="AB70" s="1">
        <f>SUM(I70:AA70)</f>
        <v>91.84</v>
      </c>
      <c r="AC70" s="33">
        <f>SUM(LARGE(AD70:AP70,{1,2,3,4,5,6,7,8}))</f>
        <v>91.84</v>
      </c>
      <c r="AD70" s="33">
        <f>+IF(COUNT($I70:$R70)&gt;0,LARGE($I70:$R70,1),0)</f>
        <v>0</v>
      </c>
      <c r="AE70" s="33">
        <f>+IF(COUNT($I70:$R70)&gt;1,LARGE($I70:$R70,2),0)</f>
        <v>0</v>
      </c>
      <c r="AF70" s="33">
        <f>+IF(COUNT($I70:$R70)&gt;2,LARGE($I70:$R70,3),0)</f>
        <v>0</v>
      </c>
      <c r="AG70" s="33">
        <f>+IF(COUNT($I70:$R70)&gt;3,LARGE($I70:$R70,4),0)</f>
        <v>0</v>
      </c>
      <c r="AH70" s="33">
        <f>+IF(COUNT($S70:$AA70)&gt;0,LARGE($S70:$AA70,1),0)</f>
        <v>91.84</v>
      </c>
      <c r="AI70" s="33">
        <f>+IF(COUNT($S70:$AA70)&gt;1,LARGE($S70:$AA70,2),0)</f>
        <v>0</v>
      </c>
      <c r="AJ70" s="33">
        <f>+IF(COUNT($S70:$AA70)&gt;2,LARGE($S70:$AA70,3),0)</f>
        <v>0</v>
      </c>
      <c r="AK70" s="33">
        <f>+IF(COUNT($S70:$AA70)&gt;3,LARGE($S70:$AA70,4),0)</f>
        <v>0</v>
      </c>
      <c r="AL70" s="33">
        <f>+IF(COUNT($S70:$AA70)&gt;4,LARGE($S70:$AA70,5),0)</f>
        <v>0</v>
      </c>
      <c r="AM70" s="33">
        <f>+IF(COUNT($S70:$AA70)&gt;5,LARGE($S70:$AA70,6),0)</f>
        <v>0</v>
      </c>
      <c r="AN70" s="33">
        <f>+IF(COUNT($S70:$AA70)&gt;6,LARGE($S70:$AA70,7),0)</f>
        <v>0</v>
      </c>
      <c r="AO70" s="33">
        <f>+IF(COUNT($S70:$AA70)&gt;7,LARGE($S70:$AA70,8),0)</f>
        <v>0</v>
      </c>
    </row>
    <row r="71" spans="1:41" ht="15">
      <c r="A71">
        <v>68</v>
      </c>
      <c r="B71" s="44" t="s">
        <v>117</v>
      </c>
      <c r="C71" s="44" t="s">
        <v>736</v>
      </c>
      <c r="E71" s="57" t="s">
        <v>27</v>
      </c>
      <c r="F71" s="19">
        <v>1</v>
      </c>
      <c r="G71" s="19">
        <v>1</v>
      </c>
      <c r="H71" s="26">
        <f>+AB71</f>
        <v>89.21</v>
      </c>
      <c r="X71" s="1">
        <v>89.21</v>
      </c>
      <c r="AB71" s="1">
        <f>SUM(I71:AA71)</f>
        <v>89.21</v>
      </c>
      <c r="AC71" s="33">
        <f>SUM(LARGE(AD71:AP71,{1,2,3,4,5,6,7,8}))</f>
        <v>89.21</v>
      </c>
      <c r="AD71" s="33">
        <f>+IF(COUNT($I71:$R71)&gt;0,LARGE($I71:$R71,1),0)</f>
        <v>0</v>
      </c>
      <c r="AE71" s="33">
        <f>+IF(COUNT($I71:$R71)&gt;1,LARGE($I71:$R71,2),0)</f>
        <v>0</v>
      </c>
      <c r="AF71" s="33">
        <f>+IF(COUNT($I71:$R71)&gt;2,LARGE($I71:$R71,3),0)</f>
        <v>0</v>
      </c>
      <c r="AG71" s="33">
        <f>+IF(COUNT($I71:$R71)&gt;3,LARGE($I71:$R71,4),0)</f>
        <v>0</v>
      </c>
      <c r="AH71" s="33">
        <f>+IF(COUNT($S71:$AA71)&gt;0,LARGE($S71:$AA71,1),0)</f>
        <v>89.21</v>
      </c>
      <c r="AI71" s="33">
        <f>+IF(COUNT($S71:$AA71)&gt;1,LARGE($S71:$AA71,2),0)</f>
        <v>0</v>
      </c>
      <c r="AJ71" s="33">
        <f>+IF(COUNT($S71:$AA71)&gt;2,LARGE($S71:$AA71,3),0)</f>
        <v>0</v>
      </c>
      <c r="AK71" s="33">
        <f>+IF(COUNT($S71:$AA71)&gt;3,LARGE($S71:$AA71,4),0)</f>
        <v>0</v>
      </c>
      <c r="AL71" s="33">
        <f>+IF(COUNT($S71:$AA71)&gt;4,LARGE($S71:$AA71,5),0)</f>
        <v>0</v>
      </c>
      <c r="AM71" s="33">
        <f>+IF(COUNT($S71:$AA71)&gt;5,LARGE($S71:$AA71,6),0)</f>
        <v>0</v>
      </c>
      <c r="AN71" s="33">
        <f>+IF(COUNT($S71:$AA71)&gt;6,LARGE($S71:$AA71,7),0)</f>
        <v>0</v>
      </c>
      <c r="AO71" s="33">
        <f>+IF(COUNT($S71:$AA71)&gt;7,LARGE($S71:$AA71,8),0)</f>
        <v>0</v>
      </c>
    </row>
    <row r="72" spans="1:41" ht="15">
      <c r="A72">
        <v>69</v>
      </c>
      <c r="B72" s="44" t="s">
        <v>119</v>
      </c>
      <c r="C72" s="44" t="s">
        <v>183</v>
      </c>
      <c r="F72" s="19">
        <v>1</v>
      </c>
      <c r="G72" s="19">
        <v>1</v>
      </c>
      <c r="H72" s="26">
        <f>+AB72</f>
        <v>88.51</v>
      </c>
      <c r="U72" s="1">
        <v>88.51</v>
      </c>
      <c r="AB72" s="1">
        <f>SUM(I72:AA72)</f>
        <v>88.51</v>
      </c>
      <c r="AC72" s="33">
        <f>SUM(LARGE(AD72:AP72,{1,2,3,4,5,6,7,8}))</f>
        <v>88.51</v>
      </c>
      <c r="AD72" s="33">
        <f>+IF(COUNT($I72:$R72)&gt;0,LARGE($I72:$R72,1),0)</f>
        <v>0</v>
      </c>
      <c r="AE72" s="33">
        <f>+IF(COUNT($I72:$R72)&gt;1,LARGE($I72:$R72,2),0)</f>
        <v>0</v>
      </c>
      <c r="AF72" s="33">
        <f>+IF(COUNT($I72:$R72)&gt;2,LARGE($I72:$R72,3),0)</f>
        <v>0</v>
      </c>
      <c r="AG72" s="33">
        <f>+IF(COUNT($I72:$R72)&gt;3,LARGE($I72:$R72,4),0)</f>
        <v>0</v>
      </c>
      <c r="AH72" s="33">
        <f>+IF(COUNT($S72:$AA72)&gt;0,LARGE($S72:$AA72,1),0)</f>
        <v>88.51</v>
      </c>
      <c r="AI72" s="33">
        <f>+IF(COUNT($S72:$AA72)&gt;1,LARGE($S72:$AA72,2),0)</f>
        <v>0</v>
      </c>
      <c r="AJ72" s="33">
        <f>+IF(COUNT($S72:$AA72)&gt;2,LARGE($S72:$AA72,3),0)</f>
        <v>0</v>
      </c>
      <c r="AK72" s="33">
        <f>+IF(COUNT($S72:$AA72)&gt;3,LARGE($S72:$AA72,4),0)</f>
        <v>0</v>
      </c>
      <c r="AL72" s="33">
        <f>+IF(COUNT($S72:$AA72)&gt;4,LARGE($S72:$AA72,5),0)</f>
        <v>0</v>
      </c>
      <c r="AM72" s="33">
        <f>+IF(COUNT($S72:$AA72)&gt;5,LARGE($S72:$AA72,6),0)</f>
        <v>0</v>
      </c>
      <c r="AN72" s="33">
        <f>+IF(COUNT($S72:$AA72)&gt;6,LARGE($S72:$AA72,7),0)</f>
        <v>0</v>
      </c>
      <c r="AO72" s="33">
        <f>+IF(COUNT($S72:$AA72)&gt;7,LARGE($S72:$AA72,8),0)</f>
        <v>0</v>
      </c>
    </row>
    <row r="73" spans="1:41" ht="15">
      <c r="A73">
        <v>70</v>
      </c>
      <c r="B73" s="44" t="s">
        <v>382</v>
      </c>
      <c r="C73" s="44" t="s">
        <v>381</v>
      </c>
      <c r="E73" s="57" t="s">
        <v>383</v>
      </c>
      <c r="F73" s="19">
        <v>1</v>
      </c>
      <c r="G73" s="19">
        <v>1</v>
      </c>
      <c r="H73" s="26">
        <f>+AB73</f>
        <v>88.1</v>
      </c>
      <c r="I73" s="29"/>
      <c r="J73" s="29"/>
      <c r="K73" s="29"/>
      <c r="M73" s="29">
        <v>88.1</v>
      </c>
      <c r="N73" s="29"/>
      <c r="O73" s="29"/>
      <c r="P73" s="2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">
        <f>SUM(I73:AA73)</f>
        <v>88.1</v>
      </c>
      <c r="AC73" s="33">
        <f>SUM(LARGE(AD73:AP73,{1,2,3,4,5,6,7,8}))</f>
        <v>88.1</v>
      </c>
      <c r="AD73" s="33">
        <f>+IF(COUNT($I73:$R73)&gt;0,LARGE($I73:$R73,1),0)</f>
        <v>88.1</v>
      </c>
      <c r="AE73" s="33">
        <f>+IF(COUNT($I73:$R73)&gt;1,LARGE($I73:$R73,2),0)</f>
        <v>0</v>
      </c>
      <c r="AF73" s="33">
        <f>+IF(COUNT($I73:$R73)&gt;2,LARGE($I73:$R73,3),0)</f>
        <v>0</v>
      </c>
      <c r="AG73" s="33">
        <f>+IF(COUNT($I73:$R73)&gt;3,LARGE($I73:$R73,4),0)</f>
        <v>0</v>
      </c>
      <c r="AH73" s="33">
        <f>+IF(COUNT($S73:$AA73)&gt;0,LARGE($S73:$AA73,1),0)</f>
        <v>0</v>
      </c>
      <c r="AI73" s="33">
        <f>+IF(COUNT($S73:$AA73)&gt;1,LARGE($S73:$AA73,2),0)</f>
        <v>0</v>
      </c>
      <c r="AJ73" s="33">
        <f>+IF(COUNT($S73:$AA73)&gt;2,LARGE($S73:$AA73,3),0)</f>
        <v>0</v>
      </c>
      <c r="AK73" s="33">
        <f>+IF(COUNT($S73:$AA73)&gt;3,LARGE($S73:$AA73,4),0)</f>
        <v>0</v>
      </c>
      <c r="AL73" s="33">
        <f>+IF(COUNT($S73:$AA73)&gt;4,LARGE($S73:$AA73,5),0)</f>
        <v>0</v>
      </c>
      <c r="AM73" s="33">
        <f>+IF(COUNT($S73:$AA73)&gt;5,LARGE($S73:$AA73,6),0)</f>
        <v>0</v>
      </c>
      <c r="AN73" s="33">
        <f>+IF(COUNT($S73:$AA73)&gt;6,LARGE($S73:$AA73,7),0)</f>
        <v>0</v>
      </c>
      <c r="AO73" s="33">
        <f>+IF(COUNT($S73:$AA73)&gt;7,LARGE($S73:$AA73,8),0)</f>
        <v>0</v>
      </c>
    </row>
    <row r="74" spans="1:41" ht="15">
      <c r="A74">
        <v>71</v>
      </c>
      <c r="B74" s="44" t="s">
        <v>795</v>
      </c>
      <c r="C74" s="44" t="s">
        <v>676</v>
      </c>
      <c r="F74" s="19">
        <v>1</v>
      </c>
      <c r="G74" s="19">
        <v>1</v>
      </c>
      <c r="H74" s="26">
        <f>+AB74</f>
        <v>88.02</v>
      </c>
      <c r="Y74" s="1">
        <v>88.02</v>
      </c>
      <c r="AB74" s="1">
        <f>SUM(I74:AA74)</f>
        <v>88.02</v>
      </c>
      <c r="AC74" s="33">
        <f>SUM(LARGE(AD74:AP74,{1,2,3,4,5,6,7,8}))</f>
        <v>88.02</v>
      </c>
      <c r="AD74" s="33">
        <f>+IF(COUNT($I74:$R74)&gt;0,LARGE($I74:$R74,1),0)</f>
        <v>0</v>
      </c>
      <c r="AE74" s="33">
        <f>+IF(COUNT($I74:$R74)&gt;1,LARGE($I74:$R74,2),0)</f>
        <v>0</v>
      </c>
      <c r="AF74" s="33">
        <f>+IF(COUNT($I74:$R74)&gt;2,LARGE($I74:$R74,3),0)</f>
        <v>0</v>
      </c>
      <c r="AG74" s="33">
        <f>+IF(COUNT($I74:$R74)&gt;3,LARGE($I74:$R74,4),0)</f>
        <v>0</v>
      </c>
      <c r="AH74" s="33">
        <f>+IF(COUNT($S74:$AA74)&gt;0,LARGE($S74:$AA74,1),0)</f>
        <v>88.02</v>
      </c>
      <c r="AI74" s="33">
        <f>+IF(COUNT($S74:$AA74)&gt;1,LARGE($S74:$AA74,2),0)</f>
        <v>0</v>
      </c>
      <c r="AJ74" s="33">
        <f>+IF(COUNT($S74:$AA74)&gt;2,LARGE($S74:$AA74,3),0)</f>
        <v>0</v>
      </c>
      <c r="AK74" s="33">
        <f>+IF(COUNT($S74:$AA74)&gt;3,LARGE($S74:$AA74,4),0)</f>
        <v>0</v>
      </c>
      <c r="AL74" s="33">
        <f>+IF(COUNT($S74:$AA74)&gt;4,LARGE($S74:$AA74,5),0)</f>
        <v>0</v>
      </c>
      <c r="AM74" s="33">
        <f>+IF(COUNT($S74:$AA74)&gt;5,LARGE($S74:$AA74,6),0)</f>
        <v>0</v>
      </c>
      <c r="AN74" s="33">
        <f>+IF(COUNT($S74:$AA74)&gt;6,LARGE($S74:$AA74,7),0)</f>
        <v>0</v>
      </c>
      <c r="AO74" s="33">
        <f>+IF(COUNT($S74:$AA74)&gt;7,LARGE($S74:$AA74,8),0)</f>
        <v>0</v>
      </c>
    </row>
    <row r="75" spans="1:41" ht="15">
      <c r="A75">
        <v>72</v>
      </c>
      <c r="B75" s="44" t="s">
        <v>114</v>
      </c>
      <c r="C75" s="44" t="s">
        <v>796</v>
      </c>
      <c r="E75" t="s">
        <v>8</v>
      </c>
      <c r="F75" s="19">
        <v>1</v>
      </c>
      <c r="G75" s="19">
        <v>1</v>
      </c>
      <c r="H75" s="26">
        <f>+AB75</f>
        <v>87.71</v>
      </c>
      <c r="Y75" s="1">
        <v>87.71</v>
      </c>
      <c r="AB75" s="1">
        <f>SUM(I75:AA75)</f>
        <v>87.71</v>
      </c>
      <c r="AC75" s="33">
        <f>SUM(LARGE(AD75:AP75,{1,2,3,4,5,6,7,8}))</f>
        <v>87.71</v>
      </c>
      <c r="AD75" s="33">
        <f>+IF(COUNT($I75:$R75)&gt;0,LARGE($I75:$R75,1),0)</f>
        <v>0</v>
      </c>
      <c r="AE75" s="33">
        <f>+IF(COUNT($I75:$R75)&gt;1,LARGE($I75:$R75,2),0)</f>
        <v>0</v>
      </c>
      <c r="AF75" s="33">
        <f>+IF(COUNT($I75:$R75)&gt;2,LARGE($I75:$R75,3),0)</f>
        <v>0</v>
      </c>
      <c r="AG75" s="33">
        <f>+IF(COUNT($I75:$R75)&gt;3,LARGE($I75:$R75,4),0)</f>
        <v>0</v>
      </c>
      <c r="AH75" s="33">
        <f>+IF(COUNT($S75:$AA75)&gt;0,LARGE($S75:$AA75,1),0)</f>
        <v>87.71</v>
      </c>
      <c r="AI75" s="33">
        <f>+IF(COUNT($S75:$AA75)&gt;1,LARGE($S75:$AA75,2),0)</f>
        <v>0</v>
      </c>
      <c r="AJ75" s="33">
        <f>+IF(COUNT($S75:$AA75)&gt;2,LARGE($S75:$AA75,3),0)</f>
        <v>0</v>
      </c>
      <c r="AK75" s="33">
        <f>+IF(COUNT($S75:$AA75)&gt;3,LARGE($S75:$AA75,4),0)</f>
        <v>0</v>
      </c>
      <c r="AL75" s="33">
        <f>+IF(COUNT($S75:$AA75)&gt;4,LARGE($S75:$AA75,5),0)</f>
        <v>0</v>
      </c>
      <c r="AM75" s="33">
        <f>+IF(COUNT($S75:$AA75)&gt;5,LARGE($S75:$AA75,6),0)</f>
        <v>0</v>
      </c>
      <c r="AN75" s="33">
        <f>+IF(COUNT($S75:$AA75)&gt;6,LARGE($S75:$AA75,7),0)</f>
        <v>0</v>
      </c>
      <c r="AO75" s="33">
        <f>+IF(COUNT($S75:$AA75)&gt;7,LARGE($S75:$AA75,8),0)</f>
        <v>0</v>
      </c>
    </row>
    <row r="76" spans="1:41" ht="15">
      <c r="A76">
        <v>73</v>
      </c>
      <c r="B76" s="44" t="s">
        <v>117</v>
      </c>
      <c r="C76" s="44" t="s">
        <v>550</v>
      </c>
      <c r="E76" t="s">
        <v>8</v>
      </c>
      <c r="F76" s="19">
        <v>1</v>
      </c>
      <c r="G76" s="19">
        <v>1</v>
      </c>
      <c r="H76" s="26">
        <f>+AB76</f>
        <v>87.66</v>
      </c>
      <c r="Y76" s="1">
        <v>87.66</v>
      </c>
      <c r="AB76" s="1">
        <f>SUM(I76:AA76)</f>
        <v>87.66</v>
      </c>
      <c r="AC76" s="33">
        <f>SUM(LARGE(AD76:AP76,{1,2,3,4,5,6,7,8}))</f>
        <v>87.66</v>
      </c>
      <c r="AD76" s="33">
        <f>+IF(COUNT($I76:$R76)&gt;0,LARGE($I76:$R76,1),0)</f>
        <v>0</v>
      </c>
      <c r="AE76" s="33">
        <f>+IF(COUNT($I76:$R76)&gt;1,LARGE($I76:$R76,2),0)</f>
        <v>0</v>
      </c>
      <c r="AF76" s="33">
        <f>+IF(COUNT($I76:$R76)&gt;2,LARGE($I76:$R76,3),0)</f>
        <v>0</v>
      </c>
      <c r="AG76" s="33">
        <f>+IF(COUNT($I76:$R76)&gt;3,LARGE($I76:$R76,4),0)</f>
        <v>0</v>
      </c>
      <c r="AH76" s="33">
        <f>+IF(COUNT($S76:$AA76)&gt;0,LARGE($S76:$AA76,1),0)</f>
        <v>87.66</v>
      </c>
      <c r="AI76" s="33">
        <f>+IF(COUNT($S76:$AA76)&gt;1,LARGE($S76:$AA76,2),0)</f>
        <v>0</v>
      </c>
      <c r="AJ76" s="33">
        <f>+IF(COUNT($S76:$AA76)&gt;2,LARGE($S76:$AA76,3),0)</f>
        <v>0</v>
      </c>
      <c r="AK76" s="33">
        <f>+IF(COUNT($S76:$AA76)&gt;3,LARGE($S76:$AA76,4),0)</f>
        <v>0</v>
      </c>
      <c r="AL76" s="33">
        <f>+IF(COUNT($S76:$AA76)&gt;4,LARGE($S76:$AA76,5),0)</f>
        <v>0</v>
      </c>
      <c r="AM76" s="33">
        <f>+IF(COUNT($S76:$AA76)&gt;5,LARGE($S76:$AA76,6),0)</f>
        <v>0</v>
      </c>
      <c r="AN76" s="33">
        <f>+IF(COUNT($S76:$AA76)&gt;6,LARGE($S76:$AA76,7),0)</f>
        <v>0</v>
      </c>
      <c r="AO76" s="33">
        <f>+IF(COUNT($S76:$AA76)&gt;7,LARGE($S76:$AA76,8),0)</f>
        <v>0</v>
      </c>
    </row>
    <row r="77" spans="1:41" ht="15">
      <c r="A77">
        <v>74</v>
      </c>
      <c r="B77" s="44" t="s">
        <v>266</v>
      </c>
      <c r="C77" s="44" t="s">
        <v>68</v>
      </c>
      <c r="F77" s="15">
        <v>1</v>
      </c>
      <c r="G77" s="15">
        <v>1</v>
      </c>
      <c r="H77" s="26">
        <f>+AB77</f>
        <v>87.32</v>
      </c>
      <c r="I77" s="29"/>
      <c r="J77" s="29"/>
      <c r="K77" s="29"/>
      <c r="M77" s="19"/>
      <c r="N77" s="19"/>
      <c r="O77" s="19"/>
      <c r="P77" s="19"/>
      <c r="Q77" s="19"/>
      <c r="R77" s="19">
        <v>87.32</v>
      </c>
      <c r="S77" s="19"/>
      <c r="T77" s="19"/>
      <c r="U77" s="19"/>
      <c r="V77" s="19"/>
      <c r="W77" s="19"/>
      <c r="X77" s="19"/>
      <c r="Y77" s="19"/>
      <c r="Z77" s="19"/>
      <c r="AA77" s="19"/>
      <c r="AB77" s="1">
        <f>SUM(I77:AA77)</f>
        <v>87.32</v>
      </c>
      <c r="AC77" s="33">
        <f>SUM(LARGE(AD77:AP77,{1,2,3,4,5,6,7,8}))</f>
        <v>87.32</v>
      </c>
      <c r="AD77" s="33">
        <f>+IF(COUNT($I77:$R77)&gt;0,LARGE($I77:$R77,1),0)</f>
        <v>87.32</v>
      </c>
      <c r="AE77" s="33">
        <f>+IF(COUNT($I77:$R77)&gt;1,LARGE($I77:$R77,2),0)</f>
        <v>0</v>
      </c>
      <c r="AF77" s="33">
        <f>+IF(COUNT($I77:$R77)&gt;2,LARGE($I77:$R77,3),0)</f>
        <v>0</v>
      </c>
      <c r="AG77" s="33">
        <f>+IF(COUNT($I77:$R77)&gt;3,LARGE($I77:$R77,4),0)</f>
        <v>0</v>
      </c>
      <c r="AH77" s="33">
        <f>+IF(COUNT($S77:$AA77)&gt;0,LARGE($S77:$AA77,1),0)</f>
        <v>0</v>
      </c>
      <c r="AI77" s="33">
        <f>+IF(COUNT($S77:$AA77)&gt;1,LARGE($S77:$AA77,2),0)</f>
        <v>0</v>
      </c>
      <c r="AJ77" s="33">
        <f>+IF(COUNT($S77:$AA77)&gt;2,LARGE($S77:$AA77,3),0)</f>
        <v>0</v>
      </c>
      <c r="AK77" s="33">
        <f>+IF(COUNT($S77:$AA77)&gt;3,LARGE($S77:$AA77,4),0)</f>
        <v>0</v>
      </c>
      <c r="AL77" s="33">
        <f>+IF(COUNT($S77:$AA77)&gt;4,LARGE($S77:$AA77,5),0)</f>
        <v>0</v>
      </c>
      <c r="AM77" s="33">
        <f>+IF(COUNT($S77:$AA77)&gt;5,LARGE($S77:$AA77,6),0)</f>
        <v>0</v>
      </c>
      <c r="AN77" s="33">
        <f>+IF(COUNT($S77:$AA77)&gt;6,LARGE($S77:$AA77,7),0)</f>
        <v>0</v>
      </c>
      <c r="AO77" s="33">
        <f>+IF(COUNT($S77:$AA77)&gt;7,LARGE($S77:$AA77,8),0)</f>
        <v>0</v>
      </c>
    </row>
    <row r="78" spans="1:41" ht="15">
      <c r="A78">
        <v>75</v>
      </c>
      <c r="B78" s="44" t="s">
        <v>119</v>
      </c>
      <c r="C78" s="44" t="s">
        <v>228</v>
      </c>
      <c r="E78" t="s">
        <v>780</v>
      </c>
      <c r="F78" s="19">
        <v>1</v>
      </c>
      <c r="G78" s="19">
        <v>1</v>
      </c>
      <c r="H78" s="26">
        <f>+AB78</f>
        <v>86.36</v>
      </c>
      <c r="Y78" s="1">
        <v>86.36</v>
      </c>
      <c r="AB78" s="1">
        <f>SUM(I78:AA78)</f>
        <v>86.36</v>
      </c>
      <c r="AC78" s="33">
        <f>SUM(LARGE(AD78:AP78,{1,2,3,4,5,6,7,8}))</f>
        <v>86.36</v>
      </c>
      <c r="AD78" s="33">
        <f>+IF(COUNT($I78:$R78)&gt;0,LARGE($I78:$R78,1),0)</f>
        <v>0</v>
      </c>
      <c r="AE78" s="33">
        <f>+IF(COUNT($I78:$R78)&gt;1,LARGE($I78:$R78,2),0)</f>
        <v>0</v>
      </c>
      <c r="AF78" s="33">
        <f>+IF(COUNT($I78:$R78)&gt;2,LARGE($I78:$R78,3),0)</f>
        <v>0</v>
      </c>
      <c r="AG78" s="33">
        <f>+IF(COUNT($I78:$R78)&gt;3,LARGE($I78:$R78,4),0)</f>
        <v>0</v>
      </c>
      <c r="AH78" s="33">
        <f>+IF(COUNT($S78:$AA78)&gt;0,LARGE($S78:$AA78,1),0)</f>
        <v>86.36</v>
      </c>
      <c r="AI78" s="33">
        <f>+IF(COUNT($S78:$AA78)&gt;1,LARGE($S78:$AA78,2),0)</f>
        <v>0</v>
      </c>
      <c r="AJ78" s="33">
        <f>+IF(COUNT($S78:$AA78)&gt;2,LARGE($S78:$AA78,3),0)</f>
        <v>0</v>
      </c>
      <c r="AK78" s="33">
        <f>+IF(COUNT($S78:$AA78)&gt;3,LARGE($S78:$AA78,4),0)</f>
        <v>0</v>
      </c>
      <c r="AL78" s="33">
        <f>+IF(COUNT($S78:$AA78)&gt;4,LARGE($S78:$AA78,5),0)</f>
        <v>0</v>
      </c>
      <c r="AM78" s="33">
        <f>+IF(COUNT($S78:$AA78)&gt;5,LARGE($S78:$AA78,6),0)</f>
        <v>0</v>
      </c>
      <c r="AN78" s="33">
        <f>+IF(COUNT($S78:$AA78)&gt;6,LARGE($S78:$AA78,7),0)</f>
        <v>0</v>
      </c>
      <c r="AO78" s="33">
        <f>+IF(COUNT($S78:$AA78)&gt;7,LARGE($S78:$AA78,8),0)</f>
        <v>0</v>
      </c>
    </row>
    <row r="79" spans="1:41" ht="15">
      <c r="A79">
        <v>76</v>
      </c>
      <c r="B79" s="44" t="s">
        <v>490</v>
      </c>
      <c r="C79" s="44" t="s">
        <v>325</v>
      </c>
      <c r="D79" s="39"/>
      <c r="E79" s="4" t="s">
        <v>27</v>
      </c>
      <c r="F79" s="15">
        <v>1</v>
      </c>
      <c r="G79" s="15">
        <v>1</v>
      </c>
      <c r="H79" s="26">
        <f>+AB79</f>
        <v>85.85</v>
      </c>
      <c r="I79" s="29"/>
      <c r="J79" s="29"/>
      <c r="K79" s="29"/>
      <c r="M79" s="19"/>
      <c r="N79" s="19"/>
      <c r="O79" s="19"/>
      <c r="P79" s="19">
        <v>85.85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">
        <f>SUM(I79:AA79)</f>
        <v>85.85</v>
      </c>
      <c r="AC79" s="33">
        <f>SUM(LARGE(AD79:AP79,{1,2,3,4,5,6,7,8}))</f>
        <v>85.85</v>
      </c>
      <c r="AD79" s="33">
        <f>+IF(COUNT($I79:$R79)&gt;0,LARGE($I79:$R79,1),0)</f>
        <v>85.85</v>
      </c>
      <c r="AE79" s="33">
        <f>+IF(COUNT($I79:$R79)&gt;1,LARGE($I79:$R79,2),0)</f>
        <v>0</v>
      </c>
      <c r="AF79" s="33">
        <f>+IF(COUNT($I79:$R79)&gt;2,LARGE($I79:$R79,3),0)</f>
        <v>0</v>
      </c>
      <c r="AG79" s="33">
        <f>+IF(COUNT($I79:$R79)&gt;3,LARGE($I79:$R79,4),0)</f>
        <v>0</v>
      </c>
      <c r="AH79" s="33">
        <f>+IF(COUNT($S79:$AA79)&gt;0,LARGE($S79:$AA79,1),0)</f>
        <v>0</v>
      </c>
      <c r="AI79" s="33">
        <f>+IF(COUNT($S79:$AA79)&gt;1,LARGE($S79:$AA79,2),0)</f>
        <v>0</v>
      </c>
      <c r="AJ79" s="33">
        <f>+IF(COUNT($S79:$AA79)&gt;2,LARGE($S79:$AA79,3),0)</f>
        <v>0</v>
      </c>
      <c r="AK79" s="33">
        <f>+IF(COUNT($S79:$AA79)&gt;3,LARGE($S79:$AA79,4),0)</f>
        <v>0</v>
      </c>
      <c r="AL79" s="33">
        <f>+IF(COUNT($S79:$AA79)&gt;4,LARGE($S79:$AA79,5),0)</f>
        <v>0</v>
      </c>
      <c r="AM79" s="33">
        <f>+IF(COUNT($S79:$AA79)&gt;5,LARGE($S79:$AA79,6),0)</f>
        <v>0</v>
      </c>
      <c r="AN79" s="33">
        <f>+IF(COUNT($S79:$AA79)&gt;6,LARGE($S79:$AA79,7),0)</f>
        <v>0</v>
      </c>
      <c r="AO79" s="33">
        <f>+IF(COUNT($S79:$AA79)&gt;7,LARGE($S79:$AA79,8),0)</f>
        <v>0</v>
      </c>
    </row>
    <row r="80" spans="1:41" ht="15">
      <c r="A80">
        <v>77</v>
      </c>
      <c r="B80" s="44" t="s">
        <v>233</v>
      </c>
      <c r="C80" s="44" t="s">
        <v>234</v>
      </c>
      <c r="D80" s="6"/>
      <c r="E80" s="3" t="s">
        <v>229</v>
      </c>
      <c r="F80" s="19">
        <v>1</v>
      </c>
      <c r="G80" s="19">
        <v>1</v>
      </c>
      <c r="H80" s="26">
        <f>+AB80</f>
        <v>85.55</v>
      </c>
      <c r="I80" s="29"/>
      <c r="J80" s="29"/>
      <c r="K80" s="29">
        <v>85.55</v>
      </c>
      <c r="M80" s="29"/>
      <c r="N80" s="29"/>
      <c r="O80" s="29"/>
      <c r="P80" s="2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">
        <f>SUM(I80:AA80)</f>
        <v>85.55</v>
      </c>
      <c r="AC80" s="33">
        <f>SUM(LARGE(AD80:AP80,{1,2,3,4,5,6,7,8}))</f>
        <v>85.55</v>
      </c>
      <c r="AD80" s="33">
        <f>+IF(COUNT($I80:$R80)&gt;0,LARGE($I80:$R80,1),0)</f>
        <v>85.55</v>
      </c>
      <c r="AE80" s="33">
        <f>+IF(COUNT($I80:$R80)&gt;1,LARGE($I80:$R80,2),0)</f>
        <v>0</v>
      </c>
      <c r="AF80" s="33">
        <f>+IF(COUNT($I80:$R80)&gt;2,LARGE($I80:$R80,3),0)</f>
        <v>0</v>
      </c>
      <c r="AG80" s="33">
        <f>+IF(COUNT($I80:$R80)&gt;3,LARGE($I80:$R80,4),0)</f>
        <v>0</v>
      </c>
      <c r="AH80" s="33">
        <f>+IF(COUNT($S80:$AA80)&gt;0,LARGE($S80:$AA80,1),0)</f>
        <v>0</v>
      </c>
      <c r="AI80" s="33">
        <f>+IF(COUNT($S80:$AA80)&gt;1,LARGE($S80:$AA80,2),0)</f>
        <v>0</v>
      </c>
      <c r="AJ80" s="33">
        <f>+IF(COUNT($S80:$AA80)&gt;2,LARGE($S80:$AA80,3),0)</f>
        <v>0</v>
      </c>
      <c r="AK80" s="33">
        <f>+IF(COUNT($S80:$AA80)&gt;3,LARGE($S80:$AA80,4),0)</f>
        <v>0</v>
      </c>
      <c r="AL80" s="33">
        <f>+IF(COUNT($S80:$AA80)&gt;4,LARGE($S80:$AA80,5),0)</f>
        <v>0</v>
      </c>
      <c r="AM80" s="33">
        <f>+IF(COUNT($S80:$AA80)&gt;5,LARGE($S80:$AA80,6),0)</f>
        <v>0</v>
      </c>
      <c r="AN80" s="33">
        <f>+IF(COUNT($S80:$AA80)&gt;6,LARGE($S80:$AA80,7),0)</f>
        <v>0</v>
      </c>
      <c r="AO80" s="33">
        <f>+IF(COUNT($S80:$AA80)&gt;7,LARGE($S80:$AA80,8),0)</f>
        <v>0</v>
      </c>
    </row>
    <row r="81" spans="1:41" ht="15">
      <c r="A81">
        <v>78</v>
      </c>
      <c r="B81" s="44" t="s">
        <v>53</v>
      </c>
      <c r="C81" s="44" t="s">
        <v>52</v>
      </c>
      <c r="F81" s="19">
        <v>1</v>
      </c>
      <c r="G81" s="19">
        <v>1</v>
      </c>
      <c r="H81" s="26">
        <f>+AB81</f>
        <v>85.38</v>
      </c>
      <c r="Y81" s="1">
        <v>85.38</v>
      </c>
      <c r="AB81" s="1">
        <f>SUM(I81:AA81)</f>
        <v>85.38</v>
      </c>
      <c r="AC81" s="33">
        <f>SUM(LARGE(AD81:AP81,{1,2,3,4,5,6,7,8}))</f>
        <v>85.38</v>
      </c>
      <c r="AD81" s="33">
        <f>+IF(COUNT($I81:$R81)&gt;0,LARGE($I81:$R81,1),0)</f>
        <v>0</v>
      </c>
      <c r="AE81" s="33">
        <f>+IF(COUNT($I81:$R81)&gt;1,LARGE($I81:$R81,2),0)</f>
        <v>0</v>
      </c>
      <c r="AF81" s="33">
        <f>+IF(COUNT($I81:$R81)&gt;2,LARGE($I81:$R81,3),0)</f>
        <v>0</v>
      </c>
      <c r="AG81" s="33">
        <f>+IF(COUNT($I81:$R81)&gt;3,LARGE($I81:$R81,4),0)</f>
        <v>0</v>
      </c>
      <c r="AH81" s="33">
        <f>+IF(COUNT($S81:$AA81)&gt;0,LARGE($S81:$AA81,1),0)</f>
        <v>85.38</v>
      </c>
      <c r="AI81" s="33">
        <f>+IF(COUNT($S81:$AA81)&gt;1,LARGE($S81:$AA81,2),0)</f>
        <v>0</v>
      </c>
      <c r="AJ81" s="33">
        <f>+IF(COUNT($S81:$AA81)&gt;2,LARGE($S81:$AA81,3),0)</f>
        <v>0</v>
      </c>
      <c r="AK81" s="33">
        <f>+IF(COUNT($S81:$AA81)&gt;3,LARGE($S81:$AA81,4),0)</f>
        <v>0</v>
      </c>
      <c r="AL81" s="33">
        <f>+IF(COUNT($S81:$AA81)&gt;4,LARGE($S81:$AA81,5),0)</f>
        <v>0</v>
      </c>
      <c r="AM81" s="33">
        <f>+IF(COUNT($S81:$AA81)&gt;5,LARGE($S81:$AA81,6),0)</f>
        <v>0</v>
      </c>
      <c r="AN81" s="33">
        <f>+IF(COUNT($S81:$AA81)&gt;6,LARGE($S81:$AA81,7),0)</f>
        <v>0</v>
      </c>
      <c r="AO81" s="33">
        <f>+IF(COUNT($S81:$AA81)&gt;7,LARGE($S81:$AA81,8),0)</f>
        <v>0</v>
      </c>
    </row>
    <row r="82" spans="1:41" ht="15">
      <c r="A82">
        <v>79</v>
      </c>
      <c r="B82" s="44" t="s">
        <v>456</v>
      </c>
      <c r="C82" s="44" t="s">
        <v>455</v>
      </c>
      <c r="E82" t="s">
        <v>214</v>
      </c>
      <c r="F82" s="19">
        <v>1</v>
      </c>
      <c r="G82" s="19">
        <v>1</v>
      </c>
      <c r="H82" s="26">
        <f>+AB82</f>
        <v>84.94</v>
      </c>
      <c r="I82" s="29"/>
      <c r="J82" s="29"/>
      <c r="K82" s="29"/>
      <c r="M82" s="29"/>
      <c r="N82" s="29"/>
      <c r="O82" s="29">
        <v>84.94</v>
      </c>
      <c r="P82" s="2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">
        <f>SUM(I82:AA82)</f>
        <v>84.94</v>
      </c>
      <c r="AC82" s="33">
        <f>SUM(LARGE(AD82:AP82,{1,2,3,4,5,6,7,8}))</f>
        <v>84.94</v>
      </c>
      <c r="AD82" s="33">
        <f>+IF(COUNT($I82:$R82)&gt;0,LARGE($I82:$R82,1),0)</f>
        <v>84.94</v>
      </c>
      <c r="AE82" s="33">
        <f>+IF(COUNT($I82:$R82)&gt;1,LARGE($I82:$R82,2),0)</f>
        <v>0</v>
      </c>
      <c r="AF82" s="33">
        <f>+IF(COUNT($I82:$R82)&gt;2,LARGE($I82:$R82,3),0)</f>
        <v>0</v>
      </c>
      <c r="AG82" s="33">
        <f>+IF(COUNT($I82:$R82)&gt;3,LARGE($I82:$R82,4),0)</f>
        <v>0</v>
      </c>
      <c r="AH82" s="33">
        <f>+IF(COUNT($S82:$AA82)&gt;0,LARGE($S82:$AA82,1),0)</f>
        <v>0</v>
      </c>
      <c r="AI82" s="33">
        <f>+IF(COUNT($S82:$AA82)&gt;1,LARGE($S82:$AA82,2),0)</f>
        <v>0</v>
      </c>
      <c r="AJ82" s="33">
        <f>+IF(COUNT($S82:$AA82)&gt;2,LARGE($S82:$AA82,3),0)</f>
        <v>0</v>
      </c>
      <c r="AK82" s="33">
        <f>+IF(COUNT($S82:$AA82)&gt;3,LARGE($S82:$AA82,4),0)</f>
        <v>0</v>
      </c>
      <c r="AL82" s="33">
        <f>+IF(COUNT($S82:$AA82)&gt;4,LARGE($S82:$AA82,5),0)</f>
        <v>0</v>
      </c>
      <c r="AM82" s="33">
        <f>+IF(COUNT($S82:$AA82)&gt;5,LARGE($S82:$AA82,6),0)</f>
        <v>0</v>
      </c>
      <c r="AN82" s="33">
        <f>+IF(COUNT($S82:$AA82)&gt;6,LARGE($S82:$AA82,7),0)</f>
        <v>0</v>
      </c>
      <c r="AO82" s="33">
        <f>+IF(COUNT($S82:$AA82)&gt;7,LARGE($S82:$AA82,8),0)</f>
        <v>0</v>
      </c>
    </row>
    <row r="83" spans="1:41" ht="15">
      <c r="A83">
        <v>80</v>
      </c>
      <c r="B83" s="44" t="s">
        <v>130</v>
      </c>
      <c r="C83" s="44" t="s">
        <v>725</v>
      </c>
      <c r="E83" s="57" t="s">
        <v>26</v>
      </c>
      <c r="F83" s="19">
        <v>1</v>
      </c>
      <c r="G83" s="19">
        <v>1</v>
      </c>
      <c r="H83" s="26">
        <f>+AB83</f>
        <v>84.84</v>
      </c>
      <c r="W83" s="1">
        <v>84.84</v>
      </c>
      <c r="AB83" s="1">
        <f>SUM(I83:AA83)</f>
        <v>84.84</v>
      </c>
      <c r="AC83" s="33">
        <f>SUM(LARGE(AD83:AP83,{1,2,3,4,5,6,7,8}))</f>
        <v>84.84</v>
      </c>
      <c r="AD83" s="33">
        <f>+IF(COUNT($I83:$R83)&gt;0,LARGE($I83:$R83,1),0)</f>
        <v>0</v>
      </c>
      <c r="AE83" s="33">
        <f>+IF(COUNT($I83:$R83)&gt;1,LARGE($I83:$R83,2),0)</f>
        <v>0</v>
      </c>
      <c r="AF83" s="33">
        <f>+IF(COUNT($I83:$R83)&gt;2,LARGE($I83:$R83,3),0)</f>
        <v>0</v>
      </c>
      <c r="AG83" s="33">
        <f>+IF(COUNT($I83:$R83)&gt;3,LARGE($I83:$R83,4),0)</f>
        <v>0</v>
      </c>
      <c r="AH83" s="33">
        <f>+IF(COUNT($S83:$AA83)&gt;0,LARGE($S83:$AA83,1),0)</f>
        <v>84.84</v>
      </c>
      <c r="AI83" s="33">
        <f>+IF(COUNT($S83:$AA83)&gt;1,LARGE($S83:$AA83,2),0)</f>
        <v>0</v>
      </c>
      <c r="AJ83" s="33">
        <f>+IF(COUNT($S83:$AA83)&gt;2,LARGE($S83:$AA83,3),0)</f>
        <v>0</v>
      </c>
      <c r="AK83" s="33">
        <f>+IF(COUNT($S83:$AA83)&gt;3,LARGE($S83:$AA83,4),0)</f>
        <v>0</v>
      </c>
      <c r="AL83" s="33">
        <f>+IF(COUNT($S83:$AA83)&gt;4,LARGE($S83:$AA83,5),0)</f>
        <v>0</v>
      </c>
      <c r="AM83" s="33">
        <f>+IF(COUNT($S83:$AA83)&gt;5,LARGE($S83:$AA83,6),0)</f>
        <v>0</v>
      </c>
      <c r="AN83" s="33">
        <f>+IF(COUNT($S83:$AA83)&gt;6,LARGE($S83:$AA83,7),0)</f>
        <v>0</v>
      </c>
      <c r="AO83" s="33">
        <f>+IF(COUNT($S83:$AA83)&gt;7,LARGE($S83:$AA83,8),0)</f>
        <v>0</v>
      </c>
    </row>
    <row r="84" spans="1:41" ht="15">
      <c r="A84">
        <v>81</v>
      </c>
      <c r="B84" s="44" t="s">
        <v>457</v>
      </c>
      <c r="C84" s="44" t="s">
        <v>458</v>
      </c>
      <c r="E84" t="s">
        <v>459</v>
      </c>
      <c r="F84" s="19">
        <v>1</v>
      </c>
      <c r="G84" s="19">
        <v>1</v>
      </c>
      <c r="H84" s="26">
        <f>+AB84</f>
        <v>84.73</v>
      </c>
      <c r="I84" s="29"/>
      <c r="J84" s="29"/>
      <c r="K84" s="29"/>
      <c r="M84" s="29"/>
      <c r="N84" s="29"/>
      <c r="O84" s="29">
        <v>84.73</v>
      </c>
      <c r="P84" s="2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">
        <f>SUM(I84:AA84)</f>
        <v>84.73</v>
      </c>
      <c r="AC84" s="33">
        <f>SUM(LARGE(AD84:AP84,{1,2,3,4,5,6,7,8}))</f>
        <v>84.73</v>
      </c>
      <c r="AD84" s="33">
        <f>+IF(COUNT($I84:$R84)&gt;0,LARGE($I84:$R84,1),0)</f>
        <v>84.73</v>
      </c>
      <c r="AE84" s="33">
        <f>+IF(COUNT($I84:$R84)&gt;1,LARGE($I84:$R84,2),0)</f>
        <v>0</v>
      </c>
      <c r="AF84" s="33">
        <f>+IF(COUNT($I84:$R84)&gt;2,LARGE($I84:$R84,3),0)</f>
        <v>0</v>
      </c>
      <c r="AG84" s="33">
        <f>+IF(COUNT($I84:$R84)&gt;3,LARGE($I84:$R84,4),0)</f>
        <v>0</v>
      </c>
      <c r="AH84" s="33">
        <f>+IF(COUNT($S84:$AA84)&gt;0,LARGE($S84:$AA84,1),0)</f>
        <v>0</v>
      </c>
      <c r="AI84" s="33">
        <f>+IF(COUNT($S84:$AA84)&gt;1,LARGE($S84:$AA84,2),0)</f>
        <v>0</v>
      </c>
      <c r="AJ84" s="33">
        <f>+IF(COUNT($S84:$AA84)&gt;2,LARGE($S84:$AA84,3),0)</f>
        <v>0</v>
      </c>
      <c r="AK84" s="33">
        <f>+IF(COUNT($S84:$AA84)&gt;3,LARGE($S84:$AA84,4),0)</f>
        <v>0</v>
      </c>
      <c r="AL84" s="33">
        <f>+IF(COUNT($S84:$AA84)&gt;4,LARGE($S84:$AA84,5),0)</f>
        <v>0</v>
      </c>
      <c r="AM84" s="33">
        <f>+IF(COUNT($S84:$AA84)&gt;5,LARGE($S84:$AA84,6),0)</f>
        <v>0</v>
      </c>
      <c r="AN84" s="33">
        <f>+IF(COUNT($S84:$AA84)&gt;6,LARGE($S84:$AA84,7),0)</f>
        <v>0</v>
      </c>
      <c r="AO84" s="33">
        <f>+IF(COUNT($S84:$AA84)&gt;7,LARGE($S84:$AA84,8),0)</f>
        <v>0</v>
      </c>
    </row>
    <row r="85" spans="1:41" ht="15">
      <c r="A85">
        <v>82</v>
      </c>
      <c r="B85" s="44" t="s">
        <v>546</v>
      </c>
      <c r="C85" s="44" t="s">
        <v>798</v>
      </c>
      <c r="F85" s="19">
        <v>1</v>
      </c>
      <c r="G85" s="19">
        <v>1</v>
      </c>
      <c r="H85" s="26">
        <f>+AB85</f>
        <v>84.06</v>
      </c>
      <c r="Y85" s="1">
        <v>84.06</v>
      </c>
      <c r="AB85" s="1">
        <f>SUM(I85:AA85)</f>
        <v>84.06</v>
      </c>
      <c r="AC85" s="33">
        <f>SUM(LARGE(AD85:AP85,{1,2,3,4,5,6,7,8}))</f>
        <v>84.06</v>
      </c>
      <c r="AD85" s="33">
        <f>+IF(COUNT($I85:$R85)&gt;0,LARGE($I85:$R85,1),0)</f>
        <v>0</v>
      </c>
      <c r="AE85" s="33">
        <f>+IF(COUNT($I85:$R85)&gt;1,LARGE($I85:$R85,2),0)</f>
        <v>0</v>
      </c>
      <c r="AF85" s="33">
        <f>+IF(COUNT($I85:$R85)&gt;2,LARGE($I85:$R85,3),0)</f>
        <v>0</v>
      </c>
      <c r="AG85" s="33">
        <f>+IF(COUNT($I85:$R85)&gt;3,LARGE($I85:$R85,4),0)</f>
        <v>0</v>
      </c>
      <c r="AH85" s="33">
        <f>+IF(COUNT($S85:$AA85)&gt;0,LARGE($S85:$AA85,1),0)</f>
        <v>84.06</v>
      </c>
      <c r="AI85" s="33">
        <f>+IF(COUNT($S85:$AA85)&gt;1,LARGE($S85:$AA85,2),0)</f>
        <v>0</v>
      </c>
      <c r="AJ85" s="33">
        <f>+IF(COUNT($S85:$AA85)&gt;2,LARGE($S85:$AA85,3),0)</f>
        <v>0</v>
      </c>
      <c r="AK85" s="33">
        <f>+IF(COUNT($S85:$AA85)&gt;3,LARGE($S85:$AA85,4),0)</f>
        <v>0</v>
      </c>
      <c r="AL85" s="33">
        <f>+IF(COUNT($S85:$AA85)&gt;4,LARGE($S85:$AA85,5),0)</f>
        <v>0</v>
      </c>
      <c r="AM85" s="33">
        <f>+IF(COUNT($S85:$AA85)&gt;5,LARGE($S85:$AA85,6),0)</f>
        <v>0</v>
      </c>
      <c r="AN85" s="33">
        <f>+IF(COUNT($S85:$AA85)&gt;6,LARGE($S85:$AA85,7),0)</f>
        <v>0</v>
      </c>
      <c r="AO85" s="33">
        <f>+IF(COUNT($S85:$AA85)&gt;7,LARGE($S85:$AA85,8),0)</f>
        <v>0</v>
      </c>
    </row>
    <row r="86" spans="1:41" ht="15">
      <c r="A86">
        <v>83</v>
      </c>
      <c r="B86" s="44" t="s">
        <v>171</v>
      </c>
      <c r="C86" s="44" t="s">
        <v>666</v>
      </c>
      <c r="F86" s="19">
        <v>1</v>
      </c>
      <c r="G86" s="19">
        <v>1</v>
      </c>
      <c r="H86" s="26">
        <f>+AB86</f>
        <v>83.51</v>
      </c>
      <c r="U86" s="1">
        <v>83.51</v>
      </c>
      <c r="AB86" s="1">
        <f>SUM(I86:AA86)</f>
        <v>83.51</v>
      </c>
      <c r="AC86" s="33">
        <f>SUM(LARGE(AD86:AP86,{1,2,3,4,5,6,7,8}))</f>
        <v>83.51</v>
      </c>
      <c r="AD86" s="33">
        <f>+IF(COUNT($I86:$R86)&gt;0,LARGE($I86:$R86,1),0)</f>
        <v>0</v>
      </c>
      <c r="AE86" s="33">
        <f>+IF(COUNT($I86:$R86)&gt;1,LARGE($I86:$R86,2),0)</f>
        <v>0</v>
      </c>
      <c r="AF86" s="33">
        <f>+IF(COUNT($I86:$R86)&gt;2,LARGE($I86:$R86,3),0)</f>
        <v>0</v>
      </c>
      <c r="AG86" s="33">
        <f>+IF(COUNT($I86:$R86)&gt;3,LARGE($I86:$R86,4),0)</f>
        <v>0</v>
      </c>
      <c r="AH86" s="33">
        <f>+IF(COUNT($S86:$AA86)&gt;0,LARGE($S86:$AA86,1),0)</f>
        <v>83.51</v>
      </c>
      <c r="AI86" s="33">
        <f>+IF(COUNT($S86:$AA86)&gt;1,LARGE($S86:$AA86,2),0)</f>
        <v>0</v>
      </c>
      <c r="AJ86" s="33">
        <f>+IF(COUNT($S86:$AA86)&gt;2,LARGE($S86:$AA86,3),0)</f>
        <v>0</v>
      </c>
      <c r="AK86" s="33">
        <f>+IF(COUNT($S86:$AA86)&gt;3,LARGE($S86:$AA86,4),0)</f>
        <v>0</v>
      </c>
      <c r="AL86" s="33">
        <f>+IF(COUNT($S86:$AA86)&gt;4,LARGE($S86:$AA86,5),0)</f>
        <v>0</v>
      </c>
      <c r="AM86" s="33">
        <f>+IF(COUNT($S86:$AA86)&gt;5,LARGE($S86:$AA86,6),0)</f>
        <v>0</v>
      </c>
      <c r="AN86" s="33">
        <f>+IF(COUNT($S86:$AA86)&gt;6,LARGE($S86:$AA86,7),0)</f>
        <v>0</v>
      </c>
      <c r="AO86" s="33">
        <f>+IF(COUNT($S86:$AA86)&gt;7,LARGE($S86:$AA86,8),0)</f>
        <v>0</v>
      </c>
    </row>
    <row r="87" spans="1:41" ht="15">
      <c r="A87">
        <v>84</v>
      </c>
      <c r="B87" s="44" t="s">
        <v>266</v>
      </c>
      <c r="C87" s="44" t="s">
        <v>512</v>
      </c>
      <c r="D87" s="39"/>
      <c r="E87" s="4" t="s">
        <v>27</v>
      </c>
      <c r="F87" s="15">
        <v>1</v>
      </c>
      <c r="G87" s="15">
        <v>1</v>
      </c>
      <c r="H87" s="26">
        <f>+AB87</f>
        <v>83.45</v>
      </c>
      <c r="I87" s="29"/>
      <c r="J87" s="29"/>
      <c r="K87" s="29"/>
      <c r="M87" s="19"/>
      <c r="N87" s="19"/>
      <c r="O87" s="19"/>
      <c r="P87" s="19"/>
      <c r="Q87" s="19"/>
      <c r="R87" s="19"/>
      <c r="S87" s="19">
        <v>83.45</v>
      </c>
      <c r="T87" s="19"/>
      <c r="U87" s="19"/>
      <c r="V87" s="19"/>
      <c r="W87" s="19"/>
      <c r="X87" s="19"/>
      <c r="Y87" s="19"/>
      <c r="Z87" s="19"/>
      <c r="AA87" s="19"/>
      <c r="AB87" s="1">
        <f>SUM(I87:AA87)</f>
        <v>83.45</v>
      </c>
      <c r="AC87" s="33">
        <f>SUM(LARGE(AD87:AP87,{1,2,3,4,5,6,7,8}))</f>
        <v>83.45</v>
      </c>
      <c r="AD87" s="33">
        <f>+IF(COUNT($I87:$R87)&gt;0,LARGE($I87:$R87,1),0)</f>
        <v>0</v>
      </c>
      <c r="AE87" s="33">
        <f>+IF(COUNT($I87:$R87)&gt;1,LARGE($I87:$R87,2),0)</f>
        <v>0</v>
      </c>
      <c r="AF87" s="33">
        <f>+IF(COUNT($I87:$R87)&gt;2,LARGE($I87:$R87,3),0)</f>
        <v>0</v>
      </c>
      <c r="AG87" s="33">
        <f>+IF(COUNT($I87:$R87)&gt;3,LARGE($I87:$R87,4),0)</f>
        <v>0</v>
      </c>
      <c r="AH87" s="33">
        <f>+IF(COUNT($S87:$AA87)&gt;0,LARGE($S87:$AA87,1),0)</f>
        <v>83.45</v>
      </c>
      <c r="AI87" s="33">
        <f>+IF(COUNT($S87:$AA87)&gt;1,LARGE($S87:$AA87,2),0)</f>
        <v>0</v>
      </c>
      <c r="AJ87" s="33">
        <f>+IF(COUNT($S87:$AA87)&gt;2,LARGE($S87:$AA87,3),0)</f>
        <v>0</v>
      </c>
      <c r="AK87" s="33">
        <f>+IF(COUNT($S87:$AA87)&gt;3,LARGE($S87:$AA87,4),0)</f>
        <v>0</v>
      </c>
      <c r="AL87" s="33">
        <f>+IF(COUNT($S87:$AA87)&gt;4,LARGE($S87:$AA87,5),0)</f>
        <v>0</v>
      </c>
      <c r="AM87" s="33">
        <f>+IF(COUNT($S87:$AA87)&gt;5,LARGE($S87:$AA87,6),0)</f>
        <v>0</v>
      </c>
      <c r="AN87" s="33">
        <f>+IF(COUNT($S87:$AA87)&gt;6,LARGE($S87:$AA87,7),0)</f>
        <v>0</v>
      </c>
      <c r="AO87" s="33">
        <f>+IF(COUNT($S87:$AA87)&gt;7,LARGE($S87:$AA87,8),0)</f>
        <v>0</v>
      </c>
    </row>
    <row r="88" spans="1:41" ht="15">
      <c r="A88">
        <v>86</v>
      </c>
      <c r="B88" s="44" t="s">
        <v>462</v>
      </c>
      <c r="C88" s="44" t="s">
        <v>463</v>
      </c>
      <c r="E88" t="s">
        <v>27</v>
      </c>
      <c r="F88" s="19">
        <v>1</v>
      </c>
      <c r="G88" s="19">
        <v>1</v>
      </c>
      <c r="H88" s="26">
        <f>+AB88</f>
        <v>82.72</v>
      </c>
      <c r="I88" s="29"/>
      <c r="J88" s="29"/>
      <c r="K88" s="29"/>
      <c r="M88" s="29"/>
      <c r="N88" s="29"/>
      <c r="O88" s="29">
        <v>82.72</v>
      </c>
      <c r="P88" s="2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">
        <f>SUM(I88:AA88)</f>
        <v>82.72</v>
      </c>
      <c r="AC88" s="33">
        <f>SUM(LARGE(AD88:AP88,{1,2,3,4,5,6,7,8}))</f>
        <v>82.72</v>
      </c>
      <c r="AD88" s="33">
        <f>+IF(COUNT($I88:$R88)&gt;0,LARGE($I88:$R88,1),0)</f>
        <v>82.72</v>
      </c>
      <c r="AE88" s="33">
        <f>+IF(COUNT($I88:$R88)&gt;1,LARGE($I88:$R88,2),0)</f>
        <v>0</v>
      </c>
      <c r="AF88" s="33">
        <f>+IF(COUNT($I88:$R88)&gt;2,LARGE($I88:$R88,3),0)</f>
        <v>0</v>
      </c>
      <c r="AG88" s="33">
        <f>+IF(COUNT($I88:$R88)&gt;3,LARGE($I88:$R88,4),0)</f>
        <v>0</v>
      </c>
      <c r="AH88" s="33">
        <f>+IF(COUNT($S88:$AA88)&gt;0,LARGE($S88:$AA88,1),0)</f>
        <v>0</v>
      </c>
      <c r="AI88" s="33">
        <f>+IF(COUNT($S88:$AA88)&gt;1,LARGE($S88:$AA88,2),0)</f>
        <v>0</v>
      </c>
      <c r="AJ88" s="33">
        <f>+IF(COUNT($S88:$AA88)&gt;2,LARGE($S88:$AA88,3),0)</f>
        <v>0</v>
      </c>
      <c r="AK88" s="33">
        <f>+IF(COUNT($S88:$AA88)&gt;3,LARGE($S88:$AA88,4),0)</f>
        <v>0</v>
      </c>
      <c r="AL88" s="33">
        <f>+IF(COUNT($S88:$AA88)&gt;4,LARGE($S88:$AA88,5),0)</f>
        <v>0</v>
      </c>
      <c r="AM88" s="33">
        <f>+IF(COUNT($S88:$AA88)&gt;5,LARGE($S88:$AA88,6),0)</f>
        <v>0</v>
      </c>
      <c r="AN88" s="33">
        <f>+IF(COUNT($S88:$AA88)&gt;6,LARGE($S88:$AA88,7),0)</f>
        <v>0</v>
      </c>
      <c r="AO88" s="33">
        <f>+IF(COUNT($S88:$AA88)&gt;7,LARGE($S88:$AA88,8),0)</f>
        <v>0</v>
      </c>
    </row>
    <row r="89" spans="1:41" ht="15">
      <c r="A89">
        <v>87</v>
      </c>
      <c r="B89" s="44" t="s">
        <v>122</v>
      </c>
      <c r="C89" s="44" t="s">
        <v>726</v>
      </c>
      <c r="E89" s="57" t="s">
        <v>727</v>
      </c>
      <c r="F89" s="19">
        <v>1</v>
      </c>
      <c r="G89" s="19">
        <v>1</v>
      </c>
      <c r="H89" s="26">
        <f>+AB89</f>
        <v>82.11</v>
      </c>
      <c r="W89" s="1">
        <v>82.11</v>
      </c>
      <c r="AB89" s="1">
        <f>SUM(I89:AA89)</f>
        <v>82.11</v>
      </c>
      <c r="AC89" s="33">
        <f>SUM(LARGE(AD89:AP89,{1,2,3,4,5,6,7,8}))</f>
        <v>82.11</v>
      </c>
      <c r="AD89" s="33">
        <f>+IF(COUNT($I89:$R89)&gt;0,LARGE($I89:$R89,1),0)</f>
        <v>0</v>
      </c>
      <c r="AE89" s="33">
        <f>+IF(COUNT($I89:$R89)&gt;1,LARGE($I89:$R89,2),0)</f>
        <v>0</v>
      </c>
      <c r="AF89" s="33">
        <f>+IF(COUNT($I89:$R89)&gt;2,LARGE($I89:$R89,3),0)</f>
        <v>0</v>
      </c>
      <c r="AG89" s="33">
        <f>+IF(COUNT($I89:$R89)&gt;3,LARGE($I89:$R89,4),0)</f>
        <v>0</v>
      </c>
      <c r="AH89" s="33">
        <f>+IF(COUNT($S89:$AA89)&gt;0,LARGE($S89:$AA89,1),0)</f>
        <v>82.11</v>
      </c>
      <c r="AI89" s="33">
        <f>+IF(COUNT($S89:$AA89)&gt;1,LARGE($S89:$AA89,2),0)</f>
        <v>0</v>
      </c>
      <c r="AJ89" s="33">
        <f>+IF(COUNT($S89:$AA89)&gt;2,LARGE($S89:$AA89,3),0)</f>
        <v>0</v>
      </c>
      <c r="AK89" s="33">
        <f>+IF(COUNT($S89:$AA89)&gt;3,LARGE($S89:$AA89,4),0)</f>
        <v>0</v>
      </c>
      <c r="AL89" s="33">
        <f>+IF(COUNT($S89:$AA89)&gt;4,LARGE($S89:$AA89,5),0)</f>
        <v>0</v>
      </c>
      <c r="AM89" s="33">
        <f>+IF(COUNT($S89:$AA89)&gt;5,LARGE($S89:$AA89,6),0)</f>
        <v>0</v>
      </c>
      <c r="AN89" s="33">
        <f>+IF(COUNT($S89:$AA89)&gt;6,LARGE($S89:$AA89,7),0)</f>
        <v>0</v>
      </c>
      <c r="AO89" s="33">
        <f>+IF(COUNT($S89:$AA89)&gt;7,LARGE($S89:$AA89,8),0)</f>
        <v>0</v>
      </c>
    </row>
    <row r="90" spans="1:41" ht="15">
      <c r="A90">
        <v>88</v>
      </c>
      <c r="B90" s="44" t="s">
        <v>200</v>
      </c>
      <c r="C90" s="44" t="s">
        <v>799</v>
      </c>
      <c r="E90" t="s">
        <v>800</v>
      </c>
      <c r="F90" s="19">
        <v>1</v>
      </c>
      <c r="G90" s="19">
        <v>1</v>
      </c>
      <c r="H90" s="26">
        <f>+AB90</f>
        <v>81.78</v>
      </c>
      <c r="Y90" s="1">
        <v>81.78</v>
      </c>
      <c r="AB90" s="1">
        <f>SUM(I90:AA90)</f>
        <v>81.78</v>
      </c>
      <c r="AC90" s="33">
        <f>SUM(LARGE(AD90:AP90,{1,2,3,4,5,6,7,8}))</f>
        <v>81.78</v>
      </c>
      <c r="AD90" s="33">
        <f>+IF(COUNT($I90:$R90)&gt;0,LARGE($I90:$R90,1),0)</f>
        <v>0</v>
      </c>
      <c r="AE90" s="33">
        <f>+IF(COUNT($I90:$R90)&gt;1,LARGE($I90:$R90,2),0)</f>
        <v>0</v>
      </c>
      <c r="AF90" s="33">
        <f>+IF(COUNT($I90:$R90)&gt;2,LARGE($I90:$R90,3),0)</f>
        <v>0</v>
      </c>
      <c r="AG90" s="33">
        <f>+IF(COUNT($I90:$R90)&gt;3,LARGE($I90:$R90,4),0)</f>
        <v>0</v>
      </c>
      <c r="AH90" s="33">
        <f>+IF(COUNT($S90:$AA90)&gt;0,LARGE($S90:$AA90,1),0)</f>
        <v>81.78</v>
      </c>
      <c r="AI90" s="33">
        <f>+IF(COUNT($S90:$AA90)&gt;1,LARGE($S90:$AA90,2),0)</f>
        <v>0</v>
      </c>
      <c r="AJ90" s="33">
        <f>+IF(COUNT($S90:$AA90)&gt;2,LARGE($S90:$AA90,3),0)</f>
        <v>0</v>
      </c>
      <c r="AK90" s="33">
        <f>+IF(COUNT($S90:$AA90)&gt;3,LARGE($S90:$AA90,4),0)</f>
        <v>0</v>
      </c>
      <c r="AL90" s="33">
        <f>+IF(COUNT($S90:$AA90)&gt;4,LARGE($S90:$AA90,5),0)</f>
        <v>0</v>
      </c>
      <c r="AM90" s="33">
        <f>+IF(COUNT($S90:$AA90)&gt;5,LARGE($S90:$AA90,6),0)</f>
        <v>0</v>
      </c>
      <c r="AN90" s="33">
        <f>+IF(COUNT($S90:$AA90)&gt;6,LARGE($S90:$AA90,7),0)</f>
        <v>0</v>
      </c>
      <c r="AO90" s="33">
        <f>+IF(COUNT($S90:$AA90)&gt;7,LARGE($S90:$AA90,8),0)</f>
        <v>0</v>
      </c>
    </row>
    <row r="91" spans="1:41" ht="15">
      <c r="A91">
        <v>89</v>
      </c>
      <c r="B91" s="44" t="s">
        <v>128</v>
      </c>
      <c r="C91" s="44" t="s">
        <v>636</v>
      </c>
      <c r="E91" s="57" t="s">
        <v>15</v>
      </c>
      <c r="F91" s="19">
        <v>1</v>
      </c>
      <c r="G91" s="19">
        <v>1</v>
      </c>
      <c r="H91" s="26">
        <f>+AB91</f>
        <v>81.17</v>
      </c>
      <c r="I91" s="29"/>
      <c r="J91" s="29"/>
      <c r="K91" s="29"/>
      <c r="M91" s="19"/>
      <c r="N91" s="19"/>
      <c r="O91" s="19"/>
      <c r="P91" s="19"/>
      <c r="Q91" s="29"/>
      <c r="R91" s="19"/>
      <c r="S91" s="19"/>
      <c r="T91" s="19">
        <v>81.17</v>
      </c>
      <c r="U91" s="19"/>
      <c r="V91" s="19"/>
      <c r="W91" s="19"/>
      <c r="X91" s="19"/>
      <c r="Y91" s="19"/>
      <c r="Z91" s="19"/>
      <c r="AA91" s="19"/>
      <c r="AB91" s="1">
        <f>SUM(I91:AA91)</f>
        <v>81.17</v>
      </c>
      <c r="AC91" s="33">
        <f>SUM(LARGE(AD91:AP91,{1,2,3,4,5,6,7,8}))</f>
        <v>81.17</v>
      </c>
      <c r="AD91" s="33">
        <f>+IF(COUNT($I91:$R91)&gt;0,LARGE($I91:$R91,1),0)</f>
        <v>0</v>
      </c>
      <c r="AE91" s="33">
        <f>+IF(COUNT($I91:$R91)&gt;1,LARGE($I91:$R91,2),0)</f>
        <v>0</v>
      </c>
      <c r="AF91" s="33">
        <f>+IF(COUNT($I91:$R91)&gt;2,LARGE($I91:$R91,3),0)</f>
        <v>0</v>
      </c>
      <c r="AG91" s="33">
        <f>+IF(COUNT($I91:$R91)&gt;3,LARGE($I91:$R91,4),0)</f>
        <v>0</v>
      </c>
      <c r="AH91" s="33">
        <f>+IF(COUNT($S91:$AA91)&gt;0,LARGE($S91:$AA91,1),0)</f>
        <v>81.17</v>
      </c>
      <c r="AI91" s="33">
        <f>+IF(COUNT($S91:$AA91)&gt;1,LARGE($S91:$AA91,2),0)</f>
        <v>0</v>
      </c>
      <c r="AJ91" s="33">
        <f>+IF(COUNT($S91:$AA91)&gt;2,LARGE($S91:$AA91,3),0)</f>
        <v>0</v>
      </c>
      <c r="AK91" s="33">
        <f>+IF(COUNT($S91:$AA91)&gt;3,LARGE($S91:$AA91,4),0)</f>
        <v>0</v>
      </c>
      <c r="AL91" s="33">
        <f>+IF(COUNT($S91:$AA91)&gt;4,LARGE($S91:$AA91,5),0)</f>
        <v>0</v>
      </c>
      <c r="AM91" s="33">
        <f>+IF(COUNT($S91:$AA91)&gt;5,LARGE($S91:$AA91,6),0)</f>
        <v>0</v>
      </c>
      <c r="AN91" s="33">
        <f>+IF(COUNT($S91:$AA91)&gt;6,LARGE($S91:$AA91,7),0)</f>
        <v>0</v>
      </c>
      <c r="AO91" s="33">
        <f>+IF(COUNT($S91:$AA91)&gt;7,LARGE($S91:$AA91,8),0)</f>
        <v>0</v>
      </c>
    </row>
    <row r="92" spans="1:41" ht="15">
      <c r="A92">
        <v>90</v>
      </c>
      <c r="B92" s="44" t="s">
        <v>492</v>
      </c>
      <c r="C92" s="44" t="s">
        <v>491</v>
      </c>
      <c r="E92" t="s">
        <v>27</v>
      </c>
      <c r="F92" s="19">
        <v>1</v>
      </c>
      <c r="G92" s="19">
        <v>1</v>
      </c>
      <c r="H92" s="26">
        <f>+AB92</f>
        <v>80.52</v>
      </c>
      <c r="I92" s="29"/>
      <c r="J92" s="29"/>
      <c r="K92" s="29"/>
      <c r="M92" s="19"/>
      <c r="N92" s="19"/>
      <c r="O92" s="19"/>
      <c r="P92" s="19">
        <v>80.52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">
        <f>SUM(I92:AA92)</f>
        <v>80.52</v>
      </c>
      <c r="AC92" s="33">
        <f>SUM(LARGE(AD92:AP92,{1,2,3,4,5,6,7,8}))</f>
        <v>80.52</v>
      </c>
      <c r="AD92" s="33">
        <f>+IF(COUNT($I92:$R92)&gt;0,LARGE($I92:$R92,1),0)</f>
        <v>80.52</v>
      </c>
      <c r="AE92" s="33">
        <f>+IF(COUNT($I92:$R92)&gt;1,LARGE($I92:$R92,2),0)</f>
        <v>0</v>
      </c>
      <c r="AF92" s="33">
        <f>+IF(COUNT($I92:$R92)&gt;2,LARGE($I92:$R92,3),0)</f>
        <v>0</v>
      </c>
      <c r="AG92" s="33">
        <f>+IF(COUNT($I92:$R92)&gt;3,LARGE($I92:$R92,4),0)</f>
        <v>0</v>
      </c>
      <c r="AH92" s="33">
        <f>+IF(COUNT($S92:$AA92)&gt;0,LARGE($S92:$AA92,1),0)</f>
        <v>0</v>
      </c>
      <c r="AI92" s="33">
        <f>+IF(COUNT($S92:$AA92)&gt;1,LARGE($S92:$AA92,2),0)</f>
        <v>0</v>
      </c>
      <c r="AJ92" s="33">
        <f>+IF(COUNT($S92:$AA92)&gt;2,LARGE($S92:$AA92,3),0)</f>
        <v>0</v>
      </c>
      <c r="AK92" s="33">
        <f>+IF(COUNT($S92:$AA92)&gt;3,LARGE($S92:$AA92,4),0)</f>
        <v>0</v>
      </c>
      <c r="AL92" s="33">
        <f>+IF(COUNT($S92:$AA92)&gt;4,LARGE($S92:$AA92,5),0)</f>
        <v>0</v>
      </c>
      <c r="AM92" s="33">
        <f>+IF(COUNT($S92:$AA92)&gt;5,LARGE($S92:$AA92,6),0)</f>
        <v>0</v>
      </c>
      <c r="AN92" s="33">
        <f>+IF(COUNT($S92:$AA92)&gt;6,LARGE($S92:$AA92,7),0)</f>
        <v>0</v>
      </c>
      <c r="AO92" s="33">
        <f>+IF(COUNT($S92:$AA92)&gt;7,LARGE($S92:$AA92,8),0)</f>
        <v>0</v>
      </c>
    </row>
    <row r="93" spans="1:41" ht="15">
      <c r="A93">
        <v>91</v>
      </c>
      <c r="B93" s="44" t="s">
        <v>384</v>
      </c>
      <c r="C93" s="44" t="s">
        <v>385</v>
      </c>
      <c r="E93" s="57" t="s">
        <v>386</v>
      </c>
      <c r="F93" s="19">
        <v>1</v>
      </c>
      <c r="G93" s="19">
        <v>1</v>
      </c>
      <c r="H93" s="26">
        <f>+AB93</f>
        <v>80.22</v>
      </c>
      <c r="I93" s="29"/>
      <c r="J93" s="29"/>
      <c r="K93" s="29"/>
      <c r="M93" s="29">
        <v>80.22</v>
      </c>
      <c r="N93" s="29"/>
      <c r="O93" s="29"/>
      <c r="P93" s="2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">
        <f>SUM(I93:AA93)</f>
        <v>80.22</v>
      </c>
      <c r="AC93" s="33">
        <f>SUM(LARGE(AD93:AP93,{1,2,3,4,5,6,7,8}))</f>
        <v>80.22</v>
      </c>
      <c r="AD93" s="33">
        <f>+IF(COUNT($I93:$R93)&gt;0,LARGE($I93:$R93,1),0)</f>
        <v>80.22</v>
      </c>
      <c r="AE93" s="33">
        <f>+IF(COUNT($I93:$R93)&gt;1,LARGE($I93:$R93,2),0)</f>
        <v>0</v>
      </c>
      <c r="AF93" s="33">
        <f>+IF(COUNT($I93:$R93)&gt;2,LARGE($I93:$R93,3),0)</f>
        <v>0</v>
      </c>
      <c r="AG93" s="33">
        <f>+IF(COUNT($I93:$R93)&gt;3,LARGE($I93:$R93,4),0)</f>
        <v>0</v>
      </c>
      <c r="AH93" s="33">
        <f>+IF(COUNT($S93:$AA93)&gt;0,LARGE($S93:$AA93,1),0)</f>
        <v>0</v>
      </c>
      <c r="AI93" s="33">
        <f>+IF(COUNT($S93:$AA93)&gt;1,LARGE($S93:$AA93,2),0)</f>
        <v>0</v>
      </c>
      <c r="AJ93" s="33">
        <f>+IF(COUNT($S93:$AA93)&gt;2,LARGE($S93:$AA93,3),0)</f>
        <v>0</v>
      </c>
      <c r="AK93" s="33">
        <f>+IF(COUNT($S93:$AA93)&gt;3,LARGE($S93:$AA93,4),0)</f>
        <v>0</v>
      </c>
      <c r="AL93" s="33">
        <f>+IF(COUNT($S93:$AA93)&gt;4,LARGE($S93:$AA93,5),0)</f>
        <v>0</v>
      </c>
      <c r="AM93" s="33">
        <f>+IF(COUNT($S93:$AA93)&gt;5,LARGE($S93:$AA93,6),0)</f>
        <v>0</v>
      </c>
      <c r="AN93" s="33">
        <f>+IF(COUNT($S93:$AA93)&gt;6,LARGE($S93:$AA93,7),0)</f>
        <v>0</v>
      </c>
      <c r="AO93" s="33">
        <f>+IF(COUNT($S93:$AA93)&gt;7,LARGE($S93:$AA93,8),0)</f>
        <v>0</v>
      </c>
    </row>
    <row r="94" spans="1:41" ht="15">
      <c r="A94">
        <v>92</v>
      </c>
      <c r="B94" s="44" t="s">
        <v>728</v>
      </c>
      <c r="C94" s="44" t="s">
        <v>729</v>
      </c>
      <c r="E94" s="57" t="s">
        <v>27</v>
      </c>
      <c r="F94" s="19">
        <v>1</v>
      </c>
      <c r="G94" s="19">
        <v>1</v>
      </c>
      <c r="H94" s="26">
        <f>+AB94</f>
        <v>79.81</v>
      </c>
      <c r="W94" s="1">
        <v>79.81</v>
      </c>
      <c r="AB94" s="1">
        <f>SUM(I94:AA94)</f>
        <v>79.81</v>
      </c>
      <c r="AC94" s="33">
        <f>SUM(LARGE(AD94:AP94,{1,2,3,4,5,6,7,8}))</f>
        <v>79.81</v>
      </c>
      <c r="AD94" s="33">
        <f>+IF(COUNT($I94:$R94)&gt;0,LARGE($I94:$R94,1),0)</f>
        <v>0</v>
      </c>
      <c r="AE94" s="33">
        <f>+IF(COUNT($I94:$R94)&gt;1,LARGE($I94:$R94,2),0)</f>
        <v>0</v>
      </c>
      <c r="AF94" s="33">
        <f>+IF(COUNT($I94:$R94)&gt;2,LARGE($I94:$R94,3),0)</f>
        <v>0</v>
      </c>
      <c r="AG94" s="33">
        <f>+IF(COUNT($I94:$R94)&gt;3,LARGE($I94:$R94,4),0)</f>
        <v>0</v>
      </c>
      <c r="AH94" s="33">
        <f>+IF(COUNT($S94:$AA94)&gt;0,LARGE($S94:$AA94,1),0)</f>
        <v>79.81</v>
      </c>
      <c r="AI94" s="33">
        <f>+IF(COUNT($S94:$AA94)&gt;1,LARGE($S94:$AA94,2),0)</f>
        <v>0</v>
      </c>
      <c r="AJ94" s="33">
        <f>+IF(COUNT($S94:$AA94)&gt;2,LARGE($S94:$AA94,3),0)</f>
        <v>0</v>
      </c>
      <c r="AK94" s="33">
        <f>+IF(COUNT($S94:$AA94)&gt;3,LARGE($S94:$AA94,4),0)</f>
        <v>0</v>
      </c>
      <c r="AL94" s="33">
        <f>+IF(COUNT($S94:$AA94)&gt;4,LARGE($S94:$AA94,5),0)</f>
        <v>0</v>
      </c>
      <c r="AM94" s="33">
        <f>+IF(COUNT($S94:$AA94)&gt;5,LARGE($S94:$AA94,6),0)</f>
        <v>0</v>
      </c>
      <c r="AN94" s="33">
        <f>+IF(COUNT($S94:$AA94)&gt;6,LARGE($S94:$AA94,7),0)</f>
        <v>0</v>
      </c>
      <c r="AO94" s="33">
        <f>+IF(COUNT($S94:$AA94)&gt;7,LARGE($S94:$AA94,8),0)</f>
        <v>0</v>
      </c>
    </row>
    <row r="95" spans="1:41" ht="15">
      <c r="A95">
        <v>93</v>
      </c>
      <c r="B95" s="44" t="s">
        <v>106</v>
      </c>
      <c r="C95" s="44" t="s">
        <v>621</v>
      </c>
      <c r="E95" s="57" t="s">
        <v>27</v>
      </c>
      <c r="F95" s="19">
        <v>1</v>
      </c>
      <c r="G95" s="19">
        <v>1</v>
      </c>
      <c r="H95" s="26">
        <f>+AB95</f>
        <v>79.43</v>
      </c>
      <c r="V95" s="1">
        <v>79.43</v>
      </c>
      <c r="AB95" s="1">
        <f>SUM(I95:AA95)</f>
        <v>79.43</v>
      </c>
      <c r="AC95" s="33">
        <f>SUM(LARGE(AD95:AP95,{1,2,3,4,5,6,7,8}))</f>
        <v>79.43</v>
      </c>
      <c r="AD95" s="33">
        <f>+IF(COUNT($I95:$R95)&gt;0,LARGE($I95:$R95,1),0)</f>
        <v>0</v>
      </c>
      <c r="AE95" s="33">
        <f>+IF(COUNT($I95:$R95)&gt;1,LARGE($I95:$R95,2),0)</f>
        <v>0</v>
      </c>
      <c r="AF95" s="33">
        <f>+IF(COUNT($I95:$R95)&gt;2,LARGE($I95:$R95,3),0)</f>
        <v>0</v>
      </c>
      <c r="AG95" s="33">
        <f>+IF(COUNT($I95:$R95)&gt;3,LARGE($I95:$R95,4),0)</f>
        <v>0</v>
      </c>
      <c r="AH95" s="33">
        <f>+IF(COUNT($S95:$AA95)&gt;0,LARGE($S95:$AA95,1),0)</f>
        <v>79.43</v>
      </c>
      <c r="AI95" s="33">
        <f>+IF(COUNT($S95:$AA95)&gt;1,LARGE($S95:$AA95,2),0)</f>
        <v>0</v>
      </c>
      <c r="AJ95" s="33">
        <f>+IF(COUNT($S95:$AA95)&gt;2,LARGE($S95:$AA95,3),0)</f>
        <v>0</v>
      </c>
      <c r="AK95" s="33">
        <f>+IF(COUNT($S95:$AA95)&gt;3,LARGE($S95:$AA95,4),0)</f>
        <v>0</v>
      </c>
      <c r="AL95" s="33">
        <f>+IF(COUNT($S95:$AA95)&gt;4,LARGE($S95:$AA95,5),0)</f>
        <v>0</v>
      </c>
      <c r="AM95" s="33">
        <f>+IF(COUNT($S95:$AA95)&gt;5,LARGE($S95:$AA95,6),0)</f>
        <v>0</v>
      </c>
      <c r="AN95" s="33">
        <f>+IF(COUNT($S95:$AA95)&gt;6,LARGE($S95:$AA95,7),0)</f>
        <v>0</v>
      </c>
      <c r="AO95" s="33">
        <f>+IF(COUNT($S95:$AA95)&gt;7,LARGE($S95:$AA95,8),0)</f>
        <v>0</v>
      </c>
    </row>
    <row r="96" spans="1:41" ht="15">
      <c r="A96">
        <v>94</v>
      </c>
      <c r="B96" s="44" t="s">
        <v>801</v>
      </c>
      <c r="C96" s="44" t="s">
        <v>802</v>
      </c>
      <c r="E96" t="s">
        <v>803</v>
      </c>
      <c r="F96" s="19">
        <v>1</v>
      </c>
      <c r="G96" s="19">
        <v>1</v>
      </c>
      <c r="H96" s="26">
        <f>+AB96</f>
        <v>79.05</v>
      </c>
      <c r="Y96" s="1">
        <v>79.05</v>
      </c>
      <c r="AB96" s="1">
        <f>SUM(I96:AA96)</f>
        <v>79.05</v>
      </c>
      <c r="AC96" s="33">
        <f>SUM(LARGE(AD96:AP96,{1,2,3,4,5,6,7,8}))</f>
        <v>79.05</v>
      </c>
      <c r="AD96" s="33">
        <f>+IF(COUNT($I96:$R96)&gt;0,LARGE($I96:$R96,1),0)</f>
        <v>0</v>
      </c>
      <c r="AE96" s="33">
        <f>+IF(COUNT($I96:$R96)&gt;1,LARGE($I96:$R96,2),0)</f>
        <v>0</v>
      </c>
      <c r="AF96" s="33">
        <f>+IF(COUNT($I96:$R96)&gt;2,LARGE($I96:$R96,3),0)</f>
        <v>0</v>
      </c>
      <c r="AG96" s="33">
        <f>+IF(COUNT($I96:$R96)&gt;3,LARGE($I96:$R96,4),0)</f>
        <v>0</v>
      </c>
      <c r="AH96" s="33">
        <f>+IF(COUNT($S96:$AA96)&gt;0,LARGE($S96:$AA96,1),0)</f>
        <v>79.05</v>
      </c>
      <c r="AI96" s="33">
        <f>+IF(COUNT($S96:$AA96)&gt;1,LARGE($S96:$AA96,2),0)</f>
        <v>0</v>
      </c>
      <c r="AJ96" s="33">
        <f>+IF(COUNT($S96:$AA96)&gt;2,LARGE($S96:$AA96,3),0)</f>
        <v>0</v>
      </c>
      <c r="AK96" s="33">
        <f>+IF(COUNT($S96:$AA96)&gt;3,LARGE($S96:$AA96,4),0)</f>
        <v>0</v>
      </c>
      <c r="AL96" s="33">
        <f>+IF(COUNT($S96:$AA96)&gt;4,LARGE($S96:$AA96,5),0)</f>
        <v>0</v>
      </c>
      <c r="AM96" s="33">
        <f>+IF(COUNT($S96:$AA96)&gt;5,LARGE($S96:$AA96,6),0)</f>
        <v>0</v>
      </c>
      <c r="AN96" s="33">
        <f>+IF(COUNT($S96:$AA96)&gt;6,LARGE($S96:$AA96,7),0)</f>
        <v>0</v>
      </c>
      <c r="AO96" s="33">
        <f>+IF(COUNT($S96:$AA96)&gt;7,LARGE($S96:$AA96,8),0)</f>
        <v>0</v>
      </c>
    </row>
    <row r="97" spans="1:41" ht="15">
      <c r="A97">
        <v>95</v>
      </c>
      <c r="B97" s="44" t="s">
        <v>233</v>
      </c>
      <c r="C97" s="44" t="s">
        <v>543</v>
      </c>
      <c r="E97" t="s">
        <v>794</v>
      </c>
      <c r="F97" s="19">
        <v>1</v>
      </c>
      <c r="G97" s="19">
        <v>1</v>
      </c>
      <c r="H97" s="26">
        <f>+AB97</f>
        <v>78.35</v>
      </c>
      <c r="Y97" s="1">
        <v>78.35</v>
      </c>
      <c r="AB97" s="1">
        <f>SUM(I97:AA97)</f>
        <v>78.35</v>
      </c>
      <c r="AC97" s="33">
        <f>SUM(LARGE(AD97:AP97,{1,2,3,4,5,6,7,8}))</f>
        <v>78.35</v>
      </c>
      <c r="AD97" s="33">
        <f>+IF(COUNT($I97:$R97)&gt;0,LARGE($I97:$R97,1),0)</f>
        <v>0</v>
      </c>
      <c r="AE97" s="33">
        <f>+IF(COUNT($I97:$R97)&gt;1,LARGE($I97:$R97,2),0)</f>
        <v>0</v>
      </c>
      <c r="AF97" s="33">
        <f>+IF(COUNT($I97:$R97)&gt;2,LARGE($I97:$R97,3),0)</f>
        <v>0</v>
      </c>
      <c r="AG97" s="33">
        <f>+IF(COUNT($I97:$R97)&gt;3,LARGE($I97:$R97,4),0)</f>
        <v>0</v>
      </c>
      <c r="AH97" s="33">
        <f>+IF(COUNT($S97:$AA97)&gt;0,LARGE($S97:$AA97,1),0)</f>
        <v>78.35</v>
      </c>
      <c r="AI97" s="33">
        <f>+IF(COUNT($S97:$AA97)&gt;1,LARGE($S97:$AA97,2),0)</f>
        <v>0</v>
      </c>
      <c r="AJ97" s="33">
        <f>+IF(COUNT($S97:$AA97)&gt;2,LARGE($S97:$AA97,3),0)</f>
        <v>0</v>
      </c>
      <c r="AK97" s="33">
        <f>+IF(COUNT($S97:$AA97)&gt;3,LARGE($S97:$AA97,4),0)</f>
        <v>0</v>
      </c>
      <c r="AL97" s="33">
        <f>+IF(COUNT($S97:$AA97)&gt;4,LARGE($S97:$AA97,5),0)</f>
        <v>0</v>
      </c>
      <c r="AM97" s="33">
        <f>+IF(COUNT($S97:$AA97)&gt;5,LARGE($S97:$AA97,6),0)</f>
        <v>0</v>
      </c>
      <c r="AN97" s="33">
        <f>+IF(COUNT($S97:$AA97)&gt;6,LARGE($S97:$AA97,7),0)</f>
        <v>0</v>
      </c>
      <c r="AO97" s="33">
        <f>+IF(COUNT($S97:$AA97)&gt;7,LARGE($S97:$AA97,8),0)</f>
        <v>0</v>
      </c>
    </row>
    <row r="98" spans="1:41" ht="15">
      <c r="A98">
        <v>96</v>
      </c>
      <c r="B98" s="44" t="s">
        <v>638</v>
      </c>
      <c r="C98" s="44" t="s">
        <v>639</v>
      </c>
      <c r="E98" s="57" t="s">
        <v>15</v>
      </c>
      <c r="F98" s="19">
        <v>1</v>
      </c>
      <c r="G98" s="19">
        <v>1</v>
      </c>
      <c r="H98" s="26">
        <f>+AB98</f>
        <v>78.07</v>
      </c>
      <c r="I98" s="29"/>
      <c r="J98" s="29"/>
      <c r="K98" s="29"/>
      <c r="M98" s="19"/>
      <c r="N98" s="19"/>
      <c r="O98" s="19"/>
      <c r="P98" s="19"/>
      <c r="Q98" s="19"/>
      <c r="R98" s="19"/>
      <c r="S98" s="19"/>
      <c r="T98" s="19">
        <v>78.07</v>
      </c>
      <c r="U98" s="19"/>
      <c r="V98" s="19"/>
      <c r="W98" s="19"/>
      <c r="X98" s="19"/>
      <c r="Y98" s="19"/>
      <c r="Z98" s="19"/>
      <c r="AA98" s="19"/>
      <c r="AB98" s="1">
        <f>SUM(I98:AA98)</f>
        <v>78.07</v>
      </c>
      <c r="AC98" s="33">
        <f>SUM(LARGE(AD98:AP98,{1,2,3,4,5,6,7,8}))</f>
        <v>78.07</v>
      </c>
      <c r="AD98" s="33">
        <f>+IF(COUNT($I98:$R98)&gt;0,LARGE($I98:$R98,1),0)</f>
        <v>0</v>
      </c>
      <c r="AE98" s="33">
        <f>+IF(COUNT($I98:$R98)&gt;1,LARGE($I98:$R98,2),0)</f>
        <v>0</v>
      </c>
      <c r="AF98" s="33">
        <f>+IF(COUNT($I98:$R98)&gt;2,LARGE($I98:$R98,3),0)</f>
        <v>0</v>
      </c>
      <c r="AG98" s="33">
        <f>+IF(COUNT($I98:$R98)&gt;3,LARGE($I98:$R98,4),0)</f>
        <v>0</v>
      </c>
      <c r="AH98" s="33">
        <f>+IF(COUNT($S98:$AA98)&gt;0,LARGE($S98:$AA98,1),0)</f>
        <v>78.07</v>
      </c>
      <c r="AI98" s="33">
        <f>+IF(COUNT($S98:$AA98)&gt;1,LARGE($S98:$AA98,2),0)</f>
        <v>0</v>
      </c>
      <c r="AJ98" s="33">
        <f>+IF(COUNT($S98:$AA98)&gt;2,LARGE($S98:$AA98,3),0)</f>
        <v>0</v>
      </c>
      <c r="AK98" s="33">
        <f>+IF(COUNT($S98:$AA98)&gt;3,LARGE($S98:$AA98,4),0)</f>
        <v>0</v>
      </c>
      <c r="AL98" s="33">
        <f>+IF(COUNT($S98:$AA98)&gt;4,LARGE($S98:$AA98,5),0)</f>
        <v>0</v>
      </c>
      <c r="AM98" s="33">
        <f>+IF(COUNT($S98:$AA98)&gt;5,LARGE($S98:$AA98,6),0)</f>
        <v>0</v>
      </c>
      <c r="AN98" s="33">
        <f>+IF(COUNT($S98:$AA98)&gt;6,LARGE($S98:$AA98,7),0)</f>
        <v>0</v>
      </c>
      <c r="AO98" s="33">
        <f>+IF(COUNT($S98:$AA98)&gt;7,LARGE($S98:$AA98,8),0)</f>
        <v>0</v>
      </c>
    </row>
    <row r="99" spans="1:41" ht="15">
      <c r="A99">
        <v>97</v>
      </c>
      <c r="B99" s="57" t="s">
        <v>125</v>
      </c>
      <c r="C99" s="57" t="s">
        <v>126</v>
      </c>
      <c r="D99" s="6"/>
      <c r="E99" s="57" t="s">
        <v>9</v>
      </c>
      <c r="F99" s="19">
        <v>1</v>
      </c>
      <c r="G99" s="19">
        <v>1</v>
      </c>
      <c r="H99" s="26">
        <f>+AB99</f>
        <v>77.85</v>
      </c>
      <c r="I99" s="49">
        <v>77.85</v>
      </c>
      <c r="J99" s="29"/>
      <c r="K99" s="29"/>
      <c r="M99" s="29"/>
      <c r="N99" s="29"/>
      <c r="O99" s="29"/>
      <c r="P99" s="2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">
        <f>SUM(I99:AA99)</f>
        <v>77.85</v>
      </c>
      <c r="AC99" s="33">
        <f>SUM(LARGE(AD99:AP99,{1,2,3,4,5,6,7,8}))</f>
        <v>77.85</v>
      </c>
      <c r="AD99" s="33">
        <f>+IF(COUNT($I99:$R99)&gt;0,LARGE($I99:$R99,1),0)</f>
        <v>77.85</v>
      </c>
      <c r="AE99" s="33">
        <f>+IF(COUNT($I99:$R99)&gt;1,LARGE($I99:$R99,2),0)</f>
        <v>0</v>
      </c>
      <c r="AF99" s="33">
        <f>+IF(COUNT($I99:$R99)&gt;2,LARGE($I99:$R99,3),0)</f>
        <v>0</v>
      </c>
      <c r="AG99" s="33">
        <f>+IF(COUNT($I99:$R99)&gt;3,LARGE($I99:$R99,4),0)</f>
        <v>0</v>
      </c>
      <c r="AH99" s="33">
        <f>+IF(COUNT($S99:$AA99)&gt;0,LARGE($S99:$AA99,1),0)</f>
        <v>0</v>
      </c>
      <c r="AI99" s="33">
        <f>+IF(COUNT($S99:$AA99)&gt;1,LARGE($S99:$AA99,2),0)</f>
        <v>0</v>
      </c>
      <c r="AJ99" s="33">
        <f>+IF(COUNT($S99:$AA99)&gt;2,LARGE($S99:$AA99,3),0)</f>
        <v>0</v>
      </c>
      <c r="AK99" s="33">
        <f>+IF(COUNT($S99:$AA99)&gt;3,LARGE($S99:$AA99,4),0)</f>
        <v>0</v>
      </c>
      <c r="AL99" s="33">
        <f>+IF(COUNT($S99:$AA99)&gt;4,LARGE($S99:$AA99,5),0)</f>
        <v>0</v>
      </c>
      <c r="AM99" s="33">
        <f>+IF(COUNT($S99:$AA99)&gt;5,LARGE($S99:$AA99,6),0)</f>
        <v>0</v>
      </c>
      <c r="AN99" s="33">
        <f>+IF(COUNT($S99:$AA99)&gt;6,LARGE($S99:$AA99,7),0)</f>
        <v>0</v>
      </c>
      <c r="AO99" s="33">
        <f>+IF(COUNT($S99:$AA99)&gt;7,LARGE($S99:$AA99,8),0)</f>
        <v>0</v>
      </c>
    </row>
    <row r="100" spans="1:41" ht="15">
      <c r="A100">
        <v>98</v>
      </c>
      <c r="B100" s="44" t="s">
        <v>686</v>
      </c>
      <c r="C100" s="44" t="s">
        <v>687</v>
      </c>
      <c r="E100" s="57" t="s">
        <v>13</v>
      </c>
      <c r="F100" s="19">
        <v>1</v>
      </c>
      <c r="G100" s="19">
        <v>1</v>
      </c>
      <c r="H100" s="26">
        <f>+AB100</f>
        <v>76.85</v>
      </c>
      <c r="V100" s="1">
        <v>76.85</v>
      </c>
      <c r="AB100" s="1">
        <f>SUM(I100:AA100)</f>
        <v>76.85</v>
      </c>
      <c r="AC100" s="33">
        <f>SUM(LARGE(AD100:AP100,{1,2,3,4,5,6,7,8}))</f>
        <v>76.85</v>
      </c>
      <c r="AD100" s="33">
        <f>+IF(COUNT($I100:$R100)&gt;0,LARGE($I100:$R100,1),0)</f>
        <v>0</v>
      </c>
      <c r="AE100" s="33">
        <f>+IF(COUNT($I100:$R100)&gt;1,LARGE($I100:$R100,2),0)</f>
        <v>0</v>
      </c>
      <c r="AF100" s="33">
        <f>+IF(COUNT($I100:$R100)&gt;2,LARGE($I100:$R100,3),0)</f>
        <v>0</v>
      </c>
      <c r="AG100" s="33">
        <f>+IF(COUNT($I100:$R100)&gt;3,LARGE($I100:$R100,4),0)</f>
        <v>0</v>
      </c>
      <c r="AH100" s="33">
        <f>+IF(COUNT($S100:$AA100)&gt;0,LARGE($S100:$AA100,1),0)</f>
        <v>76.85</v>
      </c>
      <c r="AI100" s="33">
        <f>+IF(COUNT($S100:$AA100)&gt;1,LARGE($S100:$AA100,2),0)</f>
        <v>0</v>
      </c>
      <c r="AJ100" s="33">
        <f>+IF(COUNT($S100:$AA100)&gt;2,LARGE($S100:$AA100,3),0)</f>
        <v>0</v>
      </c>
      <c r="AK100" s="33">
        <f>+IF(COUNT($S100:$AA100)&gt;3,LARGE($S100:$AA100,4),0)</f>
        <v>0</v>
      </c>
      <c r="AL100" s="33">
        <f>+IF(COUNT($S100:$AA100)&gt;4,LARGE($S100:$AA100,5),0)</f>
        <v>0</v>
      </c>
      <c r="AM100" s="33">
        <f>+IF(COUNT($S100:$AA100)&gt;5,LARGE($S100:$AA100,6),0)</f>
        <v>0</v>
      </c>
      <c r="AN100" s="33">
        <f>+IF(COUNT($S100:$AA100)&gt;6,LARGE($S100:$AA100,7),0)</f>
        <v>0</v>
      </c>
      <c r="AO100" s="33">
        <f>+IF(COUNT($S100:$AA100)&gt;7,LARGE($S100:$AA100,8),0)</f>
        <v>0</v>
      </c>
    </row>
    <row r="101" spans="1:41" ht="15">
      <c r="A101">
        <v>99</v>
      </c>
      <c r="B101" s="44" t="s">
        <v>130</v>
      </c>
      <c r="C101" s="44" t="s">
        <v>172</v>
      </c>
      <c r="E101" t="s">
        <v>513</v>
      </c>
      <c r="F101" s="19">
        <v>1</v>
      </c>
      <c r="G101" s="19">
        <v>1</v>
      </c>
      <c r="H101" s="26">
        <f>+AB101</f>
        <v>76.63</v>
      </c>
      <c r="I101" s="29"/>
      <c r="J101" s="29"/>
      <c r="K101" s="29"/>
      <c r="M101" s="19"/>
      <c r="N101" s="19"/>
      <c r="O101" s="19"/>
      <c r="P101" s="19"/>
      <c r="Q101" s="19"/>
      <c r="R101" s="19"/>
      <c r="S101" s="19">
        <v>76.63</v>
      </c>
      <c r="T101" s="19"/>
      <c r="U101" s="19"/>
      <c r="V101" s="19"/>
      <c r="W101" s="19"/>
      <c r="X101" s="19"/>
      <c r="Y101" s="19"/>
      <c r="Z101" s="19"/>
      <c r="AA101" s="19"/>
      <c r="AB101" s="1">
        <f>SUM(I101:AA101)</f>
        <v>76.63</v>
      </c>
      <c r="AC101" s="33">
        <f>SUM(LARGE(AD101:AP101,{1,2,3,4,5,6,7,8}))</f>
        <v>76.63</v>
      </c>
      <c r="AD101" s="33">
        <f>+IF(COUNT($I101:$R101)&gt;0,LARGE($I101:$R101,1),0)</f>
        <v>0</v>
      </c>
      <c r="AE101" s="33">
        <f>+IF(COUNT($I101:$R101)&gt;1,LARGE($I101:$R101,2),0)</f>
        <v>0</v>
      </c>
      <c r="AF101" s="33">
        <f>+IF(COUNT($I101:$R101)&gt;2,LARGE($I101:$R101,3),0)</f>
        <v>0</v>
      </c>
      <c r="AG101" s="33">
        <f>+IF(COUNT($I101:$R101)&gt;3,LARGE($I101:$R101,4),0)</f>
        <v>0</v>
      </c>
      <c r="AH101" s="33">
        <f>+IF(COUNT($S101:$AA101)&gt;0,LARGE($S101:$AA101,1),0)</f>
        <v>76.63</v>
      </c>
      <c r="AI101" s="33">
        <f>+IF(COUNT($S101:$AA101)&gt;1,LARGE($S101:$AA101,2),0)</f>
        <v>0</v>
      </c>
      <c r="AJ101" s="33">
        <f>+IF(COUNT($S101:$AA101)&gt;2,LARGE($S101:$AA101,3),0)</f>
        <v>0</v>
      </c>
      <c r="AK101" s="33">
        <f>+IF(COUNT($S101:$AA101)&gt;3,LARGE($S101:$AA101,4),0)</f>
        <v>0</v>
      </c>
      <c r="AL101" s="33">
        <f>+IF(COUNT($S101:$AA101)&gt;4,LARGE($S101:$AA101,5),0)</f>
        <v>0</v>
      </c>
      <c r="AM101" s="33">
        <f>+IF(COUNT($S101:$AA101)&gt;5,LARGE($S101:$AA101,6),0)</f>
        <v>0</v>
      </c>
      <c r="AN101" s="33">
        <f>+IF(COUNT($S101:$AA101)&gt;6,LARGE($S101:$AA101,7),0)</f>
        <v>0</v>
      </c>
      <c r="AO101" s="33">
        <f>+IF(COUNT($S101:$AA101)&gt;7,LARGE($S101:$AA101,8),0)</f>
        <v>0</v>
      </c>
    </row>
    <row r="102" spans="1:41" ht="15">
      <c r="A102">
        <v>100</v>
      </c>
      <c r="B102" s="44" t="s">
        <v>614</v>
      </c>
      <c r="C102" s="44" t="s">
        <v>615</v>
      </c>
      <c r="F102" s="19">
        <v>1</v>
      </c>
      <c r="G102" s="19">
        <v>1</v>
      </c>
      <c r="H102" s="26">
        <f>+AB102</f>
        <v>76.41</v>
      </c>
      <c r="I102" s="29"/>
      <c r="J102" s="29"/>
      <c r="K102" s="29"/>
      <c r="M102" s="19"/>
      <c r="N102" s="19"/>
      <c r="O102" s="19"/>
      <c r="P102" s="19"/>
      <c r="Q102" s="19"/>
      <c r="R102" s="19">
        <v>76.41</v>
      </c>
      <c r="S102" s="19"/>
      <c r="T102" s="19"/>
      <c r="U102" s="19"/>
      <c r="V102" s="19"/>
      <c r="W102" s="19"/>
      <c r="X102" s="19"/>
      <c r="Y102" s="19"/>
      <c r="Z102" s="19"/>
      <c r="AA102" s="19"/>
      <c r="AB102" s="1">
        <f>SUM(I102:AA102)</f>
        <v>76.41</v>
      </c>
      <c r="AC102" s="33">
        <f>SUM(LARGE(AD102:AP102,{1,2,3,4,5,6,7,8}))</f>
        <v>76.41</v>
      </c>
      <c r="AD102" s="33">
        <f>+IF(COUNT($I102:$R102)&gt;0,LARGE($I102:$R102,1),0)</f>
        <v>76.41</v>
      </c>
      <c r="AE102" s="33">
        <f>+IF(COUNT($I102:$R102)&gt;1,LARGE($I102:$R102,2),0)</f>
        <v>0</v>
      </c>
      <c r="AF102" s="33">
        <f>+IF(COUNT($I102:$R102)&gt;2,LARGE($I102:$R102,3),0)</f>
        <v>0</v>
      </c>
      <c r="AG102" s="33">
        <f>+IF(COUNT($I102:$R102)&gt;3,LARGE($I102:$R102,4),0)</f>
        <v>0</v>
      </c>
      <c r="AH102" s="33">
        <f>+IF(COUNT($S102:$AA102)&gt;0,LARGE($S102:$AA102,1),0)</f>
        <v>0</v>
      </c>
      <c r="AI102" s="33">
        <f>+IF(COUNT($S102:$AA102)&gt;1,LARGE($S102:$AA102,2),0)</f>
        <v>0</v>
      </c>
      <c r="AJ102" s="33">
        <f>+IF(COUNT($S102:$AA102)&gt;2,LARGE($S102:$AA102,3),0)</f>
        <v>0</v>
      </c>
      <c r="AK102" s="33">
        <f>+IF(COUNT($S102:$AA102)&gt;3,LARGE($S102:$AA102,4),0)</f>
        <v>0</v>
      </c>
      <c r="AL102" s="33">
        <f>+IF(COUNT($S102:$AA102)&gt;4,LARGE($S102:$AA102,5),0)</f>
        <v>0</v>
      </c>
      <c r="AM102" s="33">
        <f>+IF(COUNT($S102:$AA102)&gt;5,LARGE($S102:$AA102,6),0)</f>
        <v>0</v>
      </c>
      <c r="AN102" s="33">
        <f>+IF(COUNT($S102:$AA102)&gt;6,LARGE($S102:$AA102,7),0)</f>
        <v>0</v>
      </c>
      <c r="AO102" s="33">
        <f>+IF(COUNT($S102:$AA102)&gt;7,LARGE($S102:$AA102,8),0)</f>
        <v>0</v>
      </c>
    </row>
    <row r="103" spans="1:41" ht="15">
      <c r="A103">
        <v>101</v>
      </c>
      <c r="B103" s="57" t="s">
        <v>128</v>
      </c>
      <c r="C103" s="57" t="s">
        <v>129</v>
      </c>
      <c r="D103" s="5"/>
      <c r="E103" s="57" t="s">
        <v>27</v>
      </c>
      <c r="F103" s="14">
        <v>1</v>
      </c>
      <c r="G103" s="14">
        <v>1</v>
      </c>
      <c r="H103" s="26">
        <f>+AB103</f>
        <v>76.05</v>
      </c>
      <c r="I103" s="49">
        <v>76.05</v>
      </c>
      <c r="J103" s="29"/>
      <c r="K103" s="29"/>
      <c r="M103" s="29"/>
      <c r="N103" s="29"/>
      <c r="O103" s="29"/>
      <c r="P103" s="2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">
        <f>SUM(I103:AA103)</f>
        <v>76.05</v>
      </c>
      <c r="AC103" s="33">
        <f>SUM(LARGE(AD103:AP103,{1,2,3,4,5,6,7,8}))</f>
        <v>76.05</v>
      </c>
      <c r="AD103" s="33">
        <f>+IF(COUNT($I103:$R103)&gt;0,LARGE($I103:$R103,1),0)</f>
        <v>76.05</v>
      </c>
      <c r="AE103" s="33">
        <f>+IF(COUNT($I103:$R103)&gt;1,LARGE($I103:$R103,2),0)</f>
        <v>0</v>
      </c>
      <c r="AF103" s="33">
        <f>+IF(COUNT($I103:$R103)&gt;2,LARGE($I103:$R103,3),0)</f>
        <v>0</v>
      </c>
      <c r="AG103" s="33">
        <f>+IF(COUNT($I103:$R103)&gt;3,LARGE($I103:$R103,4),0)</f>
        <v>0</v>
      </c>
      <c r="AH103" s="33">
        <f>+IF(COUNT($S103:$AA103)&gt;0,LARGE($S103:$AA103,1),0)</f>
        <v>0</v>
      </c>
      <c r="AI103" s="33">
        <f>+IF(COUNT($S103:$AA103)&gt;1,LARGE($S103:$AA103,2),0)</f>
        <v>0</v>
      </c>
      <c r="AJ103" s="33">
        <f>+IF(COUNT($S103:$AA103)&gt;2,LARGE($S103:$AA103,3),0)</f>
        <v>0</v>
      </c>
      <c r="AK103" s="33">
        <f>+IF(COUNT($S103:$AA103)&gt;3,LARGE($S103:$AA103,4),0)</f>
        <v>0</v>
      </c>
      <c r="AL103" s="33">
        <f>+IF(COUNT($S103:$AA103)&gt;4,LARGE($S103:$AA103,5),0)</f>
        <v>0</v>
      </c>
      <c r="AM103" s="33">
        <f>+IF(COUNT($S103:$AA103)&gt;5,LARGE($S103:$AA103,6),0)</f>
        <v>0</v>
      </c>
      <c r="AN103" s="33">
        <f>+IF(COUNT($S103:$AA103)&gt;6,LARGE($S103:$AA103,7),0)</f>
        <v>0</v>
      </c>
      <c r="AO103" s="33">
        <f>+IF(COUNT($S103:$AA103)&gt;7,LARGE($S103:$AA103,8),0)</f>
        <v>0</v>
      </c>
    </row>
    <row r="104" spans="1:41" ht="15">
      <c r="A104">
        <v>102</v>
      </c>
      <c r="B104" s="44" t="s">
        <v>292</v>
      </c>
      <c r="C104" s="44" t="s">
        <v>68</v>
      </c>
      <c r="D104" s="6"/>
      <c r="E104" s="57" t="s">
        <v>26</v>
      </c>
      <c r="F104" s="19">
        <v>1</v>
      </c>
      <c r="G104" s="19">
        <v>1</v>
      </c>
      <c r="H104" s="26">
        <f>+AB104</f>
        <v>75.65</v>
      </c>
      <c r="I104" s="29"/>
      <c r="J104" s="29">
        <v>75.65</v>
      </c>
      <c r="K104" s="29"/>
      <c r="M104" s="29"/>
      <c r="N104" s="29"/>
      <c r="O104" s="29"/>
      <c r="P104" s="2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">
        <f>SUM(I104:AA104)</f>
        <v>75.65</v>
      </c>
      <c r="AC104" s="33">
        <f>SUM(LARGE(AD104:AP104,{1,2,3,4,5,6,7,8}))</f>
        <v>75.65</v>
      </c>
      <c r="AD104" s="33">
        <f>+IF(COUNT($I104:$R104)&gt;0,LARGE($I104:$R104,1),0)</f>
        <v>75.65</v>
      </c>
      <c r="AE104" s="33">
        <f>+IF(COUNT($I104:$R104)&gt;1,LARGE($I104:$R104,2),0)</f>
        <v>0</v>
      </c>
      <c r="AF104" s="33">
        <f>+IF(COUNT($I104:$R104)&gt;2,LARGE($I104:$R104,3),0)</f>
        <v>0</v>
      </c>
      <c r="AG104" s="33">
        <f>+IF(COUNT($I104:$R104)&gt;3,LARGE($I104:$R104,4),0)</f>
        <v>0</v>
      </c>
      <c r="AH104" s="33">
        <f>+IF(COUNT($S104:$AA104)&gt;0,LARGE($S104:$AA104,1),0)</f>
        <v>0</v>
      </c>
      <c r="AI104" s="33">
        <f>+IF(COUNT($S104:$AA104)&gt;1,LARGE($S104:$AA104,2),0)</f>
        <v>0</v>
      </c>
      <c r="AJ104" s="33">
        <f>+IF(COUNT($S104:$AA104)&gt;2,LARGE($S104:$AA104,3),0)</f>
        <v>0</v>
      </c>
      <c r="AK104" s="33">
        <f>+IF(COUNT($S104:$AA104)&gt;3,LARGE($S104:$AA104,4),0)</f>
        <v>0</v>
      </c>
      <c r="AL104" s="33">
        <f>+IF(COUNT($S104:$AA104)&gt;4,LARGE($S104:$AA104,5),0)</f>
        <v>0</v>
      </c>
      <c r="AM104" s="33">
        <f>+IF(COUNT($S104:$AA104)&gt;5,LARGE($S104:$AA104,6),0)</f>
        <v>0</v>
      </c>
      <c r="AN104" s="33">
        <f>+IF(COUNT($S104:$AA104)&gt;6,LARGE($S104:$AA104,7),0)</f>
        <v>0</v>
      </c>
      <c r="AO104" s="33">
        <f>+IF(COUNT($S104:$AA104)&gt;7,LARGE($S104:$AA104,8),0)</f>
        <v>0</v>
      </c>
    </row>
    <row r="105" spans="1:41" ht="15">
      <c r="A105">
        <v>103</v>
      </c>
      <c r="B105" s="44" t="s">
        <v>642</v>
      </c>
      <c r="C105" s="44" t="s">
        <v>601</v>
      </c>
      <c r="E105" s="57" t="s">
        <v>15</v>
      </c>
      <c r="F105" s="19">
        <v>1</v>
      </c>
      <c r="G105" s="19">
        <v>1</v>
      </c>
      <c r="H105" s="26">
        <f>+AB105</f>
        <v>75.11</v>
      </c>
      <c r="T105" s="1">
        <v>75.11</v>
      </c>
      <c r="AB105" s="1">
        <f>SUM(I105:AA105)</f>
        <v>75.11</v>
      </c>
      <c r="AC105" s="33">
        <f>SUM(LARGE(AD105:AP105,{1,2,3,4,5,6,7,8}))</f>
        <v>75.11</v>
      </c>
      <c r="AD105" s="33">
        <f>+IF(COUNT($I105:$R105)&gt;0,LARGE($I105:$R105,1),0)</f>
        <v>0</v>
      </c>
      <c r="AE105" s="33">
        <f>+IF(COUNT($I105:$R105)&gt;1,LARGE($I105:$R105,2),0)</f>
        <v>0</v>
      </c>
      <c r="AF105" s="33">
        <f>+IF(COUNT($I105:$R105)&gt;2,LARGE($I105:$R105,3),0)</f>
        <v>0</v>
      </c>
      <c r="AG105" s="33">
        <f>+IF(COUNT($I105:$R105)&gt;3,LARGE($I105:$R105,4),0)</f>
        <v>0</v>
      </c>
      <c r="AH105" s="33">
        <f>+IF(COUNT($S105:$AA105)&gt;0,LARGE($S105:$AA105,1),0)</f>
        <v>75.11</v>
      </c>
      <c r="AI105" s="33">
        <f>+IF(COUNT($S105:$AA105)&gt;1,LARGE($S105:$AA105,2),0)</f>
        <v>0</v>
      </c>
      <c r="AJ105" s="33">
        <f>+IF(COUNT($S105:$AA105)&gt;2,LARGE($S105:$AA105,3),0)</f>
        <v>0</v>
      </c>
      <c r="AK105" s="33">
        <f>+IF(COUNT($S105:$AA105)&gt;3,LARGE($S105:$AA105,4),0)</f>
        <v>0</v>
      </c>
      <c r="AL105" s="33">
        <f>+IF(COUNT($S105:$AA105)&gt;4,LARGE($S105:$AA105,5),0)</f>
        <v>0</v>
      </c>
      <c r="AM105" s="33">
        <f>+IF(COUNT($S105:$AA105)&gt;5,LARGE($S105:$AA105,6),0)</f>
        <v>0</v>
      </c>
      <c r="AN105" s="33">
        <f>+IF(COUNT($S105:$AA105)&gt;6,LARGE($S105:$AA105,7),0)</f>
        <v>0</v>
      </c>
      <c r="AO105" s="33">
        <f>+IF(COUNT($S105:$AA105)&gt;7,LARGE($S105:$AA105,8),0)</f>
        <v>0</v>
      </c>
    </row>
    <row r="106" spans="1:41" ht="15">
      <c r="A106">
        <v>104</v>
      </c>
      <c r="B106" s="44" t="s">
        <v>600</v>
      </c>
      <c r="C106" s="44" t="s">
        <v>599</v>
      </c>
      <c r="E106" t="s">
        <v>10</v>
      </c>
      <c r="F106" s="19">
        <v>1</v>
      </c>
      <c r="G106" s="19">
        <v>1</v>
      </c>
      <c r="H106" s="26">
        <f>+AB106</f>
        <v>74.24</v>
      </c>
      <c r="I106" s="29"/>
      <c r="J106" s="29"/>
      <c r="K106" s="29"/>
      <c r="M106" s="19"/>
      <c r="N106" s="19"/>
      <c r="O106" s="19"/>
      <c r="P106" s="19"/>
      <c r="Q106" s="19">
        <v>74.24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">
        <f>SUM(I106:AA106)</f>
        <v>74.24</v>
      </c>
      <c r="AC106" s="33">
        <f>SUM(LARGE(AD106:AP106,{1,2,3,4,5,6,7,8}))</f>
        <v>74.24</v>
      </c>
      <c r="AD106" s="33">
        <f>+IF(COUNT($I106:$R106)&gt;0,LARGE($I106:$R106,1),0)</f>
        <v>74.24</v>
      </c>
      <c r="AE106" s="33">
        <f>+IF(COUNT($I106:$R106)&gt;1,LARGE($I106:$R106,2),0)</f>
        <v>0</v>
      </c>
      <c r="AF106" s="33">
        <f>+IF(COUNT($I106:$R106)&gt;2,LARGE($I106:$R106,3),0)</f>
        <v>0</v>
      </c>
      <c r="AG106" s="33">
        <f>+IF(COUNT($I106:$R106)&gt;3,LARGE($I106:$R106,4),0)</f>
        <v>0</v>
      </c>
      <c r="AH106" s="33">
        <f>+IF(COUNT($S106:$AA106)&gt;0,LARGE($S106:$AA106,1),0)</f>
        <v>0</v>
      </c>
      <c r="AI106" s="33">
        <f>+IF(COUNT($S106:$AA106)&gt;1,LARGE($S106:$AA106,2),0)</f>
        <v>0</v>
      </c>
      <c r="AJ106" s="33">
        <f>+IF(COUNT($S106:$AA106)&gt;2,LARGE($S106:$AA106,3),0)</f>
        <v>0</v>
      </c>
      <c r="AK106" s="33">
        <f>+IF(COUNT($S106:$AA106)&gt;3,LARGE($S106:$AA106,4),0)</f>
        <v>0</v>
      </c>
      <c r="AL106" s="33">
        <f>+IF(COUNT($S106:$AA106)&gt;4,LARGE($S106:$AA106,5),0)</f>
        <v>0</v>
      </c>
      <c r="AM106" s="33">
        <f>+IF(COUNT($S106:$AA106)&gt;5,LARGE($S106:$AA106,6),0)</f>
        <v>0</v>
      </c>
      <c r="AN106" s="33">
        <f>+IF(COUNT($S106:$AA106)&gt;6,LARGE($S106:$AA106,7),0)</f>
        <v>0</v>
      </c>
      <c r="AO106" s="33">
        <f>+IF(COUNT($S106:$AA106)&gt;7,LARGE($S106:$AA106,8),0)</f>
        <v>0</v>
      </c>
    </row>
    <row r="107" spans="1:41" ht="15">
      <c r="A107">
        <v>105</v>
      </c>
      <c r="B107" s="44" t="s">
        <v>528</v>
      </c>
      <c r="C107" s="44" t="s">
        <v>238</v>
      </c>
      <c r="E107" t="s">
        <v>803</v>
      </c>
      <c r="F107" s="19">
        <v>1</v>
      </c>
      <c r="G107" s="19">
        <v>1</v>
      </c>
      <c r="H107" s="26">
        <f>+AB107</f>
        <v>73.55</v>
      </c>
      <c r="Y107" s="1">
        <v>73.55</v>
      </c>
      <c r="AB107" s="1">
        <f>SUM(I107:AA107)</f>
        <v>73.55</v>
      </c>
      <c r="AC107" s="33">
        <f>SUM(LARGE(AD107:AP107,{1,2,3,4,5,6,7,8}))</f>
        <v>73.55</v>
      </c>
      <c r="AD107" s="33">
        <f>+IF(COUNT($I107:$R107)&gt;0,LARGE($I107:$R107,1),0)</f>
        <v>0</v>
      </c>
      <c r="AE107" s="33">
        <f>+IF(COUNT($I107:$R107)&gt;1,LARGE($I107:$R107,2),0)</f>
        <v>0</v>
      </c>
      <c r="AF107" s="33">
        <f>+IF(COUNT($I107:$R107)&gt;2,LARGE($I107:$R107,3),0)</f>
        <v>0</v>
      </c>
      <c r="AG107" s="33">
        <f>+IF(COUNT($I107:$R107)&gt;3,LARGE($I107:$R107,4),0)</f>
        <v>0</v>
      </c>
      <c r="AH107" s="33">
        <f>+IF(COUNT($S107:$AA107)&gt;0,LARGE($S107:$AA107,1),0)</f>
        <v>73.55</v>
      </c>
      <c r="AI107" s="33">
        <f>+IF(COUNT($S107:$AA107)&gt;1,LARGE($S107:$AA107,2),0)</f>
        <v>0</v>
      </c>
      <c r="AJ107" s="33">
        <f>+IF(COUNT($S107:$AA107)&gt;2,LARGE($S107:$AA107,3),0)</f>
        <v>0</v>
      </c>
      <c r="AK107" s="33">
        <f>+IF(COUNT($S107:$AA107)&gt;3,LARGE($S107:$AA107,4),0)</f>
        <v>0</v>
      </c>
      <c r="AL107" s="33">
        <f>+IF(COUNT($S107:$AA107)&gt;4,LARGE($S107:$AA107,5),0)</f>
        <v>0</v>
      </c>
      <c r="AM107" s="33">
        <f>+IF(COUNT($S107:$AA107)&gt;5,LARGE($S107:$AA107,6),0)</f>
        <v>0</v>
      </c>
      <c r="AN107" s="33">
        <f>+IF(COUNT($S107:$AA107)&gt;6,LARGE($S107:$AA107,7),0)</f>
        <v>0</v>
      </c>
      <c r="AO107" s="33">
        <f>+IF(COUNT($S107:$AA107)&gt;7,LARGE($S107:$AA107,8),0)</f>
        <v>0</v>
      </c>
    </row>
    <row r="108" spans="1:41" ht="15">
      <c r="A108">
        <v>106</v>
      </c>
      <c r="B108" s="44" t="s">
        <v>464</v>
      </c>
      <c r="C108" s="44" t="s">
        <v>366</v>
      </c>
      <c r="E108" t="s">
        <v>27</v>
      </c>
      <c r="F108" s="19">
        <v>1</v>
      </c>
      <c r="G108" s="19">
        <v>1</v>
      </c>
      <c r="H108" s="26">
        <f>+AB108</f>
        <v>73.32</v>
      </c>
      <c r="I108" s="29"/>
      <c r="J108" s="29"/>
      <c r="K108" s="29"/>
      <c r="M108" s="29"/>
      <c r="N108" s="29"/>
      <c r="O108" s="29">
        <v>73.32</v>
      </c>
      <c r="P108" s="2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">
        <f>SUM(I108:AA108)</f>
        <v>73.32</v>
      </c>
      <c r="AC108" s="33">
        <f>SUM(LARGE(AD108:AP108,{1,2,3,4,5,6,7,8}))</f>
        <v>73.32</v>
      </c>
      <c r="AD108" s="33">
        <f>+IF(COUNT($I108:$R108)&gt;0,LARGE($I108:$R108,1),0)</f>
        <v>73.32</v>
      </c>
      <c r="AE108" s="33">
        <f>+IF(COUNT($I108:$R108)&gt;1,LARGE($I108:$R108,2),0)</f>
        <v>0</v>
      </c>
      <c r="AF108" s="33">
        <f>+IF(COUNT($I108:$R108)&gt;2,LARGE($I108:$R108,3),0)</f>
        <v>0</v>
      </c>
      <c r="AG108" s="33">
        <f>+IF(COUNT($I108:$R108)&gt;3,LARGE($I108:$R108,4),0)</f>
        <v>0</v>
      </c>
      <c r="AH108" s="33">
        <f>+IF(COUNT($S108:$AA108)&gt;0,LARGE($S108:$AA108,1),0)</f>
        <v>0</v>
      </c>
      <c r="AI108" s="33">
        <f>+IF(COUNT($S108:$AA108)&gt;1,LARGE($S108:$AA108,2),0)</f>
        <v>0</v>
      </c>
      <c r="AJ108" s="33">
        <f>+IF(COUNT($S108:$AA108)&gt;2,LARGE($S108:$AA108,3),0)</f>
        <v>0</v>
      </c>
      <c r="AK108" s="33">
        <f>+IF(COUNT($S108:$AA108)&gt;3,LARGE($S108:$AA108,4),0)</f>
        <v>0</v>
      </c>
      <c r="AL108" s="33">
        <f>+IF(COUNT($S108:$AA108)&gt;4,LARGE($S108:$AA108,5),0)</f>
        <v>0</v>
      </c>
      <c r="AM108" s="33">
        <f>+IF(COUNT($S108:$AA108)&gt;5,LARGE($S108:$AA108,6),0)</f>
        <v>0</v>
      </c>
      <c r="AN108" s="33">
        <f>+IF(COUNT($S108:$AA108)&gt;6,LARGE($S108:$AA108,7),0)</f>
        <v>0</v>
      </c>
      <c r="AO108" s="33">
        <f>+IF(COUNT($S108:$AA108)&gt;7,LARGE($S108:$AA108,8),0)</f>
        <v>0</v>
      </c>
    </row>
    <row r="109" spans="1:41" ht="15">
      <c r="A109">
        <v>107</v>
      </c>
      <c r="B109" s="44" t="s">
        <v>115</v>
      </c>
      <c r="C109" s="44" t="s">
        <v>643</v>
      </c>
      <c r="F109" s="15">
        <v>1</v>
      </c>
      <c r="G109" s="15">
        <v>1</v>
      </c>
      <c r="H109" s="26">
        <f>+AB109</f>
        <v>73.17</v>
      </c>
      <c r="T109" s="1">
        <v>73.17</v>
      </c>
      <c r="AB109" s="1">
        <f>SUM(I109:AA109)</f>
        <v>73.17</v>
      </c>
      <c r="AC109" s="33">
        <f>SUM(LARGE(AD109:AP109,{1,2,3,4,5,6,7,8}))</f>
        <v>73.17</v>
      </c>
      <c r="AD109" s="33">
        <f>+IF(COUNT($I109:$R109)&gt;0,LARGE($I109:$R109,1),0)</f>
        <v>0</v>
      </c>
      <c r="AE109" s="33">
        <f>+IF(COUNT($I109:$R109)&gt;1,LARGE($I109:$R109,2),0)</f>
        <v>0</v>
      </c>
      <c r="AF109" s="33">
        <f>+IF(COUNT($I109:$R109)&gt;2,LARGE($I109:$R109,3),0)</f>
        <v>0</v>
      </c>
      <c r="AG109" s="33">
        <f>+IF(COUNT($I109:$R109)&gt;3,LARGE($I109:$R109,4),0)</f>
        <v>0</v>
      </c>
      <c r="AH109" s="33">
        <f>+IF(COUNT($S109:$AA109)&gt;0,LARGE($S109:$AA109,1),0)</f>
        <v>73.17</v>
      </c>
      <c r="AI109" s="33">
        <f>+IF(COUNT($S109:$AA109)&gt;1,LARGE($S109:$AA109,2),0)</f>
        <v>0</v>
      </c>
      <c r="AJ109" s="33">
        <f>+IF(COUNT($S109:$AA109)&gt;2,LARGE($S109:$AA109,3),0)</f>
        <v>0</v>
      </c>
      <c r="AK109" s="33">
        <f>+IF(COUNT($S109:$AA109)&gt;3,LARGE($S109:$AA109,4),0)</f>
        <v>0</v>
      </c>
      <c r="AL109" s="33">
        <f>+IF(COUNT($S109:$AA109)&gt;4,LARGE($S109:$AA109,5),0)</f>
        <v>0</v>
      </c>
      <c r="AM109" s="33">
        <f>+IF(COUNT($S109:$AA109)&gt;5,LARGE($S109:$AA109,6),0)</f>
        <v>0</v>
      </c>
      <c r="AN109" s="33">
        <f>+IF(COUNT($S109:$AA109)&gt;6,LARGE($S109:$AA109,7),0)</f>
        <v>0</v>
      </c>
      <c r="AO109" s="33">
        <f>+IF(COUNT($S109:$AA109)&gt;7,LARGE($S109:$AA109,8),0)</f>
        <v>0</v>
      </c>
    </row>
    <row r="110" spans="1:41" ht="15">
      <c r="A110">
        <v>108</v>
      </c>
      <c r="B110" s="3" t="s">
        <v>600</v>
      </c>
      <c r="C110" s="3" t="s">
        <v>601</v>
      </c>
      <c r="D110" s="38"/>
      <c r="E110" s="3" t="s">
        <v>15</v>
      </c>
      <c r="F110" s="18">
        <v>1</v>
      </c>
      <c r="G110" s="18">
        <v>1</v>
      </c>
      <c r="H110" s="26">
        <f>+AB110</f>
        <v>73.12</v>
      </c>
      <c r="T110" s="1">
        <v>73.12</v>
      </c>
      <c r="AB110" s="1">
        <f>SUM(I110:AA110)</f>
        <v>73.12</v>
      </c>
      <c r="AC110" s="33">
        <f>SUM(LARGE(AD110:AP110,{1,2,3,4,5,6,7,8}))</f>
        <v>73.12</v>
      </c>
      <c r="AD110" s="33">
        <f>+IF(COUNT($I110:$R110)&gt;0,LARGE($I110:$R110,1),0)</f>
        <v>0</v>
      </c>
      <c r="AE110" s="33">
        <f>+IF(COUNT($I110:$R110)&gt;1,LARGE($I110:$R110,2),0)</f>
        <v>0</v>
      </c>
      <c r="AF110" s="33">
        <f>+IF(COUNT($I110:$R110)&gt;2,LARGE($I110:$R110,3),0)</f>
        <v>0</v>
      </c>
      <c r="AG110" s="33">
        <f>+IF(COUNT($I110:$R110)&gt;3,LARGE($I110:$R110,4),0)</f>
        <v>0</v>
      </c>
      <c r="AH110" s="33">
        <f>+IF(COUNT($S110:$AA110)&gt;0,LARGE($S110:$AA110,1),0)</f>
        <v>73.12</v>
      </c>
      <c r="AI110" s="33">
        <f>+IF(COUNT($S110:$AA110)&gt;1,LARGE($S110:$AA110,2),0)</f>
        <v>0</v>
      </c>
      <c r="AJ110" s="33">
        <f>+IF(COUNT($S110:$AA110)&gt;2,LARGE($S110:$AA110,3),0)</f>
        <v>0</v>
      </c>
      <c r="AK110" s="33">
        <f>+IF(COUNT($S110:$AA110)&gt;3,LARGE($S110:$AA110,4),0)</f>
        <v>0</v>
      </c>
      <c r="AL110" s="33">
        <f>+IF(COUNT($S110:$AA110)&gt;4,LARGE($S110:$AA110,5),0)</f>
        <v>0</v>
      </c>
      <c r="AM110" s="33">
        <f>+IF(COUNT($S110:$AA110)&gt;5,LARGE($S110:$AA110,6),0)</f>
        <v>0</v>
      </c>
      <c r="AN110" s="33">
        <f>+IF(COUNT($S110:$AA110)&gt;6,LARGE($S110:$AA110,7),0)</f>
        <v>0</v>
      </c>
      <c r="AO110" s="33">
        <f>+IF(COUNT($S110:$AA110)&gt;7,LARGE($S110:$AA110,8),0)</f>
        <v>0</v>
      </c>
    </row>
    <row r="111" spans="1:41" ht="15">
      <c r="A111">
        <v>109</v>
      </c>
      <c r="B111" s="44" t="s">
        <v>119</v>
      </c>
      <c r="C111" s="44" t="s">
        <v>730</v>
      </c>
      <c r="E111" s="57" t="s">
        <v>27</v>
      </c>
      <c r="F111" s="19">
        <v>1</v>
      </c>
      <c r="G111" s="19">
        <v>1</v>
      </c>
      <c r="H111" s="26">
        <f>+AB111</f>
        <v>71.58</v>
      </c>
      <c r="W111" s="1">
        <v>71.58</v>
      </c>
      <c r="AB111" s="1">
        <f>SUM(I111:AA111)</f>
        <v>71.58</v>
      </c>
      <c r="AC111" s="33">
        <f>SUM(LARGE(AD111:AP111,{1,2,3,4,5,6,7,8}))</f>
        <v>71.58</v>
      </c>
      <c r="AD111" s="33">
        <f>+IF(COUNT($I111:$R111)&gt;0,LARGE($I111:$R111,1),0)</f>
        <v>0</v>
      </c>
      <c r="AE111" s="33">
        <f>+IF(COUNT($I111:$R111)&gt;1,LARGE($I111:$R111,2),0)</f>
        <v>0</v>
      </c>
      <c r="AF111" s="33">
        <f>+IF(COUNT($I111:$R111)&gt;2,LARGE($I111:$R111,3),0)</f>
        <v>0</v>
      </c>
      <c r="AG111" s="33">
        <f>+IF(COUNT($I111:$R111)&gt;3,LARGE($I111:$R111,4),0)</f>
        <v>0</v>
      </c>
      <c r="AH111" s="33">
        <f>+IF(COUNT($S111:$AA111)&gt;0,LARGE($S111:$AA111,1),0)</f>
        <v>71.58</v>
      </c>
      <c r="AI111" s="33">
        <f>+IF(COUNT($S111:$AA111)&gt;1,LARGE($S111:$AA111,2),0)</f>
        <v>0</v>
      </c>
      <c r="AJ111" s="33">
        <f>+IF(COUNT($S111:$AA111)&gt;2,LARGE($S111:$AA111,3),0)</f>
        <v>0</v>
      </c>
      <c r="AK111" s="33">
        <f>+IF(COUNT($S111:$AA111)&gt;3,LARGE($S111:$AA111,4),0)</f>
        <v>0</v>
      </c>
      <c r="AL111" s="33">
        <f>+IF(COUNT($S111:$AA111)&gt;4,LARGE($S111:$AA111,5),0)</f>
        <v>0</v>
      </c>
      <c r="AM111" s="33">
        <f>+IF(COUNT($S111:$AA111)&gt;5,LARGE($S111:$AA111,6),0)</f>
        <v>0</v>
      </c>
      <c r="AN111" s="33">
        <f>+IF(COUNT($S111:$AA111)&gt;6,LARGE($S111:$AA111,7),0)</f>
        <v>0</v>
      </c>
      <c r="AO111" s="33">
        <f>+IF(COUNT($S111:$AA111)&gt;7,LARGE($S111:$AA111,8),0)</f>
        <v>0</v>
      </c>
    </row>
    <row r="112" spans="1:41" ht="15">
      <c r="A112">
        <v>110</v>
      </c>
      <c r="B112" s="44" t="s">
        <v>644</v>
      </c>
      <c r="C112" s="44" t="s">
        <v>645</v>
      </c>
      <c r="E112" t="s">
        <v>15</v>
      </c>
      <c r="F112" s="19">
        <v>1</v>
      </c>
      <c r="G112" s="19">
        <v>1</v>
      </c>
      <c r="H112" s="26">
        <f>+AB112</f>
        <v>71.36</v>
      </c>
      <c r="T112" s="1">
        <v>71.36</v>
      </c>
      <c r="AB112" s="1">
        <f>SUM(I112:AA112)</f>
        <v>71.36</v>
      </c>
      <c r="AC112" s="33">
        <f>SUM(LARGE(AD112:AP112,{1,2,3,4,5,6,7,8}))</f>
        <v>71.36</v>
      </c>
      <c r="AD112" s="33">
        <f>+IF(COUNT($I112:$R112)&gt;0,LARGE($I112:$R112,1),0)</f>
        <v>0</v>
      </c>
      <c r="AE112" s="33">
        <f>+IF(COUNT($I112:$R112)&gt;1,LARGE($I112:$R112,2),0)</f>
        <v>0</v>
      </c>
      <c r="AF112" s="33">
        <f>+IF(COUNT($I112:$R112)&gt;2,LARGE($I112:$R112,3),0)</f>
        <v>0</v>
      </c>
      <c r="AG112" s="33">
        <f>+IF(COUNT($I112:$R112)&gt;3,LARGE($I112:$R112,4),0)</f>
        <v>0</v>
      </c>
      <c r="AH112" s="33">
        <f>+IF(COUNT($S112:$AA112)&gt;0,LARGE($S112:$AA112,1),0)</f>
        <v>71.36</v>
      </c>
      <c r="AI112" s="33">
        <f>+IF(COUNT($S112:$AA112)&gt;1,LARGE($S112:$AA112,2),0)</f>
        <v>0</v>
      </c>
      <c r="AJ112" s="33">
        <f>+IF(COUNT($S112:$AA112)&gt;2,LARGE($S112:$AA112,3),0)</f>
        <v>0</v>
      </c>
      <c r="AK112" s="33">
        <f>+IF(COUNT($S112:$AA112)&gt;3,LARGE($S112:$AA112,4),0)</f>
        <v>0</v>
      </c>
      <c r="AL112" s="33">
        <f>+IF(COUNT($S112:$AA112)&gt;4,LARGE($S112:$AA112,5),0)</f>
        <v>0</v>
      </c>
      <c r="AM112" s="33">
        <f>+IF(COUNT($S112:$AA112)&gt;5,LARGE($S112:$AA112,6),0)</f>
        <v>0</v>
      </c>
      <c r="AN112" s="33">
        <f>+IF(COUNT($S112:$AA112)&gt;6,LARGE($S112:$AA112,7),0)</f>
        <v>0</v>
      </c>
      <c r="AO112" s="33">
        <f>+IF(COUNT($S112:$AA112)&gt;7,LARGE($S112:$AA112,8),0)</f>
        <v>0</v>
      </c>
    </row>
    <row r="113" spans="1:41" ht="15">
      <c r="A113">
        <v>111</v>
      </c>
      <c r="B113" s="44" t="s">
        <v>122</v>
      </c>
      <c r="C113" s="44" t="s">
        <v>514</v>
      </c>
      <c r="E113" t="s">
        <v>282</v>
      </c>
      <c r="F113" s="19">
        <v>1</v>
      </c>
      <c r="G113" s="19">
        <v>1</v>
      </c>
      <c r="H113" s="26">
        <f>+AB113</f>
        <v>70.54</v>
      </c>
      <c r="I113" s="29"/>
      <c r="J113" s="29"/>
      <c r="K113" s="29"/>
      <c r="M113" s="19"/>
      <c r="N113" s="19"/>
      <c r="O113" s="19"/>
      <c r="P113" s="19"/>
      <c r="Q113" s="19"/>
      <c r="R113" s="19"/>
      <c r="S113" s="19">
        <v>70.54</v>
      </c>
      <c r="T113" s="19"/>
      <c r="U113" s="19"/>
      <c r="V113" s="19"/>
      <c r="W113" s="19"/>
      <c r="X113" s="19"/>
      <c r="Y113" s="19"/>
      <c r="Z113" s="19"/>
      <c r="AA113" s="19"/>
      <c r="AB113" s="1">
        <f>SUM(I113:AA113)</f>
        <v>70.54</v>
      </c>
      <c r="AC113" s="33">
        <f>SUM(LARGE(AD113:AP113,{1,2,3,4,5,6,7,8}))</f>
        <v>70.54</v>
      </c>
      <c r="AD113" s="33">
        <f>+IF(COUNT($I113:$R113)&gt;0,LARGE($I113:$R113,1),0)</f>
        <v>0</v>
      </c>
      <c r="AE113" s="33">
        <f>+IF(COUNT($I113:$R113)&gt;1,LARGE($I113:$R113,2),0)</f>
        <v>0</v>
      </c>
      <c r="AF113" s="33">
        <f>+IF(COUNT($I113:$R113)&gt;2,LARGE($I113:$R113,3),0)</f>
        <v>0</v>
      </c>
      <c r="AG113" s="33">
        <f>+IF(COUNT($I113:$R113)&gt;3,LARGE($I113:$R113,4),0)</f>
        <v>0</v>
      </c>
      <c r="AH113" s="33">
        <f>+IF(COUNT($S113:$AA113)&gt;0,LARGE($S113:$AA113,1),0)</f>
        <v>70.54</v>
      </c>
      <c r="AI113" s="33">
        <f>+IF(COUNT($S113:$AA113)&gt;1,LARGE($S113:$AA113,2),0)</f>
        <v>0</v>
      </c>
      <c r="AJ113" s="33">
        <f>+IF(COUNT($S113:$AA113)&gt;2,LARGE($S113:$AA113,3),0)</f>
        <v>0</v>
      </c>
      <c r="AK113" s="33">
        <f>+IF(COUNT($S113:$AA113)&gt;3,LARGE($S113:$AA113,4),0)</f>
        <v>0</v>
      </c>
      <c r="AL113" s="33">
        <f>+IF(COUNT($S113:$AA113)&gt;4,LARGE($S113:$AA113,5),0)</f>
        <v>0</v>
      </c>
      <c r="AM113" s="33">
        <f>+IF(COUNT($S113:$AA113)&gt;5,LARGE($S113:$AA113,6),0)</f>
        <v>0</v>
      </c>
      <c r="AN113" s="33">
        <f>+IF(COUNT($S113:$AA113)&gt;6,LARGE($S113:$AA113,7),0)</f>
        <v>0</v>
      </c>
      <c r="AO113" s="33">
        <f>+IF(COUNT($S113:$AA113)&gt;7,LARGE($S113:$AA113,8),0)</f>
        <v>0</v>
      </c>
    </row>
    <row r="114" spans="1:41" ht="15">
      <c r="A114">
        <v>112</v>
      </c>
      <c r="B114" s="44" t="s">
        <v>495</v>
      </c>
      <c r="C114" s="44" t="s">
        <v>281</v>
      </c>
      <c r="E114" t="s">
        <v>27</v>
      </c>
      <c r="F114" s="19">
        <v>1</v>
      </c>
      <c r="G114" s="19">
        <v>1</v>
      </c>
      <c r="H114" s="26">
        <f>+AB114</f>
        <v>70.35</v>
      </c>
      <c r="I114" s="29"/>
      <c r="J114" s="29"/>
      <c r="K114" s="29"/>
      <c r="M114" s="19"/>
      <c r="N114" s="19"/>
      <c r="O114" s="19"/>
      <c r="P114" s="19">
        <v>70.35</v>
      </c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">
        <f>SUM(I114:AA114)</f>
        <v>70.35</v>
      </c>
      <c r="AC114" s="33">
        <f>SUM(LARGE(AD114:AP114,{1,2,3,4,5,6,7,8}))</f>
        <v>70.35</v>
      </c>
      <c r="AD114" s="33">
        <f>+IF(COUNT($I114:$R114)&gt;0,LARGE($I114:$R114,1),0)</f>
        <v>70.35</v>
      </c>
      <c r="AE114" s="33">
        <f>+IF(COUNT($I114:$R114)&gt;1,LARGE($I114:$R114,2),0)</f>
        <v>0</v>
      </c>
      <c r="AF114" s="33">
        <f>+IF(COUNT($I114:$R114)&gt;2,LARGE($I114:$R114,3),0)</f>
        <v>0</v>
      </c>
      <c r="AG114" s="33">
        <f>+IF(COUNT($I114:$R114)&gt;3,LARGE($I114:$R114,4),0)</f>
        <v>0</v>
      </c>
      <c r="AH114" s="33">
        <f>+IF(COUNT($S114:$AA114)&gt;0,LARGE($S114:$AA114,1),0)</f>
        <v>0</v>
      </c>
      <c r="AI114" s="33">
        <f>+IF(COUNT($S114:$AA114)&gt;1,LARGE($S114:$AA114,2),0)</f>
        <v>0</v>
      </c>
      <c r="AJ114" s="33">
        <f>+IF(COUNT($S114:$AA114)&gt;2,LARGE($S114:$AA114,3),0)</f>
        <v>0</v>
      </c>
      <c r="AK114" s="33">
        <f>+IF(COUNT($S114:$AA114)&gt;3,LARGE($S114:$AA114,4),0)</f>
        <v>0</v>
      </c>
      <c r="AL114" s="33">
        <f>+IF(COUNT($S114:$AA114)&gt;4,LARGE($S114:$AA114,5),0)</f>
        <v>0</v>
      </c>
      <c r="AM114" s="33">
        <f>+IF(COUNT($S114:$AA114)&gt;5,LARGE($S114:$AA114,6),0)</f>
        <v>0</v>
      </c>
      <c r="AN114" s="33">
        <f>+IF(COUNT($S114:$AA114)&gt;6,LARGE($S114:$AA114,7),0)</f>
        <v>0</v>
      </c>
      <c r="AO114" s="33">
        <f>+IF(COUNT($S114:$AA114)&gt;7,LARGE($S114:$AA114,8),0)</f>
        <v>0</v>
      </c>
    </row>
    <row r="115" spans="1:41" ht="15">
      <c r="A115">
        <v>113</v>
      </c>
      <c r="B115" s="44" t="s">
        <v>139</v>
      </c>
      <c r="C115" s="44" t="s">
        <v>711</v>
      </c>
      <c r="E115" s="57" t="s">
        <v>26</v>
      </c>
      <c r="F115" s="19">
        <v>1</v>
      </c>
      <c r="G115" s="19">
        <v>1</v>
      </c>
      <c r="H115" s="26">
        <f>+AB115</f>
        <v>70.17</v>
      </c>
      <c r="W115" s="1">
        <v>70.17</v>
      </c>
      <c r="AB115" s="1">
        <f>SUM(I115:AA115)</f>
        <v>70.17</v>
      </c>
      <c r="AC115" s="33">
        <f>SUM(LARGE(AD115:AP115,{1,2,3,4,5,6,7,8}))</f>
        <v>70.17</v>
      </c>
      <c r="AD115" s="33">
        <f aca="true" t="shared" si="1" ref="AD115:AD127">+IF(COUNT($I115:$R115)&gt;0,LARGE($I115:$R115,1),0)</f>
        <v>0</v>
      </c>
      <c r="AE115" s="33">
        <f aca="true" t="shared" si="2" ref="AE115:AE127">+IF(COUNT($I115:$R115)&gt;1,LARGE($I115:$R115,2),0)</f>
        <v>0</v>
      </c>
      <c r="AF115" s="33">
        <f aca="true" t="shared" si="3" ref="AF115:AF127">+IF(COUNT($I115:$R115)&gt;2,LARGE($I115:$R115,3),0)</f>
        <v>0</v>
      </c>
      <c r="AG115" s="33">
        <f aca="true" t="shared" si="4" ref="AG115:AG127">+IF(COUNT($I115:$R115)&gt;3,LARGE($I115:$R115,4),0)</f>
        <v>0</v>
      </c>
      <c r="AH115" s="33">
        <f aca="true" t="shared" si="5" ref="AH115:AH127">+IF(COUNT($S115:$AA115)&gt;0,LARGE($S115:$AA115,1),0)</f>
        <v>70.17</v>
      </c>
      <c r="AI115" s="33">
        <f aca="true" t="shared" si="6" ref="AI115:AI127">+IF(COUNT($S115:$AA115)&gt;1,LARGE($S115:$AA115,2),0)</f>
        <v>0</v>
      </c>
      <c r="AJ115" s="33">
        <f aca="true" t="shared" si="7" ref="AJ115:AJ127">+IF(COUNT($S115:$AA115)&gt;2,LARGE($S115:$AA115,3),0)</f>
        <v>0</v>
      </c>
      <c r="AK115" s="33">
        <f aca="true" t="shared" si="8" ref="AK115:AK127">+IF(COUNT($S115:$AA115)&gt;3,LARGE($S115:$AA115,4),0)</f>
        <v>0</v>
      </c>
      <c r="AL115" s="33">
        <f aca="true" t="shared" si="9" ref="AL115:AL127">+IF(COUNT($S115:$AA115)&gt;4,LARGE($S115:$AA115,5),0)</f>
        <v>0</v>
      </c>
      <c r="AM115" s="33">
        <f aca="true" t="shared" si="10" ref="AM115:AM127">+IF(COUNT($S115:$AA115)&gt;5,LARGE($S115:$AA115,6),0)</f>
        <v>0</v>
      </c>
      <c r="AN115" s="33">
        <f aca="true" t="shared" si="11" ref="AN115:AN127">+IF(COUNT($S115:$AA115)&gt;6,LARGE($S115:$AA115,7),0)</f>
        <v>0</v>
      </c>
      <c r="AO115" s="33">
        <f aca="true" t="shared" si="12" ref="AO115:AO127">+IF(COUNT($S115:$AA115)&gt;7,LARGE($S115:$AA115,8),0)</f>
        <v>0</v>
      </c>
    </row>
    <row r="116" spans="1:41" ht="15">
      <c r="A116">
        <v>114</v>
      </c>
      <c r="B116" s="44" t="s">
        <v>130</v>
      </c>
      <c r="C116" s="44" t="s">
        <v>431</v>
      </c>
      <c r="F116" s="19">
        <v>1</v>
      </c>
      <c r="G116" s="19">
        <v>1</v>
      </c>
      <c r="H116" s="26">
        <f>+AB116</f>
        <v>69.6</v>
      </c>
      <c r="I116" s="29"/>
      <c r="J116" s="29"/>
      <c r="K116" s="29"/>
      <c r="M116" s="29"/>
      <c r="N116" s="29">
        <v>69.6</v>
      </c>
      <c r="O116" s="29"/>
      <c r="P116" s="2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">
        <f>SUM(I116:AA116)</f>
        <v>69.6</v>
      </c>
      <c r="AC116" s="33">
        <f>SUM(LARGE(AD116:AP116,{1,2,3,4,5,6,7,8}))</f>
        <v>69.6</v>
      </c>
      <c r="AD116" s="33">
        <f t="shared" si="1"/>
        <v>69.6</v>
      </c>
      <c r="AE116" s="33">
        <f t="shared" si="2"/>
        <v>0</v>
      </c>
      <c r="AF116" s="33">
        <f t="shared" si="3"/>
        <v>0</v>
      </c>
      <c r="AG116" s="33">
        <f t="shared" si="4"/>
        <v>0</v>
      </c>
      <c r="AH116" s="33">
        <f t="shared" si="5"/>
        <v>0</v>
      </c>
      <c r="AI116" s="33">
        <f t="shared" si="6"/>
        <v>0</v>
      </c>
      <c r="AJ116" s="33">
        <f t="shared" si="7"/>
        <v>0</v>
      </c>
      <c r="AK116" s="33">
        <f t="shared" si="8"/>
        <v>0</v>
      </c>
      <c r="AL116" s="33">
        <f t="shared" si="9"/>
        <v>0</v>
      </c>
      <c r="AM116" s="33">
        <f t="shared" si="10"/>
        <v>0</v>
      </c>
      <c r="AN116" s="33">
        <f t="shared" si="11"/>
        <v>0</v>
      </c>
      <c r="AO116" s="33">
        <f t="shared" si="12"/>
        <v>0</v>
      </c>
    </row>
    <row r="117" spans="1:41" ht="15">
      <c r="A117">
        <v>115</v>
      </c>
      <c r="B117" s="44" t="s">
        <v>194</v>
      </c>
      <c r="C117" s="44" t="s">
        <v>737</v>
      </c>
      <c r="E117" s="57" t="s">
        <v>229</v>
      </c>
      <c r="F117" s="19">
        <v>1</v>
      </c>
      <c r="G117" s="19">
        <v>1</v>
      </c>
      <c r="H117" s="26">
        <f>+AB117</f>
        <v>69.35</v>
      </c>
      <c r="X117" s="1">
        <v>69.35</v>
      </c>
      <c r="AB117" s="1">
        <f>SUM(I117:AA117)</f>
        <v>69.35</v>
      </c>
      <c r="AC117" s="33">
        <f>SUM(LARGE(AD117:AP117,{1,2,3,4,5,6,7,8}))</f>
        <v>69.35</v>
      </c>
      <c r="AD117" s="33">
        <f t="shared" si="1"/>
        <v>0</v>
      </c>
      <c r="AE117" s="33">
        <f t="shared" si="2"/>
        <v>0</v>
      </c>
      <c r="AF117" s="33">
        <f t="shared" si="3"/>
        <v>0</v>
      </c>
      <c r="AG117" s="33">
        <f t="shared" si="4"/>
        <v>0</v>
      </c>
      <c r="AH117" s="33">
        <f t="shared" si="5"/>
        <v>69.35</v>
      </c>
      <c r="AI117" s="33">
        <f t="shared" si="6"/>
        <v>0</v>
      </c>
      <c r="AJ117" s="33">
        <f t="shared" si="7"/>
        <v>0</v>
      </c>
      <c r="AK117" s="33">
        <f t="shared" si="8"/>
        <v>0</v>
      </c>
      <c r="AL117" s="33">
        <f t="shared" si="9"/>
        <v>0</v>
      </c>
      <c r="AM117" s="33">
        <f t="shared" si="10"/>
        <v>0</v>
      </c>
      <c r="AN117" s="33">
        <f t="shared" si="11"/>
        <v>0</v>
      </c>
      <c r="AO117" s="33">
        <f t="shared" si="12"/>
        <v>0</v>
      </c>
    </row>
    <row r="118" spans="1:41" ht="15">
      <c r="A118">
        <v>116</v>
      </c>
      <c r="B118" s="44" t="s">
        <v>119</v>
      </c>
      <c r="C118" s="44" t="s">
        <v>689</v>
      </c>
      <c r="E118" s="57" t="s">
        <v>13</v>
      </c>
      <c r="F118" s="19">
        <v>1</v>
      </c>
      <c r="G118" s="19">
        <v>1</v>
      </c>
      <c r="H118" s="26">
        <f>+AB118</f>
        <v>67.2</v>
      </c>
      <c r="V118" s="1">
        <v>67.2</v>
      </c>
      <c r="AB118" s="1">
        <f>SUM(I118:AA118)</f>
        <v>67.2</v>
      </c>
      <c r="AC118" s="33">
        <f>SUM(LARGE(AD118:AP118,{1,2,3,4,5,6,7,8}))</f>
        <v>67.2</v>
      </c>
      <c r="AD118" s="33">
        <f t="shared" si="1"/>
        <v>0</v>
      </c>
      <c r="AE118" s="33">
        <f t="shared" si="2"/>
        <v>0</v>
      </c>
      <c r="AF118" s="33">
        <f t="shared" si="3"/>
        <v>0</v>
      </c>
      <c r="AG118" s="33">
        <f t="shared" si="4"/>
        <v>0</v>
      </c>
      <c r="AH118" s="33">
        <f t="shared" si="5"/>
        <v>67.2</v>
      </c>
      <c r="AI118" s="33">
        <f t="shared" si="6"/>
        <v>0</v>
      </c>
      <c r="AJ118" s="33">
        <f t="shared" si="7"/>
        <v>0</v>
      </c>
      <c r="AK118" s="33">
        <f t="shared" si="8"/>
        <v>0</v>
      </c>
      <c r="AL118" s="33">
        <f t="shared" si="9"/>
        <v>0</v>
      </c>
      <c r="AM118" s="33">
        <f t="shared" si="10"/>
        <v>0</v>
      </c>
      <c r="AN118" s="33">
        <f t="shared" si="11"/>
        <v>0</v>
      </c>
      <c r="AO118" s="33">
        <f t="shared" si="12"/>
        <v>0</v>
      </c>
    </row>
    <row r="119" spans="1:41" ht="15">
      <c r="A119">
        <v>117</v>
      </c>
      <c r="B119" s="44" t="s">
        <v>433</v>
      </c>
      <c r="C119" s="44" t="s">
        <v>116</v>
      </c>
      <c r="F119" s="15">
        <v>1</v>
      </c>
      <c r="G119" s="15">
        <v>1</v>
      </c>
      <c r="H119" s="26">
        <f>+AB119</f>
        <v>66.36</v>
      </c>
      <c r="I119" s="29"/>
      <c r="J119" s="29"/>
      <c r="K119" s="29"/>
      <c r="M119" s="29"/>
      <c r="N119" s="29">
        <v>66.36</v>
      </c>
      <c r="O119" s="29"/>
      <c r="P119" s="2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">
        <f>SUM(I119:AA119)</f>
        <v>66.36</v>
      </c>
      <c r="AC119" s="33">
        <f>SUM(LARGE(AD119:AP119,{1,2,3,4,5,6,7,8}))</f>
        <v>66.36</v>
      </c>
      <c r="AD119" s="33">
        <f t="shared" si="1"/>
        <v>66.36</v>
      </c>
      <c r="AE119" s="33">
        <f t="shared" si="2"/>
        <v>0</v>
      </c>
      <c r="AF119" s="33">
        <f t="shared" si="3"/>
        <v>0</v>
      </c>
      <c r="AG119" s="33">
        <f t="shared" si="4"/>
        <v>0</v>
      </c>
      <c r="AH119" s="33">
        <f t="shared" si="5"/>
        <v>0</v>
      </c>
      <c r="AI119" s="33">
        <f t="shared" si="6"/>
        <v>0</v>
      </c>
      <c r="AJ119" s="33">
        <f t="shared" si="7"/>
        <v>0</v>
      </c>
      <c r="AK119" s="33">
        <f t="shared" si="8"/>
        <v>0</v>
      </c>
      <c r="AL119" s="33">
        <f t="shared" si="9"/>
        <v>0</v>
      </c>
      <c r="AM119" s="33">
        <f t="shared" si="10"/>
        <v>0</v>
      </c>
      <c r="AN119" s="33">
        <f t="shared" si="11"/>
        <v>0</v>
      </c>
      <c r="AO119" s="33">
        <f t="shared" si="12"/>
        <v>0</v>
      </c>
    </row>
    <row r="120" spans="1:41" ht="15">
      <c r="A120">
        <v>118</v>
      </c>
      <c r="B120" s="44" t="s">
        <v>647</v>
      </c>
      <c r="C120" s="44" t="s">
        <v>648</v>
      </c>
      <c r="F120" s="19">
        <v>1</v>
      </c>
      <c r="G120" s="19">
        <v>1</v>
      </c>
      <c r="H120" s="26">
        <f>+AB120</f>
        <v>65.86</v>
      </c>
      <c r="T120" s="1">
        <v>65.86</v>
      </c>
      <c r="AB120" s="1">
        <f>SUM(I120:AA120)</f>
        <v>65.86</v>
      </c>
      <c r="AC120" s="33">
        <f>SUM(LARGE(AD120:AP120,{1,2,3,4,5,6,7,8}))</f>
        <v>65.86</v>
      </c>
      <c r="AD120" s="33">
        <f t="shared" si="1"/>
        <v>0</v>
      </c>
      <c r="AE120" s="33">
        <f t="shared" si="2"/>
        <v>0</v>
      </c>
      <c r="AF120" s="33">
        <f t="shared" si="3"/>
        <v>0</v>
      </c>
      <c r="AG120" s="33">
        <f t="shared" si="4"/>
        <v>0</v>
      </c>
      <c r="AH120" s="33">
        <f t="shared" si="5"/>
        <v>65.86</v>
      </c>
      <c r="AI120" s="33">
        <f t="shared" si="6"/>
        <v>0</v>
      </c>
      <c r="AJ120" s="33">
        <f t="shared" si="7"/>
        <v>0</v>
      </c>
      <c r="AK120" s="33">
        <f t="shared" si="8"/>
        <v>0</v>
      </c>
      <c r="AL120" s="33">
        <f t="shared" si="9"/>
        <v>0</v>
      </c>
      <c r="AM120" s="33">
        <f t="shared" si="10"/>
        <v>0</v>
      </c>
      <c r="AN120" s="33">
        <f t="shared" si="11"/>
        <v>0</v>
      </c>
      <c r="AO120" s="33">
        <f t="shared" si="12"/>
        <v>0</v>
      </c>
    </row>
    <row r="121" spans="1:41" ht="15">
      <c r="A121">
        <v>119</v>
      </c>
      <c r="B121" s="44" t="s">
        <v>235</v>
      </c>
      <c r="C121" s="44" t="s">
        <v>627</v>
      </c>
      <c r="E121" t="s">
        <v>27</v>
      </c>
      <c r="F121" s="19">
        <v>1</v>
      </c>
      <c r="G121" s="19">
        <v>1</v>
      </c>
      <c r="H121" s="26">
        <f>+AB121</f>
        <v>64.33</v>
      </c>
      <c r="Y121" s="1">
        <v>64.33</v>
      </c>
      <c r="AB121" s="1">
        <f>SUM(I121:AA121)</f>
        <v>64.33</v>
      </c>
      <c r="AC121" s="33">
        <f>SUM(LARGE(AD121:AP121,{1,2,3,4,5,6,7,8}))</f>
        <v>64.33</v>
      </c>
      <c r="AD121" s="33">
        <f t="shared" si="1"/>
        <v>0</v>
      </c>
      <c r="AE121" s="33">
        <f t="shared" si="2"/>
        <v>0</v>
      </c>
      <c r="AF121" s="33">
        <f t="shared" si="3"/>
        <v>0</v>
      </c>
      <c r="AG121" s="33">
        <f t="shared" si="4"/>
        <v>0</v>
      </c>
      <c r="AH121" s="33">
        <f t="shared" si="5"/>
        <v>64.33</v>
      </c>
      <c r="AI121" s="33">
        <f t="shared" si="6"/>
        <v>0</v>
      </c>
      <c r="AJ121" s="33">
        <f t="shared" si="7"/>
        <v>0</v>
      </c>
      <c r="AK121" s="33">
        <f t="shared" si="8"/>
        <v>0</v>
      </c>
      <c r="AL121" s="33">
        <f t="shared" si="9"/>
        <v>0</v>
      </c>
      <c r="AM121" s="33">
        <f t="shared" si="10"/>
        <v>0</v>
      </c>
      <c r="AN121" s="33">
        <f t="shared" si="11"/>
        <v>0</v>
      </c>
      <c r="AO121" s="33">
        <f t="shared" si="12"/>
        <v>0</v>
      </c>
    </row>
    <row r="122" spans="1:41" ht="15">
      <c r="A122">
        <v>120</v>
      </c>
      <c r="B122" s="44" t="s">
        <v>436</v>
      </c>
      <c r="C122" s="44" t="s">
        <v>367</v>
      </c>
      <c r="F122" s="19">
        <v>1</v>
      </c>
      <c r="G122" s="19">
        <v>1</v>
      </c>
      <c r="H122" s="26">
        <f>+AB122</f>
        <v>63.55</v>
      </c>
      <c r="I122" s="29"/>
      <c r="J122" s="29"/>
      <c r="K122" s="29"/>
      <c r="M122" s="29"/>
      <c r="N122" s="29">
        <v>63.55</v>
      </c>
      <c r="O122" s="29"/>
      <c r="P122" s="2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">
        <f>SUM(I122:AA122)</f>
        <v>63.55</v>
      </c>
      <c r="AC122" s="33">
        <f>SUM(LARGE(AD122:AP122,{1,2,3,4,5,6,7,8}))</f>
        <v>63.55</v>
      </c>
      <c r="AD122" s="33">
        <f t="shared" si="1"/>
        <v>63.55</v>
      </c>
      <c r="AE122" s="33">
        <f t="shared" si="2"/>
        <v>0</v>
      </c>
      <c r="AF122" s="33">
        <f t="shared" si="3"/>
        <v>0</v>
      </c>
      <c r="AG122" s="33">
        <f t="shared" si="4"/>
        <v>0</v>
      </c>
      <c r="AH122" s="33">
        <f t="shared" si="5"/>
        <v>0</v>
      </c>
      <c r="AI122" s="33">
        <f t="shared" si="6"/>
        <v>0</v>
      </c>
      <c r="AJ122" s="33">
        <f t="shared" si="7"/>
        <v>0</v>
      </c>
      <c r="AK122" s="33">
        <f t="shared" si="8"/>
        <v>0</v>
      </c>
      <c r="AL122" s="33">
        <f t="shared" si="9"/>
        <v>0</v>
      </c>
      <c r="AM122" s="33">
        <f t="shared" si="10"/>
        <v>0</v>
      </c>
      <c r="AN122" s="33">
        <f t="shared" si="11"/>
        <v>0</v>
      </c>
      <c r="AO122" s="33">
        <f t="shared" si="12"/>
        <v>0</v>
      </c>
    </row>
    <row r="123" spans="1:41" ht="15">
      <c r="A123">
        <v>121</v>
      </c>
      <c r="B123" s="44" t="s">
        <v>690</v>
      </c>
      <c r="C123" s="44" t="s">
        <v>691</v>
      </c>
      <c r="E123" s="57" t="s">
        <v>27</v>
      </c>
      <c r="F123" s="19">
        <v>1</v>
      </c>
      <c r="G123" s="19">
        <v>1</v>
      </c>
      <c r="H123" s="26">
        <f>+AB123</f>
        <v>63.11</v>
      </c>
      <c r="V123" s="1">
        <v>63.11</v>
      </c>
      <c r="AB123" s="1">
        <f>SUM(I123:AA123)</f>
        <v>63.11</v>
      </c>
      <c r="AC123" s="33">
        <f>SUM(LARGE(AD123:AP123,{1,2,3,4,5,6,7,8}))</f>
        <v>63.11</v>
      </c>
      <c r="AD123" s="33">
        <f t="shared" si="1"/>
        <v>0</v>
      </c>
      <c r="AE123" s="33">
        <f t="shared" si="2"/>
        <v>0</v>
      </c>
      <c r="AF123" s="33">
        <f t="shared" si="3"/>
        <v>0</v>
      </c>
      <c r="AG123" s="33">
        <f t="shared" si="4"/>
        <v>0</v>
      </c>
      <c r="AH123" s="33">
        <f t="shared" si="5"/>
        <v>63.11</v>
      </c>
      <c r="AI123" s="33">
        <f t="shared" si="6"/>
        <v>0</v>
      </c>
      <c r="AJ123" s="33">
        <f t="shared" si="7"/>
        <v>0</v>
      </c>
      <c r="AK123" s="33">
        <f t="shared" si="8"/>
        <v>0</v>
      </c>
      <c r="AL123" s="33">
        <f t="shared" si="9"/>
        <v>0</v>
      </c>
      <c r="AM123" s="33">
        <f t="shared" si="10"/>
        <v>0</v>
      </c>
      <c r="AN123" s="33">
        <f t="shared" si="11"/>
        <v>0</v>
      </c>
      <c r="AO123" s="33">
        <f t="shared" si="12"/>
        <v>0</v>
      </c>
    </row>
    <row r="124" spans="1:41" ht="15">
      <c r="A124">
        <v>122</v>
      </c>
      <c r="B124" s="57" t="s">
        <v>108</v>
      </c>
      <c r="C124" s="57" t="s">
        <v>142</v>
      </c>
      <c r="D124" s="6"/>
      <c r="E124" s="57" t="s">
        <v>143</v>
      </c>
      <c r="F124" s="19">
        <v>1</v>
      </c>
      <c r="G124" s="19">
        <v>1</v>
      </c>
      <c r="H124" s="26">
        <f>+AB124</f>
        <v>62.79</v>
      </c>
      <c r="I124" s="49">
        <v>62.79</v>
      </c>
      <c r="J124" s="29"/>
      <c r="K124" s="29"/>
      <c r="M124" s="29"/>
      <c r="N124" s="29"/>
      <c r="O124" s="29"/>
      <c r="P124" s="2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">
        <f>SUM(I124:AA124)</f>
        <v>62.79</v>
      </c>
      <c r="AC124" s="33">
        <f>SUM(LARGE(AD124:AP124,{1,2,3,4,5,6,7,8}))</f>
        <v>62.79</v>
      </c>
      <c r="AD124" s="33">
        <f t="shared" si="1"/>
        <v>62.79</v>
      </c>
      <c r="AE124" s="33">
        <f t="shared" si="2"/>
        <v>0</v>
      </c>
      <c r="AF124" s="33">
        <f t="shared" si="3"/>
        <v>0</v>
      </c>
      <c r="AG124" s="33">
        <f t="shared" si="4"/>
        <v>0</v>
      </c>
      <c r="AH124" s="33">
        <f t="shared" si="5"/>
        <v>0</v>
      </c>
      <c r="AI124" s="33">
        <f t="shared" si="6"/>
        <v>0</v>
      </c>
      <c r="AJ124" s="33">
        <f t="shared" si="7"/>
        <v>0</v>
      </c>
      <c r="AK124" s="33">
        <f t="shared" si="8"/>
        <v>0</v>
      </c>
      <c r="AL124" s="33">
        <f t="shared" si="9"/>
        <v>0</v>
      </c>
      <c r="AM124" s="33">
        <f t="shared" si="10"/>
        <v>0</v>
      </c>
      <c r="AN124" s="33">
        <f t="shared" si="11"/>
        <v>0</v>
      </c>
      <c r="AO124" s="33">
        <f t="shared" si="12"/>
        <v>0</v>
      </c>
    </row>
    <row r="125" spans="1:41" ht="15">
      <c r="A125">
        <v>123</v>
      </c>
      <c r="B125" s="44" t="s">
        <v>438</v>
      </c>
      <c r="C125" s="44" t="s">
        <v>439</v>
      </c>
      <c r="D125" s="39"/>
      <c r="E125" s="4"/>
      <c r="F125" s="15">
        <v>1</v>
      </c>
      <c r="G125" s="15">
        <v>1</v>
      </c>
      <c r="H125" s="26">
        <f>+AB125</f>
        <v>62.02</v>
      </c>
      <c r="I125" s="29"/>
      <c r="J125" s="29"/>
      <c r="K125" s="29"/>
      <c r="M125" s="29"/>
      <c r="N125" s="29">
        <v>62.02</v>
      </c>
      <c r="O125" s="29"/>
      <c r="P125" s="2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">
        <f>SUM(I125:AA125)</f>
        <v>62.02</v>
      </c>
      <c r="AC125" s="33">
        <f>SUM(LARGE(AD125:AP125,{1,2,3,4,5,6,7,8}))</f>
        <v>62.02</v>
      </c>
      <c r="AD125" s="33">
        <f t="shared" si="1"/>
        <v>62.02</v>
      </c>
      <c r="AE125" s="33">
        <f t="shared" si="2"/>
        <v>0</v>
      </c>
      <c r="AF125" s="33">
        <f t="shared" si="3"/>
        <v>0</v>
      </c>
      <c r="AG125" s="33">
        <f t="shared" si="4"/>
        <v>0</v>
      </c>
      <c r="AH125" s="33">
        <f t="shared" si="5"/>
        <v>0</v>
      </c>
      <c r="AI125" s="33">
        <f t="shared" si="6"/>
        <v>0</v>
      </c>
      <c r="AJ125" s="33">
        <f t="shared" si="7"/>
        <v>0</v>
      </c>
      <c r="AK125" s="33">
        <f t="shared" si="8"/>
        <v>0</v>
      </c>
      <c r="AL125" s="33">
        <f t="shared" si="9"/>
        <v>0</v>
      </c>
      <c r="AM125" s="33">
        <f t="shared" si="10"/>
        <v>0</v>
      </c>
      <c r="AN125" s="33">
        <f t="shared" si="11"/>
        <v>0</v>
      </c>
      <c r="AO125" s="33">
        <f t="shared" si="12"/>
        <v>0</v>
      </c>
    </row>
    <row r="126" spans="1:41" ht="15">
      <c r="A126">
        <v>124</v>
      </c>
      <c r="B126" s="44" t="s">
        <v>73</v>
      </c>
      <c r="C126" s="44" t="s">
        <v>496</v>
      </c>
      <c r="E126" t="s">
        <v>273</v>
      </c>
      <c r="F126" s="19">
        <v>1</v>
      </c>
      <c r="G126" s="19">
        <v>1</v>
      </c>
      <c r="H126" s="26">
        <f>+AB126</f>
        <v>58.49</v>
      </c>
      <c r="I126" s="29"/>
      <c r="J126" s="29"/>
      <c r="K126" s="29"/>
      <c r="M126" s="19"/>
      <c r="N126" s="19"/>
      <c r="O126" s="19"/>
      <c r="P126" s="19">
        <v>58.49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">
        <f>SUM(I126:AA126)</f>
        <v>58.49</v>
      </c>
      <c r="AC126" s="33">
        <f>SUM(LARGE(AD126:AP126,{1,2,3,4,5,6,7,8}))</f>
        <v>58.49</v>
      </c>
      <c r="AD126" s="33">
        <f t="shared" si="1"/>
        <v>58.49</v>
      </c>
      <c r="AE126" s="33">
        <f t="shared" si="2"/>
        <v>0</v>
      </c>
      <c r="AF126" s="33">
        <f t="shared" si="3"/>
        <v>0</v>
      </c>
      <c r="AG126" s="33">
        <f t="shared" si="4"/>
        <v>0</v>
      </c>
      <c r="AH126" s="33">
        <f t="shared" si="5"/>
        <v>0</v>
      </c>
      <c r="AI126" s="33">
        <f t="shared" si="6"/>
        <v>0</v>
      </c>
      <c r="AJ126" s="33">
        <f t="shared" si="7"/>
        <v>0</v>
      </c>
      <c r="AK126" s="33">
        <f t="shared" si="8"/>
        <v>0</v>
      </c>
      <c r="AL126" s="33">
        <f t="shared" si="9"/>
        <v>0</v>
      </c>
      <c r="AM126" s="33">
        <f t="shared" si="10"/>
        <v>0</v>
      </c>
      <c r="AN126" s="33">
        <f t="shared" si="11"/>
        <v>0</v>
      </c>
      <c r="AO126" s="33">
        <f t="shared" si="12"/>
        <v>0</v>
      </c>
    </row>
    <row r="127" spans="1:41" ht="15">
      <c r="A127">
        <v>125</v>
      </c>
      <c r="B127" s="44" t="s">
        <v>738</v>
      </c>
      <c r="C127" s="44" t="s">
        <v>381</v>
      </c>
      <c r="E127" s="57" t="s">
        <v>229</v>
      </c>
      <c r="F127" s="19">
        <v>1</v>
      </c>
      <c r="G127" s="19">
        <v>1</v>
      </c>
      <c r="H127" s="26">
        <f>+AB127</f>
        <v>57.72</v>
      </c>
      <c r="X127" s="1">
        <v>57.72</v>
      </c>
      <c r="AB127" s="1">
        <f>SUM(I127:AA127)</f>
        <v>57.72</v>
      </c>
      <c r="AC127" s="33">
        <f>SUM(LARGE(AD127:AP127,{1,2,3,4,5,6,7,8}))</f>
        <v>57.72</v>
      </c>
      <c r="AD127" s="33">
        <f t="shared" si="1"/>
        <v>0</v>
      </c>
      <c r="AE127" s="33">
        <f t="shared" si="2"/>
        <v>0</v>
      </c>
      <c r="AF127" s="33">
        <f t="shared" si="3"/>
        <v>0</v>
      </c>
      <c r="AG127" s="33">
        <f t="shared" si="4"/>
        <v>0</v>
      </c>
      <c r="AH127" s="33">
        <f t="shared" si="5"/>
        <v>57.72</v>
      </c>
      <c r="AI127" s="33">
        <f t="shared" si="6"/>
        <v>0</v>
      </c>
      <c r="AJ127" s="33">
        <f t="shared" si="7"/>
        <v>0</v>
      </c>
      <c r="AK127" s="33">
        <f t="shared" si="8"/>
        <v>0</v>
      </c>
      <c r="AL127" s="33">
        <f t="shared" si="9"/>
        <v>0</v>
      </c>
      <c r="AM127" s="33">
        <f t="shared" si="10"/>
        <v>0</v>
      </c>
      <c r="AN127" s="33">
        <f t="shared" si="11"/>
        <v>0</v>
      </c>
      <c r="AO127" s="33">
        <f t="shared" si="12"/>
        <v>0</v>
      </c>
    </row>
    <row r="128" spans="2:3" ht="15">
      <c r="B128" s="44"/>
      <c r="C128" s="44"/>
    </row>
    <row r="129" spans="2:3" ht="15">
      <c r="B129" s="44"/>
      <c r="C129" s="44"/>
    </row>
    <row r="130" spans="2:3" ht="15">
      <c r="B130" s="44"/>
      <c r="C130" s="44"/>
    </row>
    <row r="131" spans="2:5" ht="15">
      <c r="B131" s="36" t="s">
        <v>23</v>
      </c>
      <c r="D131" s="37" t="s">
        <v>17</v>
      </c>
      <c r="E131" s="23"/>
    </row>
    <row r="132" spans="2:5" ht="15">
      <c r="B132" s="36" t="s">
        <v>20</v>
      </c>
      <c r="D132" s="37" t="s">
        <v>18</v>
      </c>
      <c r="E132" s="23"/>
    </row>
    <row r="133" spans="2:5" ht="15">
      <c r="B133" s="36" t="s">
        <v>21</v>
      </c>
      <c r="D133" s="37" t="s">
        <v>19</v>
      </c>
      <c r="E133" s="23"/>
    </row>
  </sheetData>
  <sheetProtection/>
  <printOptions/>
  <pageMargins left="0.7" right="0.7" top="0.75" bottom="0.75" header="0.3" footer="0.3"/>
  <pageSetup fitToHeight="0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customWidth="1"/>
    <col min="2" max="2" width="12.421875" style="46" customWidth="1"/>
    <col min="3" max="3" width="15.8515625" style="46" customWidth="1"/>
    <col min="4" max="4" width="13.00390625" style="23" hidden="1" customWidth="1"/>
    <col min="5" max="5" width="17.7109375" style="40" customWidth="1"/>
    <col min="6" max="6" width="6.28125" style="63" customWidth="1"/>
    <col min="7" max="7" width="7.421875" style="16" customWidth="1"/>
    <col min="8" max="8" width="9.00390625" style="50" customWidth="1"/>
    <col min="9" max="11" width="9.140625" style="31" customWidth="1"/>
    <col min="12" max="12" width="10.140625" style="63" customWidth="1"/>
    <col min="13" max="15" width="9.140625" style="31" customWidth="1"/>
    <col min="16" max="16" width="10.57421875" style="31" customWidth="1"/>
    <col min="17" max="28" width="9.140625" style="31" customWidth="1"/>
    <col min="29" max="16384" width="9.140625" style="33" customWidth="1"/>
  </cols>
  <sheetData>
    <row r="1" spans="9:27" ht="15">
      <c r="I1" s="19">
        <f aca="true" t="shared" si="0" ref="I1:AA1">COUNT(I4:I151)</f>
        <v>15</v>
      </c>
      <c r="J1" s="19">
        <f t="shared" si="0"/>
        <v>9</v>
      </c>
      <c r="K1" s="19">
        <f t="shared" si="0"/>
        <v>9</v>
      </c>
      <c r="L1" s="19">
        <f t="shared" si="0"/>
        <v>14</v>
      </c>
      <c r="M1">
        <f t="shared" si="0"/>
        <v>8</v>
      </c>
      <c r="N1">
        <f t="shared" si="0"/>
        <v>30</v>
      </c>
      <c r="O1">
        <f t="shared" si="0"/>
        <v>13</v>
      </c>
      <c r="P1">
        <f t="shared" si="0"/>
        <v>11</v>
      </c>
      <c r="Q1">
        <f>COUNT(Q4:Q151)</f>
        <v>13</v>
      </c>
      <c r="R1">
        <f>COUNT(R4:R151)</f>
        <v>12</v>
      </c>
      <c r="S1">
        <f t="shared" si="0"/>
        <v>10</v>
      </c>
      <c r="T1">
        <f t="shared" si="0"/>
        <v>22</v>
      </c>
      <c r="U1">
        <f t="shared" si="0"/>
        <v>10</v>
      </c>
      <c r="V1">
        <f t="shared" si="0"/>
        <v>15</v>
      </c>
      <c r="W1">
        <f t="shared" si="0"/>
        <v>21</v>
      </c>
      <c r="X1">
        <f t="shared" si="0"/>
        <v>4</v>
      </c>
      <c r="Y1">
        <f t="shared" si="0"/>
        <v>27</v>
      </c>
      <c r="Z1">
        <f t="shared" si="0"/>
        <v>0</v>
      </c>
      <c r="AA1">
        <f t="shared" si="0"/>
        <v>0</v>
      </c>
    </row>
    <row r="2" spans="1:25" ht="30">
      <c r="A2" s="33" t="s">
        <v>5</v>
      </c>
      <c r="B2" s="47"/>
      <c r="C2" s="47"/>
      <c r="D2" s="22" t="s">
        <v>4</v>
      </c>
      <c r="E2" s="48" t="s">
        <v>24</v>
      </c>
      <c r="F2" s="27" t="s">
        <v>3</v>
      </c>
      <c r="G2" s="79" t="s">
        <v>671</v>
      </c>
      <c r="H2" s="51" t="s">
        <v>16</v>
      </c>
      <c r="I2" s="63" t="s">
        <v>7</v>
      </c>
      <c r="J2" s="63" t="s">
        <v>1</v>
      </c>
      <c r="K2" s="63" t="s">
        <v>6</v>
      </c>
      <c r="L2" s="29" t="s">
        <v>337</v>
      </c>
      <c r="M2" s="31" t="s">
        <v>372</v>
      </c>
      <c r="N2" s="30" t="s">
        <v>397</v>
      </c>
      <c r="O2" s="1" t="s">
        <v>398</v>
      </c>
      <c r="P2" s="1" t="s">
        <v>440</v>
      </c>
      <c r="Q2" s="1" t="s">
        <v>499</v>
      </c>
      <c r="R2" s="1" t="s">
        <v>500</v>
      </c>
      <c r="S2" s="1" t="s">
        <v>503</v>
      </c>
      <c r="T2" s="1" t="s">
        <v>501</v>
      </c>
      <c r="U2" s="1" t="s">
        <v>502</v>
      </c>
      <c r="V2" s="1" t="s">
        <v>504</v>
      </c>
      <c r="W2" s="1" t="s">
        <v>505</v>
      </c>
      <c r="X2" s="1" t="s">
        <v>506</v>
      </c>
      <c r="Y2" s="1" t="s">
        <v>507</v>
      </c>
    </row>
    <row r="3" spans="2:41" ht="15">
      <c r="B3" s="47"/>
      <c r="C3" s="47"/>
      <c r="D3" s="22"/>
      <c r="E3" s="48"/>
      <c r="F3" s="17">
        <f>SUM(F4:F193)</f>
        <v>242</v>
      </c>
      <c r="G3" s="12"/>
      <c r="H3" s="52"/>
      <c r="I3" s="62">
        <v>1</v>
      </c>
      <c r="J3" s="62">
        <v>2</v>
      </c>
      <c r="K3" s="62">
        <v>3</v>
      </c>
      <c r="L3" s="62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>
        <v>19</v>
      </c>
      <c r="AD3" s="35">
        <v>1</v>
      </c>
      <c r="AE3" s="35">
        <v>2</v>
      </c>
      <c r="AF3" s="35">
        <v>3</v>
      </c>
      <c r="AG3" s="35">
        <v>4</v>
      </c>
      <c r="AH3" s="35">
        <v>1</v>
      </c>
      <c r="AI3" s="35">
        <v>2</v>
      </c>
      <c r="AJ3" s="35">
        <v>3</v>
      </c>
      <c r="AK3" s="35">
        <v>4</v>
      </c>
      <c r="AL3" s="35">
        <v>5</v>
      </c>
      <c r="AM3" s="35">
        <v>6</v>
      </c>
      <c r="AN3" s="35">
        <v>7</v>
      </c>
      <c r="AO3" s="35">
        <v>8</v>
      </c>
    </row>
    <row r="4" spans="1:41" ht="15">
      <c r="A4" s="33">
        <v>1</v>
      </c>
      <c r="B4" s="57" t="s">
        <v>83</v>
      </c>
      <c r="C4" s="57" t="s">
        <v>84</v>
      </c>
      <c r="D4" s="3"/>
      <c r="E4" s="60" t="s">
        <v>15</v>
      </c>
      <c r="F4" s="78">
        <v>12</v>
      </c>
      <c r="G4" s="80">
        <v>8</v>
      </c>
      <c r="H4" s="53">
        <f>+AB4</f>
        <v>796.35</v>
      </c>
      <c r="I4" s="65">
        <v>96.85</v>
      </c>
      <c r="K4" s="31">
        <v>100</v>
      </c>
      <c r="M4" s="64">
        <v>95.22</v>
      </c>
      <c r="N4" s="31">
        <v>100</v>
      </c>
      <c r="O4" s="31">
        <v>100</v>
      </c>
      <c r="P4" s="31">
        <v>100</v>
      </c>
      <c r="R4" s="64">
        <v>99.82</v>
      </c>
      <c r="S4" s="31">
        <v>98.46</v>
      </c>
      <c r="T4" s="31">
        <v>100</v>
      </c>
      <c r="V4" s="31">
        <v>100</v>
      </c>
      <c r="W4" s="31">
        <v>97.89</v>
      </c>
      <c r="X4" s="64">
        <v>100</v>
      </c>
      <c r="AB4" s="31">
        <f>SUM(I4:AA4)-(M4+I4+R4+X4)</f>
        <v>796.35</v>
      </c>
      <c r="AC4" s="33">
        <f>SUM(LARGE(AD4:AP4,{1,2,3,4,5,6,7,8}))</f>
        <v>798.46</v>
      </c>
      <c r="AD4" s="33">
        <f>+IF(COUNT($I4:$R4)&gt;0,LARGE($I4:$R4,1),0)</f>
        <v>100</v>
      </c>
      <c r="AE4" s="33">
        <f>+IF(COUNT($I4:$R4)&gt;1,LARGE($I4:$R4,2),0)</f>
        <v>100</v>
      </c>
      <c r="AF4" s="33">
        <f>+IF(COUNT($I4:$R4)&gt;2,LARGE($I4:$R4,3),0)</f>
        <v>100</v>
      </c>
      <c r="AG4" s="33">
        <f>+IF(COUNT($I4:$R4)&gt;3,LARGE($I4:$R4,4),0)</f>
        <v>100</v>
      </c>
      <c r="AH4" s="33">
        <f>+IF(COUNT($S4:$AA4)&gt;0,LARGE($S4:$AA4,1),0)</f>
        <v>100</v>
      </c>
      <c r="AI4" s="33">
        <f>+IF(COUNT($S4:$AA4)&gt;1,LARGE($S4:$AA4,2),0)</f>
        <v>100</v>
      </c>
      <c r="AJ4" s="33">
        <f>+IF(COUNT($S4:$AA4)&gt;2,LARGE($S4:$AA4,3),0)</f>
        <v>100</v>
      </c>
      <c r="AK4" s="33">
        <f>+IF(COUNT($S4:$AA4)&gt;3,LARGE($S4:$AA4,4),0)</f>
        <v>98.46</v>
      </c>
      <c r="AL4" s="33">
        <f>+IF(COUNT($S4:$AA4)&gt;4,LARGE($S4:$AA4,5),0)</f>
        <v>97.89</v>
      </c>
      <c r="AM4" s="33">
        <f>+IF(COUNT($S4:$AA4)&gt;5,LARGE($S4:$AA4,6),0)</f>
        <v>0</v>
      </c>
      <c r="AN4" s="33">
        <f>+IF(COUNT($S4:$AA4)&gt;6,LARGE($S4:$AA4,7),0)</f>
        <v>0</v>
      </c>
      <c r="AO4" s="33">
        <f>+IF(COUNT($S4:$AA4)&gt;7,LARGE($S4:$AA4,8),0)</f>
        <v>0</v>
      </c>
    </row>
    <row r="5" spans="1:41" ht="15">
      <c r="A5" s="33">
        <v>2</v>
      </c>
      <c r="B5" s="57" t="s">
        <v>81</v>
      </c>
      <c r="C5" s="57" t="s">
        <v>82</v>
      </c>
      <c r="D5" s="3"/>
      <c r="E5" s="60" t="s">
        <v>214</v>
      </c>
      <c r="F5" s="78">
        <v>11</v>
      </c>
      <c r="G5" s="80">
        <v>8</v>
      </c>
      <c r="H5" s="53">
        <f>+AB5</f>
        <v>793.86</v>
      </c>
      <c r="I5" s="42">
        <v>100</v>
      </c>
      <c r="J5" s="31">
        <v>100</v>
      </c>
      <c r="M5" s="64">
        <v>99.14</v>
      </c>
      <c r="N5" s="31">
        <v>99.88</v>
      </c>
      <c r="O5" s="64">
        <v>94.9</v>
      </c>
      <c r="P5" s="64">
        <v>98.86</v>
      </c>
      <c r="Q5" s="31">
        <v>100</v>
      </c>
      <c r="S5" s="31">
        <v>95.6</v>
      </c>
      <c r="V5" s="31">
        <v>98.38</v>
      </c>
      <c r="W5" s="31">
        <v>100</v>
      </c>
      <c r="Y5" s="31">
        <v>100</v>
      </c>
      <c r="AB5" s="31">
        <f>SUM(I5:AA5)-(O5+P5+M5)</f>
        <v>793.86</v>
      </c>
      <c r="AC5" s="33">
        <f>SUM(LARGE(AD5:AP5,{1,2,3,4,5,6,7,8}))</f>
        <v>793.86</v>
      </c>
      <c r="AD5" s="33">
        <f>+IF(COUNT($I5:$R5)&gt;0,LARGE($I5:$R5,1),0)</f>
        <v>100</v>
      </c>
      <c r="AE5" s="33">
        <f>+IF(COUNT($I5:$R5)&gt;1,LARGE($I5:$R5,2),0)</f>
        <v>100</v>
      </c>
      <c r="AF5" s="33">
        <f>+IF(COUNT($I5:$R5)&gt;2,LARGE($I5:$R5,3),0)</f>
        <v>100</v>
      </c>
      <c r="AG5" s="33">
        <f>+IF(COUNT($I5:$R5)&gt;3,LARGE($I5:$R5,4),0)</f>
        <v>99.88</v>
      </c>
      <c r="AH5" s="33">
        <f>+IF(COUNT($S5:$AA5)&gt;0,LARGE($S5:$AA5,1),0)</f>
        <v>100</v>
      </c>
      <c r="AI5" s="33">
        <f>+IF(COUNT($S5:$AA5)&gt;1,LARGE($S5:$AA5,2),0)</f>
        <v>100</v>
      </c>
      <c r="AJ5" s="33">
        <f>+IF(COUNT($S5:$AA5)&gt;2,LARGE($S5:$AA5,3),0)</f>
        <v>98.38</v>
      </c>
      <c r="AK5" s="33">
        <f>+IF(COUNT($S5:$AA5)&gt;3,LARGE($S5:$AA5,4),0)</f>
        <v>95.6</v>
      </c>
      <c r="AL5" s="33">
        <f>+IF(COUNT($S5:$AA5)&gt;4,LARGE($S5:$AA5,5),0)</f>
        <v>0</v>
      </c>
      <c r="AM5" s="33">
        <f>+IF(COUNT($S5:$AA5)&gt;5,LARGE($S5:$AA5,6),0)</f>
        <v>0</v>
      </c>
      <c r="AN5" s="33">
        <f>+IF(COUNT($S5:$AA5)&gt;6,LARGE($S5:$AA5,7),0)</f>
        <v>0</v>
      </c>
      <c r="AO5" s="33">
        <f>+IF(COUNT($S5:$AA5)&gt;7,LARGE($S5:$AA5,8),0)</f>
        <v>0</v>
      </c>
    </row>
    <row r="6" spans="1:41" ht="15">
      <c r="A6" s="33">
        <v>3</v>
      </c>
      <c r="B6" s="57" t="s">
        <v>212</v>
      </c>
      <c r="C6" s="57" t="s">
        <v>213</v>
      </c>
      <c r="E6" s="60" t="s">
        <v>214</v>
      </c>
      <c r="F6" s="78">
        <v>8</v>
      </c>
      <c r="G6" s="80">
        <v>8</v>
      </c>
      <c r="H6" s="53">
        <f>+AB6</f>
        <v>787.2299999999998</v>
      </c>
      <c r="I6" s="42"/>
      <c r="K6" s="31">
        <v>94.68</v>
      </c>
      <c r="L6" s="63">
        <v>96.52</v>
      </c>
      <c r="M6" s="31">
        <v>100</v>
      </c>
      <c r="R6" s="31">
        <v>99.52</v>
      </c>
      <c r="T6" s="31">
        <v>99.63</v>
      </c>
      <c r="U6" s="31">
        <v>100</v>
      </c>
      <c r="V6" s="31">
        <v>98.82</v>
      </c>
      <c r="W6" s="31">
        <v>98.06</v>
      </c>
      <c r="AB6" s="31">
        <f>SUM(I6:AA6)</f>
        <v>787.2299999999998</v>
      </c>
      <c r="AC6" s="33">
        <f>SUM(LARGE(AD6:AP6,{1,2,3,4,5,6,7,8}))</f>
        <v>787.23</v>
      </c>
      <c r="AD6" s="33">
        <f>+IF(COUNT($I6:$R6)&gt;0,LARGE($I6:$R6,1),0)</f>
        <v>100</v>
      </c>
      <c r="AE6" s="33">
        <f>+IF(COUNT($I6:$R6)&gt;1,LARGE($I6:$R6,2),0)</f>
        <v>99.52</v>
      </c>
      <c r="AF6" s="33">
        <f>+IF(COUNT($I6:$R6)&gt;2,LARGE($I6:$R6,3),0)</f>
        <v>96.52</v>
      </c>
      <c r="AG6" s="33">
        <f>+IF(COUNT($I6:$R6)&gt;3,LARGE($I6:$R6,4),0)</f>
        <v>94.68</v>
      </c>
      <c r="AH6" s="33">
        <f>+IF(COUNT($S6:$AA6)&gt;0,LARGE($S6:$AA6,1),0)</f>
        <v>100</v>
      </c>
      <c r="AI6" s="33">
        <f>+IF(COUNT($S6:$AA6)&gt;1,LARGE($S6:$AA6,2),0)</f>
        <v>99.63</v>
      </c>
      <c r="AJ6" s="33">
        <f>+IF(COUNT($S6:$AA6)&gt;2,LARGE($S6:$AA6,3),0)</f>
        <v>98.82</v>
      </c>
      <c r="AK6" s="33">
        <f>+IF(COUNT($S6:$AA6)&gt;3,LARGE($S6:$AA6,4),0)</f>
        <v>98.06</v>
      </c>
      <c r="AL6" s="33">
        <f>+IF(COUNT($S6:$AA6)&gt;4,LARGE($S6:$AA6,5),0)</f>
        <v>0</v>
      </c>
      <c r="AM6" s="33">
        <f>+IF(COUNT($S6:$AA6)&gt;5,LARGE($S6:$AA6,6),0)</f>
        <v>0</v>
      </c>
      <c r="AN6" s="33">
        <f>+IF(COUNT($S6:$AA6)&gt;6,LARGE($S6:$AA6,7),0)</f>
        <v>0</v>
      </c>
      <c r="AO6" s="33">
        <f>+IF(COUNT($S6:$AA6)&gt;7,LARGE($S6:$AA6,8),0)</f>
        <v>0</v>
      </c>
    </row>
    <row r="7" spans="1:41" ht="15">
      <c r="A7" s="33">
        <v>4</v>
      </c>
      <c r="B7" s="32" t="s">
        <v>341</v>
      </c>
      <c r="C7" s="32" t="s">
        <v>302</v>
      </c>
      <c r="D7" s="22"/>
      <c r="E7" s="48" t="s">
        <v>214</v>
      </c>
      <c r="F7" s="78">
        <v>9</v>
      </c>
      <c r="G7" s="12">
        <v>8</v>
      </c>
      <c r="H7" s="53">
        <f>+AB7</f>
        <v>776.68</v>
      </c>
      <c r="L7" s="63">
        <v>97.39</v>
      </c>
      <c r="N7" s="31">
        <v>93.87</v>
      </c>
      <c r="Q7" s="64">
        <v>91.61</v>
      </c>
      <c r="R7" s="31">
        <v>100</v>
      </c>
      <c r="S7" s="31">
        <v>100</v>
      </c>
      <c r="T7" s="31">
        <v>95.73</v>
      </c>
      <c r="V7" s="31">
        <v>98.77</v>
      </c>
      <c r="W7" s="31">
        <v>95.11</v>
      </c>
      <c r="Y7" s="31">
        <v>95.81</v>
      </c>
      <c r="AB7" s="31">
        <f>SUM(I7:AA7)-Q7</f>
        <v>776.68</v>
      </c>
      <c r="AC7" s="33">
        <f>SUM(LARGE(AD7:AP7,{1,2,3,4,5,6,7,8}))</f>
        <v>776.68</v>
      </c>
      <c r="AD7" s="33">
        <f>+IF(COUNT($I7:$R7)&gt;0,LARGE($I7:$R7,1),0)</f>
        <v>100</v>
      </c>
      <c r="AE7" s="33">
        <f>+IF(COUNT($I7:$R7)&gt;1,LARGE($I7:$R7,2),0)</f>
        <v>97.39</v>
      </c>
      <c r="AF7" s="33">
        <f>+IF(COUNT($I7:$R7)&gt;2,LARGE($I7:$R7,3),0)</f>
        <v>93.87</v>
      </c>
      <c r="AG7" s="33">
        <f>+IF(COUNT($I7:$R7)&gt;3,LARGE($I7:$R7,4),0)</f>
        <v>91.61</v>
      </c>
      <c r="AH7" s="33">
        <f>+IF(COUNT($S7:$AA7)&gt;0,LARGE($S7:$AA7,1),0)</f>
        <v>100</v>
      </c>
      <c r="AI7" s="33">
        <f>+IF(COUNT($S7:$AA7)&gt;1,LARGE($S7:$AA7,2),0)</f>
        <v>98.77</v>
      </c>
      <c r="AJ7" s="33">
        <f>+IF(COUNT($S7:$AA7)&gt;2,LARGE($S7:$AA7,3),0)</f>
        <v>95.81</v>
      </c>
      <c r="AK7" s="33">
        <f>+IF(COUNT($S7:$AA7)&gt;3,LARGE($S7:$AA7,4),0)</f>
        <v>95.73</v>
      </c>
      <c r="AL7" s="33">
        <f>+IF(COUNT($S7:$AA7)&gt;4,LARGE($S7:$AA7,5),0)</f>
        <v>95.11</v>
      </c>
      <c r="AM7" s="33">
        <f>+IF(COUNT($S7:$AA7)&gt;5,LARGE($S7:$AA7,6),0)</f>
        <v>0</v>
      </c>
      <c r="AN7" s="33">
        <f>+IF(COUNT($S7:$AA7)&gt;6,LARGE($S7:$AA7,7),0)</f>
        <v>0</v>
      </c>
      <c r="AO7" s="33">
        <f>+IF(COUNT($S7:$AA7)&gt;7,LARGE($S7:$AA7,8),0)</f>
        <v>0</v>
      </c>
    </row>
    <row r="8" spans="1:41" ht="15">
      <c r="A8" s="33">
        <v>5</v>
      </c>
      <c r="B8" s="57" t="s">
        <v>85</v>
      </c>
      <c r="C8" s="57" t="s">
        <v>76</v>
      </c>
      <c r="D8" s="3"/>
      <c r="E8" s="60" t="s">
        <v>214</v>
      </c>
      <c r="F8" s="78">
        <v>13</v>
      </c>
      <c r="G8" s="80">
        <v>8</v>
      </c>
      <c r="H8" s="53">
        <f>+AB8</f>
        <v>770.86</v>
      </c>
      <c r="I8" s="65">
        <v>90.05</v>
      </c>
      <c r="L8" s="63">
        <v>100</v>
      </c>
      <c r="N8" s="31">
        <v>96.32</v>
      </c>
      <c r="O8" s="31">
        <v>97.34</v>
      </c>
      <c r="P8" s="64">
        <v>93.03</v>
      </c>
      <c r="Q8" s="64">
        <v>92.51</v>
      </c>
      <c r="R8" s="64">
        <v>95.89</v>
      </c>
      <c r="S8" s="31">
        <v>92.51</v>
      </c>
      <c r="T8" s="64">
        <v>92.37</v>
      </c>
      <c r="U8" s="31">
        <v>93.76</v>
      </c>
      <c r="V8" s="31">
        <v>97.66</v>
      </c>
      <c r="W8" s="31">
        <v>93.31</v>
      </c>
      <c r="X8" s="31">
        <v>99.96</v>
      </c>
      <c r="AB8" s="31">
        <f>SUM(I8:AA8)-(I8+Q8+P8+T8+R8)</f>
        <v>770.86</v>
      </c>
      <c r="AC8" s="33">
        <f>SUM(LARGE(AD8:AP8,{1,2,3,4,5,6,7,8}))</f>
        <v>774.24</v>
      </c>
      <c r="AD8" s="33">
        <f>+IF(COUNT($I8:$R8)&gt;0,LARGE($I8:$R8,1),0)</f>
        <v>100</v>
      </c>
      <c r="AE8" s="33">
        <f>+IF(COUNT($I8:$R8)&gt;1,LARGE($I8:$R8,2),0)</f>
        <v>97.34</v>
      </c>
      <c r="AF8" s="33">
        <f>+IF(COUNT($I8:$R8)&gt;2,LARGE($I8:$R8,3),0)</f>
        <v>96.32</v>
      </c>
      <c r="AG8" s="33">
        <f>+IF(COUNT($I8:$R8)&gt;3,LARGE($I8:$R8,4),0)</f>
        <v>95.89</v>
      </c>
      <c r="AH8" s="33">
        <f>+IF(COUNT($S8:$AA8)&gt;0,LARGE($S8:$AA8,1),0)</f>
        <v>99.96</v>
      </c>
      <c r="AI8" s="33">
        <f>+IF(COUNT($S8:$AA8)&gt;1,LARGE($S8:$AA8,2),0)</f>
        <v>97.66</v>
      </c>
      <c r="AJ8" s="33">
        <f>+IF(COUNT($S8:$AA8)&gt;2,LARGE($S8:$AA8,3),0)</f>
        <v>93.76</v>
      </c>
      <c r="AK8" s="33">
        <f>+IF(COUNT($S8:$AA8)&gt;3,LARGE($S8:$AA8,4),0)</f>
        <v>93.31</v>
      </c>
      <c r="AL8" s="33">
        <f>+IF(COUNT($S8:$AA8)&gt;4,LARGE($S8:$AA8,5),0)</f>
        <v>92.51</v>
      </c>
      <c r="AM8" s="33">
        <f>+IF(COUNT($S8:$AA8)&gt;5,LARGE($S8:$AA8,6),0)</f>
        <v>92.37</v>
      </c>
      <c r="AN8" s="33">
        <f>+IF(COUNT($S8:$AA8)&gt;6,LARGE($S8:$AA8,7),0)</f>
        <v>0</v>
      </c>
      <c r="AO8" s="33">
        <f>+IF(COUNT($S8:$AA8)&gt;7,LARGE($S8:$AA8,8),0)</f>
        <v>0</v>
      </c>
    </row>
    <row r="9" spans="1:41" ht="15">
      <c r="A9" s="33">
        <v>6</v>
      </c>
      <c r="B9" s="57" t="s">
        <v>88</v>
      </c>
      <c r="C9" s="57" t="s">
        <v>89</v>
      </c>
      <c r="D9" s="3"/>
      <c r="E9" s="60" t="s">
        <v>27</v>
      </c>
      <c r="F9" s="78">
        <v>12</v>
      </c>
      <c r="G9" s="80">
        <v>8</v>
      </c>
      <c r="H9" s="53">
        <f>+AB9</f>
        <v>678.77</v>
      </c>
      <c r="I9" s="42">
        <v>83.77</v>
      </c>
      <c r="J9" s="64">
        <v>82.86</v>
      </c>
      <c r="L9" s="63">
        <v>85.64</v>
      </c>
      <c r="M9" s="31">
        <v>84.76</v>
      </c>
      <c r="N9" s="64">
        <v>82.2</v>
      </c>
      <c r="O9" s="64">
        <v>78.95</v>
      </c>
      <c r="P9" s="31">
        <v>83.38</v>
      </c>
      <c r="S9" s="64">
        <v>83.25</v>
      </c>
      <c r="T9" s="31">
        <v>85.55</v>
      </c>
      <c r="U9" s="31">
        <v>85.37</v>
      </c>
      <c r="V9" s="31">
        <v>84.73</v>
      </c>
      <c r="W9" s="31">
        <v>85.57</v>
      </c>
      <c r="Y9" s="64">
        <v>83.08</v>
      </c>
      <c r="AB9" s="31">
        <f>SUM(I9:AA9)-(N9+O9+J9+S9+Y9)</f>
        <v>678.77</v>
      </c>
      <c r="AC9" s="33">
        <f>SUM(LARGE(AD9:AP9,{1,2,3,4,5,6,7,8}))</f>
        <v>678.77</v>
      </c>
      <c r="AD9" s="33">
        <f>+IF(COUNT($I9:$R9)&gt;0,LARGE($I9:$R9,1),0)</f>
        <v>85.64</v>
      </c>
      <c r="AE9" s="33">
        <f>+IF(COUNT($I9:$R9)&gt;1,LARGE($I9:$R9,2),0)</f>
        <v>84.76</v>
      </c>
      <c r="AF9" s="33">
        <f>+IF(COUNT($I9:$R9)&gt;2,LARGE($I9:$R9,3),0)</f>
        <v>83.77</v>
      </c>
      <c r="AG9" s="33">
        <f>+IF(COUNT($I9:$R9)&gt;3,LARGE($I9:$R9,4),0)</f>
        <v>83.38</v>
      </c>
      <c r="AH9" s="33">
        <f>+IF(COUNT($S9:$AA9)&gt;0,LARGE($S9:$AA9,1),0)</f>
        <v>85.57</v>
      </c>
      <c r="AI9" s="33">
        <f>+IF(COUNT($S9:$AA9)&gt;1,LARGE($S9:$AA9,2),0)</f>
        <v>85.55</v>
      </c>
      <c r="AJ9" s="33">
        <f>+IF(COUNT($S9:$AA9)&gt;2,LARGE($S9:$AA9,3),0)</f>
        <v>85.37</v>
      </c>
      <c r="AK9" s="33">
        <f>+IF(COUNT($S9:$AA9)&gt;3,LARGE($S9:$AA9,4),0)</f>
        <v>84.73</v>
      </c>
      <c r="AL9" s="33">
        <f>+IF(COUNT($S9:$AA9)&gt;4,LARGE($S9:$AA9,5),0)</f>
        <v>83.25</v>
      </c>
      <c r="AM9" s="33">
        <f>+IF(COUNT($S9:$AA9)&gt;5,LARGE($S9:$AA9,6),0)</f>
        <v>83.08</v>
      </c>
      <c r="AN9" s="33">
        <f>+IF(COUNT($S9:$AA9)&gt;6,LARGE($S9:$AA9,7),0)</f>
        <v>0</v>
      </c>
      <c r="AO9" s="33">
        <f>+IF(COUNT($S9:$AA9)&gt;7,LARGE($S9:$AA9,8),0)</f>
        <v>0</v>
      </c>
    </row>
    <row r="10" spans="1:41" ht="15">
      <c r="A10" s="33">
        <v>7</v>
      </c>
      <c r="B10" s="57" t="s">
        <v>151</v>
      </c>
      <c r="C10" s="57" t="s">
        <v>294</v>
      </c>
      <c r="E10" s="60" t="s">
        <v>26</v>
      </c>
      <c r="F10" s="78">
        <v>8</v>
      </c>
      <c r="G10" s="80">
        <v>8</v>
      </c>
      <c r="H10" s="53">
        <f>+AB10</f>
        <v>660.74</v>
      </c>
      <c r="I10" s="42"/>
      <c r="J10" s="31">
        <v>82.76</v>
      </c>
      <c r="L10" s="63">
        <v>83.14</v>
      </c>
      <c r="N10" s="31">
        <v>81.03</v>
      </c>
      <c r="R10" s="31">
        <v>82.64</v>
      </c>
      <c r="S10" s="31">
        <v>82.33</v>
      </c>
      <c r="U10" s="31">
        <v>84.58</v>
      </c>
      <c r="V10" s="31">
        <v>78.5</v>
      </c>
      <c r="W10" s="31">
        <v>85.76</v>
      </c>
      <c r="AB10" s="31">
        <f>SUM(I10:AA10)</f>
        <v>660.74</v>
      </c>
      <c r="AC10" s="33">
        <f>SUM(LARGE(AD10:AP10,{1,2,3,4,5,6,7,8}))</f>
        <v>660.74</v>
      </c>
      <c r="AD10" s="33">
        <f>+IF(COUNT($I10:$R10)&gt;0,LARGE($I10:$R10,1),0)</f>
        <v>83.14</v>
      </c>
      <c r="AE10" s="33">
        <f>+IF(COUNT($I10:$R10)&gt;1,LARGE($I10:$R10,2),0)</f>
        <v>82.76</v>
      </c>
      <c r="AF10" s="33">
        <f>+IF(COUNT($I10:$R10)&gt;2,LARGE($I10:$R10,3),0)</f>
        <v>82.64</v>
      </c>
      <c r="AG10" s="33">
        <f>+IF(COUNT($I10:$R10)&gt;3,LARGE($I10:$R10,4),0)</f>
        <v>81.03</v>
      </c>
      <c r="AH10" s="33">
        <f>+IF(COUNT($S10:$AA10)&gt;0,LARGE($S10:$AA10,1),0)</f>
        <v>85.76</v>
      </c>
      <c r="AI10" s="33">
        <f>+IF(COUNT($S10:$AA10)&gt;1,LARGE($S10:$AA10,2),0)</f>
        <v>84.58</v>
      </c>
      <c r="AJ10" s="33">
        <f>+IF(COUNT($S10:$AA10)&gt;2,LARGE($S10:$AA10,3),0)</f>
        <v>82.33</v>
      </c>
      <c r="AK10" s="33">
        <f>+IF(COUNT($S10:$AA10)&gt;3,LARGE($S10:$AA10,4),0)</f>
        <v>78.5</v>
      </c>
      <c r="AL10" s="33">
        <f>+IF(COUNT($S10:$AA10)&gt;4,LARGE($S10:$AA10,5),0)</f>
        <v>0</v>
      </c>
      <c r="AM10" s="33">
        <f>+IF(COUNT($S10:$AA10)&gt;5,LARGE($S10:$AA10,6),0)</f>
        <v>0</v>
      </c>
      <c r="AN10" s="33">
        <f>+IF(COUNT($S10:$AA10)&gt;6,LARGE($S10:$AA10,7),0)</f>
        <v>0</v>
      </c>
      <c r="AO10" s="33">
        <f>+IF(COUNT($S10:$AA10)&gt;7,LARGE($S10:$AA10,8),0)</f>
        <v>0</v>
      </c>
    </row>
    <row r="11" spans="1:41" ht="15">
      <c r="A11" s="33">
        <v>8</v>
      </c>
      <c r="B11" s="57" t="s">
        <v>93</v>
      </c>
      <c r="C11" s="57" t="s">
        <v>33</v>
      </c>
      <c r="D11" s="3"/>
      <c r="E11" s="60" t="s">
        <v>50</v>
      </c>
      <c r="F11" s="78">
        <v>11</v>
      </c>
      <c r="G11" s="80">
        <v>8</v>
      </c>
      <c r="H11" s="53">
        <f>+AB11</f>
        <v>640.1200000000001</v>
      </c>
      <c r="I11" s="65">
        <v>74.88</v>
      </c>
      <c r="J11" s="64">
        <v>75.08</v>
      </c>
      <c r="M11" s="31">
        <v>82.51</v>
      </c>
      <c r="N11" s="31">
        <v>79.7</v>
      </c>
      <c r="P11" s="31">
        <v>79.05</v>
      </c>
      <c r="Q11" s="31">
        <v>80.37</v>
      </c>
      <c r="T11" s="64">
        <v>78.14</v>
      </c>
      <c r="U11" s="31">
        <v>80.68</v>
      </c>
      <c r="V11" s="31">
        <v>79.87</v>
      </c>
      <c r="W11" s="31">
        <v>78.97</v>
      </c>
      <c r="Y11" s="31">
        <v>78.97</v>
      </c>
      <c r="AB11" s="31">
        <f>SUM(I11:AA11)-(I11+J11+T11)</f>
        <v>640.1200000000001</v>
      </c>
      <c r="AC11" s="33">
        <f>SUM(LARGE(AD11:AP11,{1,2,3,4,5,6,7,8}))</f>
        <v>640.12</v>
      </c>
      <c r="AD11" s="33">
        <f>+IF(COUNT($I11:$R11)&gt;0,LARGE($I11:$R11,1),0)</f>
        <v>82.51</v>
      </c>
      <c r="AE11" s="33">
        <f>+IF(COUNT($I11:$R11)&gt;1,LARGE($I11:$R11,2),0)</f>
        <v>80.37</v>
      </c>
      <c r="AF11" s="33">
        <f>+IF(COUNT($I11:$R11)&gt;2,LARGE($I11:$R11,3),0)</f>
        <v>79.7</v>
      </c>
      <c r="AG11" s="33">
        <f>+IF(COUNT($I11:$R11)&gt;3,LARGE($I11:$R11,4),0)</f>
        <v>79.05</v>
      </c>
      <c r="AH11" s="33">
        <f>+IF(COUNT($S11:$AA11)&gt;0,LARGE($S11:$AA11,1),0)</f>
        <v>80.68</v>
      </c>
      <c r="AI11" s="33">
        <f>+IF(COUNT($S11:$AA11)&gt;1,LARGE($S11:$AA11,2),0)</f>
        <v>79.87</v>
      </c>
      <c r="AJ11" s="33">
        <f>+IF(COUNT($S11:$AA11)&gt;2,LARGE($S11:$AA11,3),0)</f>
        <v>78.97</v>
      </c>
      <c r="AK11" s="33">
        <f>+IF(COUNT($S11:$AA11)&gt;3,LARGE($S11:$AA11,4),0)</f>
        <v>78.97</v>
      </c>
      <c r="AL11" s="33">
        <f>+IF(COUNT($S11:$AA11)&gt;4,LARGE($S11:$AA11,5),0)</f>
        <v>78.14</v>
      </c>
      <c r="AM11" s="33">
        <f>+IF(COUNT($S11:$AA11)&gt;5,LARGE($S11:$AA11,6),0)</f>
        <v>0</v>
      </c>
      <c r="AN11" s="33">
        <f>+IF(COUNT($S11:$AA11)&gt;6,LARGE($S11:$AA11,7),0)</f>
        <v>0</v>
      </c>
      <c r="AO11" s="33">
        <f>+IF(COUNT($S11:$AA11)&gt;7,LARGE($S11:$AA11,8),0)</f>
        <v>0</v>
      </c>
    </row>
    <row r="12" spans="1:41" ht="15">
      <c r="A12" s="33">
        <v>9</v>
      </c>
      <c r="B12" s="57" t="s">
        <v>94</v>
      </c>
      <c r="C12" s="57" t="s">
        <v>68</v>
      </c>
      <c r="D12" s="3"/>
      <c r="E12" s="60" t="s">
        <v>8</v>
      </c>
      <c r="F12" s="78">
        <v>12</v>
      </c>
      <c r="G12" s="80">
        <v>8</v>
      </c>
      <c r="H12" s="53">
        <f>+AB12</f>
        <v>629.1600000000002</v>
      </c>
      <c r="I12" s="65">
        <v>73.38</v>
      </c>
      <c r="J12" s="31">
        <v>78.11</v>
      </c>
      <c r="L12" s="63">
        <v>80.07</v>
      </c>
      <c r="M12" s="31">
        <v>76.98</v>
      </c>
      <c r="N12" s="64">
        <v>75.57</v>
      </c>
      <c r="P12" s="64">
        <v>73.34</v>
      </c>
      <c r="Q12" s="64">
        <v>76.97</v>
      </c>
      <c r="R12" s="31">
        <v>82.19</v>
      </c>
      <c r="U12" s="31">
        <v>77.13</v>
      </c>
      <c r="V12" s="31">
        <v>82.22</v>
      </c>
      <c r="W12" s="31">
        <v>78.32</v>
      </c>
      <c r="Y12" s="31">
        <v>74.14</v>
      </c>
      <c r="AB12" s="31">
        <f>SUM(I12:AA12)-(I12+P12+N12+Q12)</f>
        <v>629.1600000000002</v>
      </c>
      <c r="AC12" s="33">
        <f>SUM(LARGE(AD12:AP12,{1,2,3,4,5,6,7,8}))</f>
        <v>629.16</v>
      </c>
      <c r="AD12" s="33">
        <f>+IF(COUNT($I12:$R12)&gt;0,LARGE($I12:$R12,1),0)</f>
        <v>82.19</v>
      </c>
      <c r="AE12" s="33">
        <f>+IF(COUNT($I12:$R12)&gt;1,LARGE($I12:$R12,2),0)</f>
        <v>80.07</v>
      </c>
      <c r="AF12" s="33">
        <f>+IF(COUNT($I12:$R12)&gt;2,LARGE($I12:$R12,3),0)</f>
        <v>78.11</v>
      </c>
      <c r="AG12" s="33">
        <f>+IF(COUNT($I12:$R12)&gt;3,LARGE($I12:$R12,4),0)</f>
        <v>76.98</v>
      </c>
      <c r="AH12" s="33">
        <f>+IF(COUNT($S12:$AA12)&gt;0,LARGE($S12:$AA12,1),0)</f>
        <v>82.22</v>
      </c>
      <c r="AI12" s="33">
        <f>+IF(COUNT($S12:$AA12)&gt;1,LARGE($S12:$AA12,2),0)</f>
        <v>78.32</v>
      </c>
      <c r="AJ12" s="33">
        <f>+IF(COUNT($S12:$AA12)&gt;2,LARGE($S12:$AA12,3),0)</f>
        <v>77.13</v>
      </c>
      <c r="AK12" s="33">
        <f>+IF(COUNT($S12:$AA12)&gt;3,LARGE($S12:$AA12,4),0)</f>
        <v>74.14</v>
      </c>
      <c r="AL12" s="33">
        <f>+IF(COUNT($S12:$AA12)&gt;4,LARGE($S12:$AA12,5),0)</f>
        <v>0</v>
      </c>
      <c r="AM12" s="33">
        <f>+IF(COUNT($S12:$AA12)&gt;5,LARGE($S12:$AA12,6),0)</f>
        <v>0</v>
      </c>
      <c r="AN12" s="33">
        <f>+IF(COUNT($S12:$AA12)&gt;6,LARGE($S12:$AA12,7),0)</f>
        <v>0</v>
      </c>
      <c r="AO12" s="33">
        <f>+IF(COUNT($S12:$AA12)&gt;7,LARGE($S12:$AA12,8),0)</f>
        <v>0</v>
      </c>
    </row>
    <row r="13" spans="1:41" ht="15">
      <c r="A13" s="33">
        <v>10</v>
      </c>
      <c r="B13" s="32" t="s">
        <v>343</v>
      </c>
      <c r="C13" s="32" t="s">
        <v>342</v>
      </c>
      <c r="D13" s="22"/>
      <c r="E13" s="48" t="s">
        <v>229</v>
      </c>
      <c r="F13" s="78">
        <v>8</v>
      </c>
      <c r="G13" s="12">
        <v>7</v>
      </c>
      <c r="H13" s="53">
        <f>+AB13</f>
        <v>625.03</v>
      </c>
      <c r="L13" s="63">
        <v>89.74</v>
      </c>
      <c r="O13" s="31">
        <v>90.97</v>
      </c>
      <c r="P13" s="31">
        <v>87.46</v>
      </c>
      <c r="Q13" s="64">
        <v>85.96</v>
      </c>
      <c r="R13" s="31">
        <v>87.28</v>
      </c>
      <c r="T13" s="31">
        <v>89.96</v>
      </c>
      <c r="U13" s="31">
        <v>91.88</v>
      </c>
      <c r="W13" s="31">
        <v>87.74</v>
      </c>
      <c r="AB13" s="31">
        <f>SUM(I13:AA13)-(Q13)</f>
        <v>625.03</v>
      </c>
      <c r="AC13" s="33">
        <f>SUM(LARGE(AD13:AP13,{1,2,3,4,5,6,7,8}))</f>
        <v>625.03</v>
      </c>
      <c r="AD13" s="33">
        <f>+IF(COUNT($I13:$R13)&gt;0,LARGE($I13:$R13,1),0)</f>
        <v>90.97</v>
      </c>
      <c r="AE13" s="33">
        <f>+IF(COUNT($I13:$R13)&gt;1,LARGE($I13:$R13,2),0)</f>
        <v>89.74</v>
      </c>
      <c r="AF13" s="33">
        <f>+IF(COUNT($I13:$R13)&gt;2,LARGE($I13:$R13,3),0)</f>
        <v>87.46</v>
      </c>
      <c r="AG13" s="33">
        <f>+IF(COUNT($I13:$R13)&gt;3,LARGE($I13:$R13,4),0)</f>
        <v>87.28</v>
      </c>
      <c r="AH13" s="33">
        <f>+IF(COUNT($S13:$AA13)&gt;0,LARGE($S13:$AA13,1),0)</f>
        <v>91.88</v>
      </c>
      <c r="AI13" s="33">
        <f>+IF(COUNT($S13:$AA13)&gt;1,LARGE($S13:$AA13,2),0)</f>
        <v>89.96</v>
      </c>
      <c r="AJ13" s="33">
        <f>+IF(COUNT($S13:$AA13)&gt;2,LARGE($S13:$AA13,3),0)</f>
        <v>87.74</v>
      </c>
      <c r="AK13" s="33">
        <f>+IF(COUNT($S13:$AA13)&gt;3,LARGE($S13:$AA13,4),0)</f>
        <v>0</v>
      </c>
      <c r="AL13" s="33">
        <f>+IF(COUNT($S13:$AA13)&gt;4,LARGE($S13:$AA13,5),0)</f>
        <v>0</v>
      </c>
      <c r="AM13" s="33">
        <f>+IF(COUNT($S13:$AA13)&gt;5,LARGE($S13:$AA13,6),0)</f>
        <v>0</v>
      </c>
      <c r="AN13" s="33">
        <f>+IF(COUNT($S13:$AA13)&gt;6,LARGE($S13:$AA13,7),0)</f>
        <v>0</v>
      </c>
      <c r="AO13" s="33">
        <f>+IF(COUNT($S13:$AA13)&gt;7,LARGE($S13:$AA13,8),0)</f>
        <v>0</v>
      </c>
    </row>
    <row r="14" spans="1:41" ht="15">
      <c r="A14" s="33">
        <v>11</v>
      </c>
      <c r="B14" s="57" t="s">
        <v>297</v>
      </c>
      <c r="C14" s="57" t="s">
        <v>298</v>
      </c>
      <c r="E14" s="60" t="s">
        <v>214</v>
      </c>
      <c r="F14" s="78">
        <v>5</v>
      </c>
      <c r="G14" s="78">
        <v>5</v>
      </c>
      <c r="H14" s="53">
        <f>+AB14</f>
        <v>388.02</v>
      </c>
      <c r="I14" s="42"/>
      <c r="J14" s="31">
        <v>72.35</v>
      </c>
      <c r="L14" s="63">
        <v>77.91</v>
      </c>
      <c r="M14" s="31">
        <v>71.8</v>
      </c>
      <c r="S14" s="31">
        <v>85.8</v>
      </c>
      <c r="W14" s="31">
        <v>80.16</v>
      </c>
      <c r="AB14" s="31">
        <f>SUM(I14:AA14)</f>
        <v>388.02</v>
      </c>
      <c r="AC14" s="33">
        <f>SUM(LARGE(AD14:AP14,{1,2,3,4,5,6,7,8}))</f>
        <v>388.02</v>
      </c>
      <c r="AD14" s="33">
        <f>+IF(COUNT($I14:$R14)&gt;0,LARGE($I14:$R14,1),0)</f>
        <v>77.91</v>
      </c>
      <c r="AE14" s="33">
        <f>+IF(COUNT($I14:$R14)&gt;1,LARGE($I14:$R14,2),0)</f>
        <v>72.35</v>
      </c>
      <c r="AF14" s="33">
        <f>+IF(COUNT($I14:$R14)&gt;2,LARGE($I14:$R14,3),0)</f>
        <v>71.8</v>
      </c>
      <c r="AG14" s="33">
        <f>+IF(COUNT($I14:$R14)&gt;3,LARGE($I14:$R14,4),0)</f>
        <v>0</v>
      </c>
      <c r="AH14" s="33">
        <f>+IF(COUNT($S14:$AA14)&gt;0,LARGE($S14:$AA14,1),0)</f>
        <v>85.8</v>
      </c>
      <c r="AI14" s="33">
        <f>+IF(COUNT($S14:$AA14)&gt;1,LARGE($S14:$AA14,2),0)</f>
        <v>80.16</v>
      </c>
      <c r="AJ14" s="33">
        <f>+IF(COUNT($S14:$AA14)&gt;2,LARGE($S14:$AA14,3),0)</f>
        <v>0</v>
      </c>
      <c r="AK14" s="33">
        <f>+IF(COUNT($S14:$AA14)&gt;3,LARGE($S14:$AA14,4),0)</f>
        <v>0</v>
      </c>
      <c r="AL14" s="33">
        <f>+IF(COUNT($S14:$AA14)&gt;4,LARGE($S14:$AA14,5),0)</f>
        <v>0</v>
      </c>
      <c r="AM14" s="33">
        <f>+IF(COUNT($S14:$AA14)&gt;5,LARGE($S14:$AA14,6),0)</f>
        <v>0</v>
      </c>
      <c r="AN14" s="33">
        <f>+IF(COUNT($S14:$AA14)&gt;6,LARGE($S14:$AA14,7),0)</f>
        <v>0</v>
      </c>
      <c r="AO14" s="33">
        <f>+IF(COUNT($S14:$AA14)&gt;7,LARGE($S14:$AA14,8),0)</f>
        <v>0</v>
      </c>
    </row>
    <row r="15" spans="1:41" ht="15">
      <c r="A15" s="33">
        <v>12</v>
      </c>
      <c r="B15" s="57" t="s">
        <v>380</v>
      </c>
      <c r="C15" s="57" t="s">
        <v>272</v>
      </c>
      <c r="E15" s="60" t="s">
        <v>516</v>
      </c>
      <c r="F15" s="78">
        <v>5</v>
      </c>
      <c r="G15" s="78">
        <v>5</v>
      </c>
      <c r="H15" s="53">
        <f>+AB15</f>
        <v>385.11</v>
      </c>
      <c r="I15" s="42"/>
      <c r="S15" s="31">
        <v>68.1</v>
      </c>
      <c r="T15" s="31">
        <v>78.6</v>
      </c>
      <c r="V15" s="31">
        <v>77.37</v>
      </c>
      <c r="W15" s="31">
        <v>79.68</v>
      </c>
      <c r="X15" s="31">
        <v>81.36</v>
      </c>
      <c r="AB15" s="31">
        <f>SUM(I15:AA15)</f>
        <v>385.11</v>
      </c>
      <c r="AC15" s="33">
        <f>SUM(LARGE(AD15:AP15,{1,2,3,4,5,6,7,8}))</f>
        <v>385.11</v>
      </c>
      <c r="AD15" s="33">
        <f>+IF(COUNT($I15:$R15)&gt;0,LARGE($I15:$R15,1),0)</f>
        <v>0</v>
      </c>
      <c r="AE15" s="33">
        <f>+IF(COUNT($I15:$R15)&gt;1,LARGE($I15:$R15,2),0)</f>
        <v>0</v>
      </c>
      <c r="AF15" s="33">
        <f>+IF(COUNT($I15:$R15)&gt;2,LARGE($I15:$R15,3),0)</f>
        <v>0</v>
      </c>
      <c r="AG15" s="33">
        <f>+IF(COUNT($I15:$R15)&gt;3,LARGE($I15:$R15,4),0)</f>
        <v>0</v>
      </c>
      <c r="AH15" s="33">
        <f>+IF(COUNT($S15:$AA15)&gt;0,LARGE($S15:$AA15,1),0)</f>
        <v>81.36</v>
      </c>
      <c r="AI15" s="33">
        <f>+IF(COUNT($S15:$AA15)&gt;1,LARGE($S15:$AA15,2),0)</f>
        <v>79.68</v>
      </c>
      <c r="AJ15" s="33">
        <f>+IF(COUNT($S15:$AA15)&gt;2,LARGE($S15:$AA15,3),0)</f>
        <v>78.6</v>
      </c>
      <c r="AK15" s="33">
        <f>+IF(COUNT($S15:$AA15)&gt;3,LARGE($S15:$AA15,4),0)</f>
        <v>77.37</v>
      </c>
      <c r="AL15" s="33">
        <f>+IF(COUNT($S15:$AA15)&gt;4,LARGE($S15:$AA15,5),0)</f>
        <v>68.1</v>
      </c>
      <c r="AM15" s="33">
        <f>+IF(COUNT($S15:$AA15)&gt;5,LARGE($S15:$AA15,6),0)</f>
        <v>0</v>
      </c>
      <c r="AN15" s="33">
        <f>+IF(COUNT($S15:$AA15)&gt;6,LARGE($S15:$AA15,7),0)</f>
        <v>0</v>
      </c>
      <c r="AO15" s="33">
        <f>+IF(COUNT($S15:$AA15)&gt;7,LARGE($S15:$AA15,8),0)</f>
        <v>0</v>
      </c>
    </row>
    <row r="16" spans="1:41" ht="15">
      <c r="A16" s="33">
        <v>13</v>
      </c>
      <c r="B16" s="57" t="s">
        <v>86</v>
      </c>
      <c r="C16" s="57" t="s">
        <v>87</v>
      </c>
      <c r="E16" s="60" t="s">
        <v>27</v>
      </c>
      <c r="F16" s="78">
        <v>4</v>
      </c>
      <c r="G16" s="78">
        <v>4</v>
      </c>
      <c r="H16" s="53">
        <f>+AB16</f>
        <v>355.04999999999995</v>
      </c>
      <c r="I16" s="42">
        <v>87.69</v>
      </c>
      <c r="J16" s="31">
        <v>89.35</v>
      </c>
      <c r="P16" s="31">
        <v>89.5</v>
      </c>
      <c r="Q16" s="31">
        <v>88.51</v>
      </c>
      <c r="AB16" s="31">
        <f>SUM(I16:AA16)</f>
        <v>355.04999999999995</v>
      </c>
      <c r="AC16" s="33">
        <f>SUM(LARGE(AD16:AP16,{1,2,3,4,5,6,7,8}))</f>
        <v>355.05</v>
      </c>
      <c r="AD16" s="33">
        <f>+IF(COUNT($I16:$R16)&gt;0,LARGE($I16:$R16,1),0)</f>
        <v>89.5</v>
      </c>
      <c r="AE16" s="33">
        <f>+IF(COUNT($I16:$R16)&gt;1,LARGE($I16:$R16,2),0)</f>
        <v>89.35</v>
      </c>
      <c r="AF16" s="33">
        <f>+IF(COUNT($I16:$R16)&gt;2,LARGE($I16:$R16,3),0)</f>
        <v>88.51</v>
      </c>
      <c r="AG16" s="33">
        <f>+IF(COUNT($I16:$R16)&gt;3,LARGE($I16:$R16,4),0)</f>
        <v>87.69</v>
      </c>
      <c r="AH16" s="33">
        <f>+IF(COUNT($S16:$AA16)&gt;0,LARGE($S16:$AA16,1),0)</f>
        <v>0</v>
      </c>
      <c r="AI16" s="33">
        <f>+IF(COUNT($S16:$AA16)&gt;1,LARGE($S16:$AA16,2),0)</f>
        <v>0</v>
      </c>
      <c r="AJ16" s="33">
        <f>+IF(COUNT($S16:$AA16)&gt;2,LARGE($S16:$AA16,3),0)</f>
        <v>0</v>
      </c>
      <c r="AK16" s="33">
        <f>+IF(COUNT($S16:$AA16)&gt;3,LARGE($S16:$AA16,4),0)</f>
        <v>0</v>
      </c>
      <c r="AL16" s="33">
        <f>+IF(COUNT($S16:$AA16)&gt;4,LARGE($S16:$AA16,5),0)</f>
        <v>0</v>
      </c>
      <c r="AM16" s="33">
        <f>+IF(COUNT($S16:$AA16)&gt;5,LARGE($S16:$AA16,6),0)</f>
        <v>0</v>
      </c>
      <c r="AN16" s="33">
        <f>+IF(COUNT($S16:$AA16)&gt;6,LARGE($S16:$AA16,7),0)</f>
        <v>0</v>
      </c>
      <c r="AO16" s="33">
        <f>+IF(COUNT($S16:$AA16)&gt;7,LARGE($S16:$AA16,8),0)</f>
        <v>0</v>
      </c>
    </row>
    <row r="17" spans="1:41" ht="15">
      <c r="A17" s="33">
        <v>14</v>
      </c>
      <c r="B17" s="57" t="s">
        <v>449</v>
      </c>
      <c r="C17" s="57" t="s">
        <v>448</v>
      </c>
      <c r="E17" s="60" t="s">
        <v>214</v>
      </c>
      <c r="F17" s="78">
        <v>4</v>
      </c>
      <c r="G17" s="78">
        <v>4</v>
      </c>
      <c r="H17" s="53">
        <f>+AB17</f>
        <v>346.38</v>
      </c>
      <c r="I17" s="42"/>
      <c r="O17" s="31">
        <v>84.64</v>
      </c>
      <c r="R17" s="31">
        <v>84.49</v>
      </c>
      <c r="W17" s="31">
        <v>87.15</v>
      </c>
      <c r="Y17" s="31">
        <v>90.1</v>
      </c>
      <c r="AB17" s="31">
        <f>SUM(I17:AA17)</f>
        <v>346.38</v>
      </c>
      <c r="AC17" s="33">
        <f>SUM(LARGE(AD17:AP17,{1,2,3,4,5,6,7,8}))</f>
        <v>346.38</v>
      </c>
      <c r="AD17" s="33">
        <f>+IF(COUNT($I17:$R17)&gt;0,LARGE($I17:$R17,1),0)</f>
        <v>84.64</v>
      </c>
      <c r="AE17" s="33">
        <f>+IF(COUNT($I17:$R17)&gt;1,LARGE($I17:$R17,2),0)</f>
        <v>84.49</v>
      </c>
      <c r="AF17" s="33">
        <f>+IF(COUNT($I17:$R17)&gt;2,LARGE($I17:$R17,3),0)</f>
        <v>0</v>
      </c>
      <c r="AG17" s="33">
        <f>+IF(COUNT($I17:$R17)&gt;3,LARGE($I17:$R17,4),0)</f>
        <v>0</v>
      </c>
      <c r="AH17" s="33">
        <f>+IF(COUNT($S17:$AA17)&gt;0,LARGE($S17:$AA17,1),0)</f>
        <v>90.1</v>
      </c>
      <c r="AI17" s="33">
        <f>+IF(COUNT($S17:$AA17)&gt;1,LARGE($S17:$AA17,2),0)</f>
        <v>87.15</v>
      </c>
      <c r="AJ17" s="33">
        <f>+IF(COUNT($S17:$AA17)&gt;2,LARGE($S17:$AA17,3),0)</f>
        <v>0</v>
      </c>
      <c r="AK17" s="33">
        <f>+IF(COUNT($S17:$AA17)&gt;3,LARGE($S17:$AA17,4),0)</f>
        <v>0</v>
      </c>
      <c r="AL17" s="33">
        <f>+IF(COUNT($S17:$AA17)&gt;4,LARGE($S17:$AA17,5),0)</f>
        <v>0</v>
      </c>
      <c r="AM17" s="33">
        <f>+IF(COUNT($S17:$AA17)&gt;5,LARGE($S17:$AA17,6),0)</f>
        <v>0</v>
      </c>
      <c r="AN17" s="33">
        <f>+IF(COUNT($S17:$AA17)&gt;6,LARGE($S17:$AA17,7),0)</f>
        <v>0</v>
      </c>
      <c r="AO17" s="33">
        <f>+IF(COUNT($S17:$AA17)&gt;7,LARGE($S17:$AA17,8),0)</f>
        <v>0</v>
      </c>
    </row>
    <row r="18" spans="1:41" ht="15">
      <c r="A18" s="33">
        <v>15</v>
      </c>
      <c r="B18" s="57" t="s">
        <v>86</v>
      </c>
      <c r="C18" s="57" t="s">
        <v>225</v>
      </c>
      <c r="E18" s="60" t="s">
        <v>315</v>
      </c>
      <c r="F18" s="78">
        <v>5</v>
      </c>
      <c r="G18" s="78">
        <v>5</v>
      </c>
      <c r="H18" s="53">
        <f>+AB18</f>
        <v>320.21000000000004</v>
      </c>
      <c r="I18" s="42"/>
      <c r="K18" s="31">
        <v>57.09</v>
      </c>
      <c r="R18" s="31">
        <v>66.81</v>
      </c>
      <c r="T18" s="31">
        <v>64.15</v>
      </c>
      <c r="W18" s="31">
        <v>66.88</v>
      </c>
      <c r="X18" s="31">
        <v>65.28</v>
      </c>
      <c r="AB18" s="31">
        <f>SUM(I18:AA18)</f>
        <v>320.21000000000004</v>
      </c>
      <c r="AC18" s="33">
        <f>SUM(LARGE(AD18:AP18,{1,2,3,4,5,6,7,8}))</f>
        <v>320.21000000000004</v>
      </c>
      <c r="AD18" s="33">
        <f>+IF(COUNT($I18:$R18)&gt;0,LARGE($I18:$R18,1),0)</f>
        <v>66.81</v>
      </c>
      <c r="AE18" s="33">
        <f>+IF(COUNT($I18:$R18)&gt;1,LARGE($I18:$R18,2),0)</f>
        <v>57.09</v>
      </c>
      <c r="AF18" s="33">
        <f>+IF(COUNT($I18:$R18)&gt;2,LARGE($I18:$R18,3),0)</f>
        <v>0</v>
      </c>
      <c r="AG18" s="33">
        <f>+IF(COUNT($I18:$R18)&gt;3,LARGE($I18:$R18,4),0)</f>
        <v>0</v>
      </c>
      <c r="AH18" s="33">
        <f>+IF(COUNT($S18:$AA18)&gt;0,LARGE($S18:$AA18,1),0)</f>
        <v>66.88</v>
      </c>
      <c r="AI18" s="33">
        <f>+IF(COUNT($S18:$AA18)&gt;1,LARGE($S18:$AA18,2),0)</f>
        <v>65.28</v>
      </c>
      <c r="AJ18" s="33">
        <f>+IF(COUNT($S18:$AA18)&gt;2,LARGE($S18:$AA18,3),0)</f>
        <v>64.15</v>
      </c>
      <c r="AK18" s="33">
        <f>+IF(COUNT($S18:$AA18)&gt;3,LARGE($S18:$AA18,4),0)</f>
        <v>0</v>
      </c>
      <c r="AL18" s="33">
        <f>+IF(COUNT($S18:$AA18)&gt;4,LARGE($S18:$AA18,5),0)</f>
        <v>0</v>
      </c>
      <c r="AM18" s="33">
        <f>+IF(COUNT($S18:$AA18)&gt;5,LARGE($S18:$AA18,6),0)</f>
        <v>0</v>
      </c>
      <c r="AN18" s="33">
        <f>+IF(COUNT($S18:$AA18)&gt;6,LARGE($S18:$AA18,7),0)</f>
        <v>0</v>
      </c>
      <c r="AO18" s="33">
        <f>+IF(COUNT($S18:$AA18)&gt;7,LARGE($S18:$AA18,8),0)</f>
        <v>0</v>
      </c>
    </row>
    <row r="19" spans="1:41" ht="15">
      <c r="A19" s="33">
        <v>16</v>
      </c>
      <c r="B19" s="57" t="s">
        <v>299</v>
      </c>
      <c r="C19" s="57" t="s">
        <v>300</v>
      </c>
      <c r="E19" s="60" t="s">
        <v>269</v>
      </c>
      <c r="F19" s="78">
        <v>4</v>
      </c>
      <c r="G19" s="78">
        <v>4</v>
      </c>
      <c r="H19" s="53">
        <f>+AB19</f>
        <v>299.19</v>
      </c>
      <c r="I19" s="42"/>
      <c r="J19" s="31">
        <v>72.27</v>
      </c>
      <c r="L19" s="63">
        <v>78.47</v>
      </c>
      <c r="Q19" s="31">
        <v>70.66</v>
      </c>
      <c r="W19" s="31">
        <v>77.79</v>
      </c>
      <c r="AB19" s="31">
        <f>SUM(I19:AA19)</f>
        <v>299.19</v>
      </c>
      <c r="AC19" s="33">
        <f>SUM(LARGE(AD19:AP19,{1,2,3,4,5,6,7,8}))</f>
        <v>299.18999999999994</v>
      </c>
      <c r="AD19" s="33">
        <f>+IF(COUNT($I19:$R19)&gt;0,LARGE($I19:$R19,1),0)</f>
        <v>78.47</v>
      </c>
      <c r="AE19" s="33">
        <f>+IF(COUNT($I19:$R19)&gt;1,LARGE($I19:$R19,2),0)</f>
        <v>72.27</v>
      </c>
      <c r="AF19" s="33">
        <f>+IF(COUNT($I19:$R19)&gt;2,LARGE($I19:$R19,3),0)</f>
        <v>70.66</v>
      </c>
      <c r="AG19" s="33">
        <f>+IF(COUNT($I19:$R19)&gt;3,LARGE($I19:$R19,4),0)</f>
        <v>0</v>
      </c>
      <c r="AH19" s="33">
        <f>+IF(COUNT($S19:$AA19)&gt;0,LARGE($S19:$AA19,1),0)</f>
        <v>77.79</v>
      </c>
      <c r="AI19" s="33">
        <f>+IF(COUNT($S19:$AA19)&gt;1,LARGE($S19:$AA19,2),0)</f>
        <v>0</v>
      </c>
      <c r="AJ19" s="33">
        <f>+IF(COUNT($S19:$AA19)&gt;2,LARGE($S19:$AA19,3),0)</f>
        <v>0</v>
      </c>
      <c r="AK19" s="33">
        <f>+IF(COUNT($S19:$AA19)&gt;3,LARGE($S19:$AA19,4),0)</f>
        <v>0</v>
      </c>
      <c r="AL19" s="33">
        <f>+IF(COUNT($S19:$AA19)&gt;4,LARGE($S19:$AA19,5),0)</f>
        <v>0</v>
      </c>
      <c r="AM19" s="33">
        <f>+IF(COUNT($S19:$AA19)&gt;5,LARGE($S19:$AA19,6),0)</f>
        <v>0</v>
      </c>
      <c r="AN19" s="33">
        <f>+IF(COUNT($S19:$AA19)&gt;6,LARGE($S19:$AA19,7),0)</f>
        <v>0</v>
      </c>
      <c r="AO19" s="33">
        <f>+IF(COUNT($S19:$AA19)&gt;7,LARGE($S19:$AA19,8),0)</f>
        <v>0</v>
      </c>
    </row>
    <row r="20" spans="1:41" ht="15">
      <c r="A20" s="33">
        <v>17</v>
      </c>
      <c r="B20" s="57" t="s">
        <v>91</v>
      </c>
      <c r="C20" s="57" t="s">
        <v>92</v>
      </c>
      <c r="D20" s="3"/>
      <c r="E20" s="60" t="s">
        <v>102</v>
      </c>
      <c r="F20" s="78">
        <v>3</v>
      </c>
      <c r="G20" s="78">
        <v>3</v>
      </c>
      <c r="H20" s="53">
        <f>+AB20</f>
        <v>253.10000000000002</v>
      </c>
      <c r="I20" s="42">
        <v>78.23</v>
      </c>
      <c r="N20" s="31">
        <v>83.51</v>
      </c>
      <c r="Y20" s="31">
        <v>91.36</v>
      </c>
      <c r="AB20" s="31">
        <f>SUM(I20:AA20)</f>
        <v>253.10000000000002</v>
      </c>
      <c r="AC20" s="33">
        <f>SUM(LARGE(AD20:AP20,{1,2,3,4,5,6,7,8}))</f>
        <v>253.10000000000002</v>
      </c>
      <c r="AD20" s="33">
        <f>+IF(COUNT($I20:$R20)&gt;0,LARGE($I20:$R20,1),0)</f>
        <v>83.51</v>
      </c>
      <c r="AE20" s="33">
        <f>+IF(COUNT($I20:$R20)&gt;1,LARGE($I20:$R20,2),0)</f>
        <v>78.23</v>
      </c>
      <c r="AF20" s="33">
        <f>+IF(COUNT($I20:$R20)&gt;2,LARGE($I20:$R20,3),0)</f>
        <v>0</v>
      </c>
      <c r="AG20" s="33">
        <f>+IF(COUNT($I20:$R20)&gt;3,LARGE($I20:$R20,4),0)</f>
        <v>0</v>
      </c>
      <c r="AH20" s="33">
        <f>+IF(COUNT($S20:$AA20)&gt;0,LARGE($S20:$AA20,1),0)</f>
        <v>91.36</v>
      </c>
      <c r="AI20" s="33">
        <f>+IF(COUNT($S20:$AA20)&gt;1,LARGE($S20:$AA20,2),0)</f>
        <v>0</v>
      </c>
      <c r="AJ20" s="33">
        <f>+IF(COUNT($S20:$AA20)&gt;2,LARGE($S20:$AA20,3),0)</f>
        <v>0</v>
      </c>
      <c r="AK20" s="33">
        <f>+IF(COUNT($S20:$AA20)&gt;3,LARGE($S20:$AA20,4),0)</f>
        <v>0</v>
      </c>
      <c r="AL20" s="33">
        <f>+IF(COUNT($S20:$AA20)&gt;4,LARGE($S20:$AA20,5),0)</f>
        <v>0</v>
      </c>
      <c r="AM20" s="33">
        <f>+IF(COUNT($S20:$AA20)&gt;5,LARGE($S20:$AA20,6),0)</f>
        <v>0</v>
      </c>
      <c r="AN20" s="33">
        <f>+IF(COUNT($S20:$AA20)&gt;6,LARGE($S20:$AA20,7),0)</f>
        <v>0</v>
      </c>
      <c r="AO20" s="33">
        <f>+IF(COUNT($S20:$AA20)&gt;7,LARGE($S20:$AA20,8),0)</f>
        <v>0</v>
      </c>
    </row>
    <row r="21" spans="1:41" ht="15">
      <c r="A21" s="33">
        <v>18</v>
      </c>
      <c r="B21" s="57" t="s">
        <v>451</v>
      </c>
      <c r="C21" s="57" t="s">
        <v>441</v>
      </c>
      <c r="E21" s="60" t="s">
        <v>15</v>
      </c>
      <c r="F21" s="78">
        <v>3</v>
      </c>
      <c r="G21" s="78">
        <v>3</v>
      </c>
      <c r="H21" s="53">
        <f>+AB21</f>
        <v>243.82</v>
      </c>
      <c r="I21" s="42"/>
      <c r="O21" s="31">
        <v>78.86</v>
      </c>
      <c r="T21" s="31">
        <v>83.01</v>
      </c>
      <c r="W21" s="31">
        <v>81.95</v>
      </c>
      <c r="AB21" s="31">
        <f>SUM(I21:AA21)</f>
        <v>243.82</v>
      </c>
      <c r="AC21" s="33">
        <f>SUM(LARGE(AD21:AP21,{1,2,3,4,5,6,7,8}))</f>
        <v>243.82</v>
      </c>
      <c r="AD21" s="33">
        <f>+IF(COUNT($I21:$R21)&gt;0,LARGE($I21:$R21,1),0)</f>
        <v>78.86</v>
      </c>
      <c r="AE21" s="33">
        <f>+IF(COUNT($I21:$R21)&gt;1,LARGE($I21:$R21,2),0)</f>
        <v>0</v>
      </c>
      <c r="AF21" s="33">
        <f>+IF(COUNT($I21:$R21)&gt;2,LARGE($I21:$R21,3),0)</f>
        <v>0</v>
      </c>
      <c r="AG21" s="33">
        <f>+IF(COUNT($I21:$R21)&gt;3,LARGE($I21:$R21,4),0)</f>
        <v>0</v>
      </c>
      <c r="AH21" s="33">
        <f>+IF(COUNT($S21:$AA21)&gt;0,LARGE($S21:$AA21,1),0)</f>
        <v>83.01</v>
      </c>
      <c r="AI21" s="33">
        <f>+IF(COUNT($S21:$AA21)&gt;1,LARGE($S21:$AA21,2),0)</f>
        <v>81.95</v>
      </c>
      <c r="AJ21" s="33">
        <f>+IF(COUNT($S21:$AA21)&gt;2,LARGE($S21:$AA21,3),0)</f>
        <v>0</v>
      </c>
      <c r="AK21" s="33">
        <f>+IF(COUNT($S21:$AA21)&gt;3,LARGE($S21:$AA21,4),0)</f>
        <v>0</v>
      </c>
      <c r="AL21" s="33">
        <f>+IF(COUNT($S21:$AA21)&gt;4,LARGE($S21:$AA21,5),0)</f>
        <v>0</v>
      </c>
      <c r="AM21" s="33">
        <f>+IF(COUNT($S21:$AA21)&gt;5,LARGE($S21:$AA21,6),0)</f>
        <v>0</v>
      </c>
      <c r="AN21" s="33">
        <f>+IF(COUNT($S21:$AA21)&gt;6,LARGE($S21:$AA21,7),0)</f>
        <v>0</v>
      </c>
      <c r="AO21" s="33">
        <f>+IF(COUNT($S21:$AA21)&gt;7,LARGE($S21:$AA21,8),0)</f>
        <v>0</v>
      </c>
    </row>
    <row r="22" spans="1:41" ht="15">
      <c r="A22" s="33">
        <v>19</v>
      </c>
      <c r="B22" s="46" t="s">
        <v>680</v>
      </c>
      <c r="C22" s="46" t="s">
        <v>681</v>
      </c>
      <c r="E22" s="40" t="s">
        <v>273</v>
      </c>
      <c r="F22" s="78">
        <v>3</v>
      </c>
      <c r="G22" s="16">
        <v>3</v>
      </c>
      <c r="H22" s="53">
        <f>+AB22</f>
        <v>240.40999999999997</v>
      </c>
      <c r="V22" s="31">
        <v>79.88</v>
      </c>
      <c r="W22" s="31">
        <v>85.77</v>
      </c>
      <c r="Y22" s="31">
        <v>74.76</v>
      </c>
      <c r="AB22" s="31">
        <f>SUM(I22:AA22)</f>
        <v>240.40999999999997</v>
      </c>
      <c r="AC22" s="33">
        <f>SUM(LARGE(AD22:AP22,{1,2,3,4,5,6,7,8}))</f>
        <v>240.40999999999997</v>
      </c>
      <c r="AD22" s="33">
        <f>+IF(COUNT($I22:$R22)&gt;0,LARGE($I22:$R22,1),0)</f>
        <v>0</v>
      </c>
      <c r="AE22" s="33">
        <f>+IF(COUNT($I22:$R22)&gt;1,LARGE($I22:$R22,2),0)</f>
        <v>0</v>
      </c>
      <c r="AF22" s="33">
        <f>+IF(COUNT($I22:$R22)&gt;2,LARGE($I22:$R22,3),0)</f>
        <v>0</v>
      </c>
      <c r="AG22" s="33">
        <f>+IF(COUNT($I22:$R22)&gt;3,LARGE($I22:$R22,4),0)</f>
        <v>0</v>
      </c>
      <c r="AH22" s="33">
        <f>+IF(COUNT($S22:$AA22)&gt;0,LARGE($S22:$AA22,1),0)</f>
        <v>85.77</v>
      </c>
      <c r="AI22" s="33">
        <f>+IF(COUNT($S22:$AA22)&gt;1,LARGE($S22:$AA22,2),0)</f>
        <v>79.88</v>
      </c>
      <c r="AJ22" s="33">
        <f>+IF(COUNT($S22:$AA22)&gt;2,LARGE($S22:$AA22,3),0)</f>
        <v>74.76</v>
      </c>
      <c r="AK22" s="33">
        <f>+IF(COUNT($S22:$AA22)&gt;3,LARGE($S22:$AA22,4),0)</f>
        <v>0</v>
      </c>
      <c r="AL22" s="33">
        <f>+IF(COUNT($S22:$AA22)&gt;4,LARGE($S22:$AA22,5),0)</f>
        <v>0</v>
      </c>
      <c r="AM22" s="33">
        <f>+IF(COUNT($S22:$AA22)&gt;5,LARGE($S22:$AA22,6),0)</f>
        <v>0</v>
      </c>
      <c r="AN22" s="33">
        <f>+IF(COUNT($S22:$AA22)&gt;6,LARGE($S22:$AA22,7),0)</f>
        <v>0</v>
      </c>
      <c r="AO22" s="33">
        <f>+IF(COUNT($S22:$AA22)&gt;7,LARGE($S22:$AA22,8),0)</f>
        <v>0</v>
      </c>
    </row>
    <row r="23" spans="1:41" ht="15">
      <c r="A23" s="33">
        <v>20</v>
      </c>
      <c r="B23" s="57" t="s">
        <v>295</v>
      </c>
      <c r="C23" s="57" t="s">
        <v>68</v>
      </c>
      <c r="E23" s="60" t="s">
        <v>296</v>
      </c>
      <c r="F23" s="78">
        <v>3</v>
      </c>
      <c r="G23" s="78">
        <v>3</v>
      </c>
      <c r="H23" s="53">
        <f>+AB23</f>
        <v>238.73000000000002</v>
      </c>
      <c r="I23" s="42"/>
      <c r="J23" s="31">
        <v>79.91</v>
      </c>
      <c r="N23" s="31">
        <v>81.03</v>
      </c>
      <c r="Q23" s="31">
        <v>77.79</v>
      </c>
      <c r="AB23" s="31">
        <f>SUM(I23:AA23)</f>
        <v>238.73000000000002</v>
      </c>
      <c r="AC23" s="33">
        <f>SUM(LARGE(AD23:AP23,{1,2,3,4,5,6,7,8}))</f>
        <v>238.73000000000002</v>
      </c>
      <c r="AD23" s="33">
        <f>+IF(COUNT($I23:$R23)&gt;0,LARGE($I23:$R23,1),0)</f>
        <v>81.03</v>
      </c>
      <c r="AE23" s="33">
        <f>+IF(COUNT($I23:$R23)&gt;1,LARGE($I23:$R23,2),0)</f>
        <v>79.91</v>
      </c>
      <c r="AF23" s="33">
        <f>+IF(COUNT($I23:$R23)&gt;2,LARGE($I23:$R23,3),0)</f>
        <v>77.79</v>
      </c>
      <c r="AG23" s="33">
        <f>+IF(COUNT($I23:$R23)&gt;3,LARGE($I23:$R23,4),0)</f>
        <v>0</v>
      </c>
      <c r="AH23" s="33">
        <f>+IF(COUNT($S23:$AA23)&gt;0,LARGE($S23:$AA23,1),0)</f>
        <v>0</v>
      </c>
      <c r="AI23" s="33">
        <f>+IF(COUNT($S23:$AA23)&gt;1,LARGE($S23:$AA23,2),0)</f>
        <v>0</v>
      </c>
      <c r="AJ23" s="33">
        <f>+IF(COUNT($S23:$AA23)&gt;2,LARGE($S23:$AA23,3),0)</f>
        <v>0</v>
      </c>
      <c r="AK23" s="33">
        <f>+IF(COUNT($S23:$AA23)&gt;3,LARGE($S23:$AA23,4),0)</f>
        <v>0</v>
      </c>
      <c r="AL23" s="33">
        <f>+IF(COUNT($S23:$AA23)&gt;4,LARGE($S23:$AA23,5),0)</f>
        <v>0</v>
      </c>
      <c r="AM23" s="33">
        <f>+IF(COUNT($S23:$AA23)&gt;5,LARGE($S23:$AA23,6),0)</f>
        <v>0</v>
      </c>
      <c r="AN23" s="33">
        <f>+IF(COUNT($S23:$AA23)&gt;6,LARGE($S23:$AA23,7),0)</f>
        <v>0</v>
      </c>
      <c r="AO23" s="33">
        <f>+IF(COUNT($S23:$AA23)&gt;7,LARGE($S23:$AA23,8),0)</f>
        <v>0</v>
      </c>
    </row>
    <row r="24" spans="1:41" ht="15">
      <c r="A24" s="33">
        <v>21</v>
      </c>
      <c r="B24" s="32" t="s">
        <v>348</v>
      </c>
      <c r="C24" s="32" t="s">
        <v>347</v>
      </c>
      <c r="D24" s="22"/>
      <c r="E24" s="48" t="s">
        <v>204</v>
      </c>
      <c r="F24" s="78">
        <v>3</v>
      </c>
      <c r="G24" s="78">
        <v>3</v>
      </c>
      <c r="H24" s="53">
        <f>+AB24</f>
        <v>231.74</v>
      </c>
      <c r="L24" s="63">
        <v>74.16</v>
      </c>
      <c r="R24" s="31">
        <v>81.26</v>
      </c>
      <c r="T24" s="31">
        <v>76.32</v>
      </c>
      <c r="AB24" s="31">
        <f>SUM(I24:AA24)</f>
        <v>231.74</v>
      </c>
      <c r="AC24" s="33">
        <f>SUM(LARGE(AD24:AP24,{1,2,3,4,5,6,7,8}))</f>
        <v>231.73999999999998</v>
      </c>
      <c r="AD24" s="33">
        <f>+IF(COUNT($I24:$R24)&gt;0,LARGE($I24:$R24,1),0)</f>
        <v>81.26</v>
      </c>
      <c r="AE24" s="33">
        <f>+IF(COUNT($I24:$R24)&gt;1,LARGE($I24:$R24,2),0)</f>
        <v>74.16</v>
      </c>
      <c r="AF24" s="33">
        <f>+IF(COUNT($I24:$R24)&gt;2,LARGE($I24:$R24,3),0)</f>
        <v>0</v>
      </c>
      <c r="AG24" s="33">
        <f>+IF(COUNT($I24:$R24)&gt;3,LARGE($I24:$R24,4),0)</f>
        <v>0</v>
      </c>
      <c r="AH24" s="33">
        <f>+IF(COUNT($S24:$AA24)&gt;0,LARGE($S24:$AA24,1),0)</f>
        <v>76.32</v>
      </c>
      <c r="AI24" s="33">
        <f>+IF(COUNT($S24:$AA24)&gt;1,LARGE($S24:$AA24,2),0)</f>
        <v>0</v>
      </c>
      <c r="AJ24" s="33">
        <f>+IF(COUNT($S24:$AA24)&gt;2,LARGE($S24:$AA24,3),0)</f>
        <v>0</v>
      </c>
      <c r="AK24" s="33">
        <f>+IF(COUNT($S24:$AA24)&gt;3,LARGE($S24:$AA24,4),0)</f>
        <v>0</v>
      </c>
      <c r="AL24" s="33">
        <f>+IF(COUNT($S24:$AA24)&gt;4,LARGE($S24:$AA24,5),0)</f>
        <v>0</v>
      </c>
      <c r="AM24" s="33">
        <f>+IF(COUNT($S24:$AA24)&gt;5,LARGE($S24:$AA24,6),0)</f>
        <v>0</v>
      </c>
      <c r="AN24" s="33">
        <f>+IF(COUNT($S24:$AA24)&gt;6,LARGE($S24:$AA24,7),0)</f>
        <v>0</v>
      </c>
      <c r="AO24" s="33">
        <f>+IF(COUNT($S24:$AA24)&gt;7,LARGE($S24:$AA24,8),0)</f>
        <v>0</v>
      </c>
    </row>
    <row r="25" spans="1:41" ht="15">
      <c r="A25" s="33">
        <v>22</v>
      </c>
      <c r="B25" s="57" t="s">
        <v>96</v>
      </c>
      <c r="C25" s="57" t="s">
        <v>62</v>
      </c>
      <c r="E25" s="60" t="s">
        <v>8</v>
      </c>
      <c r="F25" s="78">
        <v>3</v>
      </c>
      <c r="G25" s="78">
        <v>3</v>
      </c>
      <c r="H25" s="53">
        <f>+AB25</f>
        <v>218.8</v>
      </c>
      <c r="I25" s="42">
        <v>70.75</v>
      </c>
      <c r="N25" s="31">
        <v>74.67</v>
      </c>
      <c r="Y25" s="31">
        <v>73.38</v>
      </c>
      <c r="AB25" s="31">
        <f>SUM(I25:AA25)</f>
        <v>218.8</v>
      </c>
      <c r="AC25" s="33">
        <f>SUM(LARGE(AD25:AP25,{1,2,3,4,5,6,7,8}))</f>
        <v>218.8</v>
      </c>
      <c r="AD25" s="33">
        <f>+IF(COUNT($I25:$R25)&gt;0,LARGE($I25:$R25,1),0)</f>
        <v>74.67</v>
      </c>
      <c r="AE25" s="33">
        <f>+IF(COUNT($I25:$R25)&gt;1,LARGE($I25:$R25,2),0)</f>
        <v>70.75</v>
      </c>
      <c r="AF25" s="33">
        <f>+IF(COUNT($I25:$R25)&gt;2,LARGE($I25:$R25,3),0)</f>
        <v>0</v>
      </c>
      <c r="AG25" s="33">
        <f>+IF(COUNT($I25:$R25)&gt;3,LARGE($I25:$R25,4),0)</f>
        <v>0</v>
      </c>
      <c r="AH25" s="33">
        <f>+IF(COUNT($S25:$AA25)&gt;0,LARGE($S25:$AA25,1),0)</f>
        <v>73.38</v>
      </c>
      <c r="AI25" s="33">
        <f>+IF(COUNT($S25:$AA25)&gt;1,LARGE($S25:$AA25,2),0)</f>
        <v>0</v>
      </c>
      <c r="AJ25" s="33">
        <f>+IF(COUNT($S25:$AA25)&gt;2,LARGE($S25:$AA25,3),0)</f>
        <v>0</v>
      </c>
      <c r="AK25" s="33">
        <f>+IF(COUNT($S25:$AA25)&gt;3,LARGE($S25:$AA25,4),0)</f>
        <v>0</v>
      </c>
      <c r="AL25" s="33">
        <f>+IF(COUNT($S25:$AA25)&gt;4,LARGE($S25:$AA25,5),0)</f>
        <v>0</v>
      </c>
      <c r="AM25" s="33">
        <f>+IF(COUNT($S25:$AA25)&gt;5,LARGE($S25:$AA25,6),0)</f>
        <v>0</v>
      </c>
      <c r="AN25" s="33">
        <f>+IF(COUNT($S25:$AA25)&gt;6,LARGE($S25:$AA25,7),0)</f>
        <v>0</v>
      </c>
      <c r="AO25" s="33">
        <f>+IF(COUNT($S25:$AA25)&gt;7,LARGE($S25:$AA25,8),0)</f>
        <v>0</v>
      </c>
    </row>
    <row r="26" spans="1:41" ht="15">
      <c r="A26" s="33">
        <v>23</v>
      </c>
      <c r="B26" s="57" t="s">
        <v>97</v>
      </c>
      <c r="C26" s="57" t="s">
        <v>78</v>
      </c>
      <c r="D26" s="3"/>
      <c r="E26" s="60" t="s">
        <v>27</v>
      </c>
      <c r="F26" s="78">
        <v>3</v>
      </c>
      <c r="G26" s="78">
        <v>3</v>
      </c>
      <c r="H26" s="53">
        <f>+AB26</f>
        <v>209.29</v>
      </c>
      <c r="I26" s="42">
        <v>67.46</v>
      </c>
      <c r="N26" s="31">
        <v>73.71</v>
      </c>
      <c r="U26" s="31">
        <v>68.12</v>
      </c>
      <c r="AB26" s="31">
        <f>SUM(I26:AA26)</f>
        <v>209.29</v>
      </c>
      <c r="AC26" s="33">
        <f>SUM(LARGE(AD26:AP26,{1,2,3,4,5,6,7,8}))</f>
        <v>209.28999999999996</v>
      </c>
      <c r="AD26" s="33">
        <f>+IF(COUNT($I26:$R26)&gt;0,LARGE($I26:$R26,1),0)</f>
        <v>73.71</v>
      </c>
      <c r="AE26" s="33">
        <f>+IF(COUNT($I26:$R26)&gt;1,LARGE($I26:$R26,2),0)</f>
        <v>67.46</v>
      </c>
      <c r="AF26" s="33">
        <f>+IF(COUNT($I26:$R26)&gt;2,LARGE($I26:$R26,3),0)</f>
        <v>0</v>
      </c>
      <c r="AG26" s="33">
        <f>+IF(COUNT($I26:$R26)&gt;3,LARGE($I26:$R26,4),0)</f>
        <v>0</v>
      </c>
      <c r="AH26" s="33">
        <f>+IF(COUNT($S26:$AA26)&gt;0,LARGE($S26:$AA26,1),0)</f>
        <v>68.12</v>
      </c>
      <c r="AI26" s="33">
        <f>+IF(COUNT($S26:$AA26)&gt;1,LARGE($S26:$AA26,2),0)</f>
        <v>0</v>
      </c>
      <c r="AJ26" s="33">
        <f>+IF(COUNT($S26:$AA26)&gt;2,LARGE($S26:$AA26,3),0)</f>
        <v>0</v>
      </c>
      <c r="AK26" s="33">
        <f>+IF(COUNT($S26:$AA26)&gt;3,LARGE($S26:$AA26,4),0)</f>
        <v>0</v>
      </c>
      <c r="AL26" s="33">
        <f>+IF(COUNT($S26:$AA26)&gt;4,LARGE($S26:$AA26,5),0)</f>
        <v>0</v>
      </c>
      <c r="AM26" s="33">
        <f>+IF(COUNT($S26:$AA26)&gt;5,LARGE($S26:$AA26,6),0)</f>
        <v>0</v>
      </c>
      <c r="AN26" s="33">
        <f>+IF(COUNT($S26:$AA26)&gt;6,LARGE($S26:$AA26,7),0)</f>
        <v>0</v>
      </c>
      <c r="AO26" s="33">
        <f>+IF(COUNT($S26:$AA26)&gt;7,LARGE($S26:$AA26,8),0)</f>
        <v>0</v>
      </c>
    </row>
    <row r="27" spans="1:41" ht="15">
      <c r="A27" s="33">
        <v>24</v>
      </c>
      <c r="B27" s="57" t="s">
        <v>220</v>
      </c>
      <c r="C27" s="57" t="s">
        <v>221</v>
      </c>
      <c r="E27" s="60" t="s">
        <v>15</v>
      </c>
      <c r="F27" s="78">
        <v>3</v>
      </c>
      <c r="G27" s="78">
        <v>3</v>
      </c>
      <c r="H27" s="53">
        <f>+AB27</f>
        <v>205.51000000000002</v>
      </c>
      <c r="I27" s="42"/>
      <c r="K27" s="31">
        <v>69.98</v>
      </c>
      <c r="O27" s="31">
        <v>70.38</v>
      </c>
      <c r="T27" s="31">
        <v>65.15</v>
      </c>
      <c r="AB27" s="31">
        <f>SUM(I27:AA27)</f>
        <v>205.51000000000002</v>
      </c>
      <c r="AC27" s="33">
        <f>SUM(LARGE(AD27:AP27,{1,2,3,4,5,6,7,8}))</f>
        <v>205.51000000000002</v>
      </c>
      <c r="AD27" s="33">
        <f>+IF(COUNT($I27:$R27)&gt;0,LARGE($I27:$R27,1),0)</f>
        <v>70.38</v>
      </c>
      <c r="AE27" s="33">
        <f>+IF(COUNT($I27:$R27)&gt;1,LARGE($I27:$R27,2),0)</f>
        <v>69.98</v>
      </c>
      <c r="AF27" s="33">
        <f>+IF(COUNT($I27:$R27)&gt;2,LARGE($I27:$R27,3),0)</f>
        <v>0</v>
      </c>
      <c r="AG27" s="33">
        <f>+IF(COUNT($I27:$R27)&gt;3,LARGE($I27:$R27,4),0)</f>
        <v>0</v>
      </c>
      <c r="AH27" s="33">
        <f>+IF(COUNT($S27:$AA27)&gt;0,LARGE($S27:$AA27,1),0)</f>
        <v>65.15</v>
      </c>
      <c r="AI27" s="33">
        <f>+IF(COUNT($S27:$AA27)&gt;1,LARGE($S27:$AA27,2),0)</f>
        <v>0</v>
      </c>
      <c r="AJ27" s="33">
        <f>+IF(COUNT($S27:$AA27)&gt;2,LARGE($S27:$AA27,3),0)</f>
        <v>0</v>
      </c>
      <c r="AK27" s="33">
        <f>+IF(COUNT($S27:$AA27)&gt;3,LARGE($S27:$AA27,4),0)</f>
        <v>0</v>
      </c>
      <c r="AL27" s="33">
        <f>+IF(COUNT($S27:$AA27)&gt;4,LARGE($S27:$AA27,5),0)</f>
        <v>0</v>
      </c>
      <c r="AM27" s="33">
        <f>+IF(COUNT($S27:$AA27)&gt;5,LARGE($S27:$AA27,6),0)</f>
        <v>0</v>
      </c>
      <c r="AN27" s="33">
        <f>+IF(COUNT($S27:$AA27)&gt;6,LARGE($S27:$AA27,7),0)</f>
        <v>0</v>
      </c>
      <c r="AO27" s="33">
        <f>+IF(COUNT($S27:$AA27)&gt;7,LARGE($S27:$AA27,8),0)</f>
        <v>0</v>
      </c>
    </row>
    <row r="28" spans="1:41" ht="15">
      <c r="A28" s="33">
        <v>25</v>
      </c>
      <c r="B28" s="57" t="s">
        <v>478</v>
      </c>
      <c r="C28" s="57" t="s">
        <v>327</v>
      </c>
      <c r="E28" s="60" t="s">
        <v>214</v>
      </c>
      <c r="F28" s="78">
        <v>3</v>
      </c>
      <c r="G28" s="78">
        <v>3</v>
      </c>
      <c r="H28" s="53">
        <f>+AB28</f>
        <v>204.85</v>
      </c>
      <c r="I28" s="42"/>
      <c r="P28" s="31">
        <v>57.82</v>
      </c>
      <c r="U28" s="31">
        <v>70.65</v>
      </c>
      <c r="W28" s="31">
        <v>76.38</v>
      </c>
      <c r="AB28" s="31">
        <f>SUM(I28:AA28)</f>
        <v>204.85</v>
      </c>
      <c r="AC28" s="33">
        <f>SUM(LARGE(AD28:AP28,{1,2,3,4,5,6,7,8}))</f>
        <v>204.85</v>
      </c>
      <c r="AD28" s="33">
        <f>+IF(COUNT($I28:$R28)&gt;0,LARGE($I28:$R28,1),0)</f>
        <v>57.82</v>
      </c>
      <c r="AE28" s="33">
        <f>+IF(COUNT($I28:$R28)&gt;1,LARGE($I28:$R28,2),0)</f>
        <v>0</v>
      </c>
      <c r="AF28" s="33">
        <f>+IF(COUNT($I28:$R28)&gt;2,LARGE($I28:$R28,3),0)</f>
        <v>0</v>
      </c>
      <c r="AG28" s="33">
        <f>+IF(COUNT($I28:$R28)&gt;3,LARGE($I28:$R28,4),0)</f>
        <v>0</v>
      </c>
      <c r="AH28" s="33">
        <f>+IF(COUNT($S28:$AA28)&gt;0,LARGE($S28:$AA28,1),0)</f>
        <v>76.38</v>
      </c>
      <c r="AI28" s="33">
        <f>+IF(COUNT($S28:$AA28)&gt;1,LARGE($S28:$AA28,2),0)</f>
        <v>70.65</v>
      </c>
      <c r="AJ28" s="33">
        <f>+IF(COUNT($S28:$AA28)&gt;2,LARGE($S28:$AA28,3),0)</f>
        <v>0</v>
      </c>
      <c r="AK28" s="33">
        <f>+IF(COUNT($S28:$AA28)&gt;3,LARGE($S28:$AA28,4),0)</f>
        <v>0</v>
      </c>
      <c r="AL28" s="33">
        <f>+IF(COUNT($S28:$AA28)&gt;4,LARGE($S28:$AA28,5),0)</f>
        <v>0</v>
      </c>
      <c r="AM28" s="33">
        <f>+IF(COUNT($S28:$AA28)&gt;5,LARGE($S28:$AA28,6),0)</f>
        <v>0</v>
      </c>
      <c r="AN28" s="33">
        <f>+IF(COUNT($S28:$AA28)&gt;6,LARGE($S28:$AA28,7),0)</f>
        <v>0</v>
      </c>
      <c r="AO28" s="33">
        <f>+IF(COUNT($S28:$AA28)&gt;7,LARGE($S28:$AA28,8),0)</f>
        <v>0</v>
      </c>
    </row>
    <row r="29" spans="1:41" ht="15">
      <c r="A29" s="33">
        <v>26</v>
      </c>
      <c r="B29" s="57" t="s">
        <v>101</v>
      </c>
      <c r="C29" s="57" t="s">
        <v>74</v>
      </c>
      <c r="E29" s="60" t="s">
        <v>8</v>
      </c>
      <c r="F29" s="78">
        <v>3</v>
      </c>
      <c r="G29" s="78">
        <v>3</v>
      </c>
      <c r="H29" s="53">
        <f>+AB29</f>
        <v>193.72</v>
      </c>
      <c r="I29" s="42">
        <v>60.03</v>
      </c>
      <c r="N29" s="31">
        <v>68.78</v>
      </c>
      <c r="U29" s="31">
        <v>64.91</v>
      </c>
      <c r="AB29" s="31">
        <f>SUM(I29:AA29)</f>
        <v>193.72</v>
      </c>
      <c r="AC29" s="33">
        <f>SUM(LARGE(AD29:AP29,{1,2,3,4,5,6,7,8}))</f>
        <v>193.72</v>
      </c>
      <c r="AD29" s="33">
        <f>+IF(COUNT($I29:$R29)&gt;0,LARGE($I29:$R29,1),0)</f>
        <v>68.78</v>
      </c>
      <c r="AE29" s="33">
        <f>+IF(COUNT($I29:$R29)&gt;1,LARGE($I29:$R29,2),0)</f>
        <v>60.03</v>
      </c>
      <c r="AF29" s="33">
        <f>+IF(COUNT($I29:$R29)&gt;2,LARGE($I29:$R29,3),0)</f>
        <v>0</v>
      </c>
      <c r="AG29" s="33">
        <f>+IF(COUNT($I29:$R29)&gt;3,LARGE($I29:$R29,4),0)</f>
        <v>0</v>
      </c>
      <c r="AH29" s="33">
        <f>+IF(COUNT($S29:$AA29)&gt;0,LARGE($S29:$AA29,1),0)</f>
        <v>64.91</v>
      </c>
      <c r="AI29" s="33">
        <f>+IF(COUNT($S29:$AA29)&gt;1,LARGE($S29:$AA29,2),0)</f>
        <v>0</v>
      </c>
      <c r="AJ29" s="33">
        <f>+IF(COUNT($S29:$AA29)&gt;2,LARGE($S29:$AA29,3),0)</f>
        <v>0</v>
      </c>
      <c r="AK29" s="33">
        <f>+IF(COUNT($S29:$AA29)&gt;3,LARGE($S29:$AA29,4),0)</f>
        <v>0</v>
      </c>
      <c r="AL29" s="33">
        <f>+IF(COUNT($S29:$AA29)&gt;4,LARGE($S29:$AA29,5),0)</f>
        <v>0</v>
      </c>
      <c r="AM29" s="33">
        <f>+IF(COUNT($S29:$AA29)&gt;5,LARGE($S29:$AA29,6),0)</f>
        <v>0</v>
      </c>
      <c r="AN29" s="33">
        <f>+IF(COUNT($S29:$AA29)&gt;6,LARGE($S29:$AA29,7),0)</f>
        <v>0</v>
      </c>
      <c r="AO29" s="33">
        <f>+IF(COUNT($S29:$AA29)&gt;7,LARGE($S29:$AA29,8),0)</f>
        <v>0</v>
      </c>
    </row>
    <row r="30" spans="1:41" ht="15">
      <c r="A30" s="33">
        <v>27</v>
      </c>
      <c r="B30" s="46" t="s">
        <v>484</v>
      </c>
      <c r="C30" s="46" t="s">
        <v>679</v>
      </c>
      <c r="E30" s="40" t="s">
        <v>27</v>
      </c>
      <c r="F30" s="78">
        <v>2</v>
      </c>
      <c r="G30" s="16">
        <v>2</v>
      </c>
      <c r="H30" s="53">
        <f>+AB30</f>
        <v>166.98000000000002</v>
      </c>
      <c r="V30" s="31">
        <v>80.7</v>
      </c>
      <c r="W30" s="31">
        <v>86.28</v>
      </c>
      <c r="AB30" s="31">
        <f>SUM(I30:AA30)</f>
        <v>166.98000000000002</v>
      </c>
      <c r="AC30" s="33">
        <f>SUM(LARGE(AD30:AP30,{1,2,3,4,5,6,7,8}))</f>
        <v>166.98000000000002</v>
      </c>
      <c r="AD30" s="33">
        <f>+IF(COUNT($I30:$R30)&gt;0,LARGE($I30:$R30,1),0)</f>
        <v>0</v>
      </c>
      <c r="AE30" s="33">
        <f>+IF(COUNT($I30:$R30)&gt;1,LARGE($I30:$R30,2),0)</f>
        <v>0</v>
      </c>
      <c r="AF30" s="33">
        <f>+IF(COUNT($I30:$R30)&gt;2,LARGE($I30:$R30,3),0)</f>
        <v>0</v>
      </c>
      <c r="AG30" s="33">
        <f>+IF(COUNT($I30:$R30)&gt;3,LARGE($I30:$R30,4),0)</f>
        <v>0</v>
      </c>
      <c r="AH30" s="33">
        <f>+IF(COUNT($S30:$AA30)&gt;0,LARGE($S30:$AA30,1),0)</f>
        <v>86.28</v>
      </c>
      <c r="AI30" s="33">
        <f>+IF(COUNT($S30:$AA30)&gt;1,LARGE($S30:$AA30,2),0)</f>
        <v>80.7</v>
      </c>
      <c r="AJ30" s="33">
        <f>+IF(COUNT($S30:$AA30)&gt;2,LARGE($S30:$AA30,3),0)</f>
        <v>0</v>
      </c>
      <c r="AK30" s="33">
        <f>+IF(COUNT($S30:$AA30)&gt;3,LARGE($S30:$AA30,4),0)</f>
        <v>0</v>
      </c>
      <c r="AL30" s="33">
        <f>+IF(COUNT($S30:$AA30)&gt;4,LARGE($S30:$AA30,5),0)</f>
        <v>0</v>
      </c>
      <c r="AM30" s="33">
        <f>+IF(COUNT($S30:$AA30)&gt;5,LARGE($S30:$AA30,6),0)</f>
        <v>0</v>
      </c>
      <c r="AN30" s="33">
        <f>+IF(COUNT($S30:$AA30)&gt;6,LARGE($S30:$AA30,7),0)</f>
        <v>0</v>
      </c>
      <c r="AO30" s="33">
        <f>+IF(COUNT($S30:$AA30)&gt;7,LARGE($S30:$AA30,8),0)</f>
        <v>0</v>
      </c>
    </row>
    <row r="31" spans="1:41" ht="15">
      <c r="A31" s="33">
        <v>28</v>
      </c>
      <c r="B31" s="32" t="s">
        <v>86</v>
      </c>
      <c r="C31" s="32" t="s">
        <v>404</v>
      </c>
      <c r="D31" s="22"/>
      <c r="E31" s="48"/>
      <c r="F31" s="78">
        <v>2</v>
      </c>
      <c r="G31" s="78">
        <v>2</v>
      </c>
      <c r="H31" s="53">
        <f>+AB31</f>
        <v>165.89</v>
      </c>
      <c r="N31" s="31">
        <v>81.98</v>
      </c>
      <c r="P31" s="31">
        <v>83.91</v>
      </c>
      <c r="AB31" s="31">
        <f>SUM(I31:AA31)</f>
        <v>165.89</v>
      </c>
      <c r="AC31" s="33">
        <f>SUM(LARGE(AD31:AP31,{1,2,3,4,5,6,7,8}))</f>
        <v>165.89</v>
      </c>
      <c r="AD31" s="33">
        <f>+IF(COUNT($I31:$R31)&gt;0,LARGE($I31:$R31,1),0)</f>
        <v>83.91</v>
      </c>
      <c r="AE31" s="33">
        <f>+IF(COUNT($I31:$R31)&gt;1,LARGE($I31:$R31,2),0)</f>
        <v>81.98</v>
      </c>
      <c r="AF31" s="33">
        <f>+IF(COUNT($I31:$R31)&gt;2,LARGE($I31:$R31,3),0)</f>
        <v>0</v>
      </c>
      <c r="AG31" s="33">
        <f>+IF(COUNT($I31:$R31)&gt;3,LARGE($I31:$R31,4),0)</f>
        <v>0</v>
      </c>
      <c r="AH31" s="33">
        <f>+IF(COUNT($S31:$AA31)&gt;0,LARGE($S31:$AA31,1),0)</f>
        <v>0</v>
      </c>
      <c r="AI31" s="33">
        <f>+IF(COUNT($S31:$AA31)&gt;1,LARGE($S31:$AA31,2),0)</f>
        <v>0</v>
      </c>
      <c r="AJ31" s="33">
        <f>+IF(COUNT($S31:$AA31)&gt;2,LARGE($S31:$AA31,3),0)</f>
        <v>0</v>
      </c>
      <c r="AK31" s="33">
        <f>+IF(COUNT($S31:$AA31)&gt;3,LARGE($S31:$AA31,4),0)</f>
        <v>0</v>
      </c>
      <c r="AL31" s="33">
        <f>+IF(COUNT($S31:$AA31)&gt;4,LARGE($S31:$AA31,5),0)</f>
        <v>0</v>
      </c>
      <c r="AM31" s="33">
        <f>+IF(COUNT($S31:$AA31)&gt;5,LARGE($S31:$AA31,6),0)</f>
        <v>0</v>
      </c>
      <c r="AN31" s="33">
        <f>+IF(COUNT($S31:$AA31)&gt;6,LARGE($S31:$AA31,7),0)</f>
        <v>0</v>
      </c>
      <c r="AO31" s="33">
        <f>+IF(COUNT($S31:$AA31)&gt;7,LARGE($S31:$AA31,8),0)</f>
        <v>0</v>
      </c>
    </row>
    <row r="32" spans="1:41" ht="15">
      <c r="A32" s="33">
        <v>29</v>
      </c>
      <c r="B32" s="32" t="s">
        <v>344</v>
      </c>
      <c r="C32" s="32" t="s">
        <v>345</v>
      </c>
      <c r="D32" s="22"/>
      <c r="E32" s="48" t="s">
        <v>214</v>
      </c>
      <c r="F32" s="78">
        <v>2</v>
      </c>
      <c r="G32" s="78">
        <v>2</v>
      </c>
      <c r="H32" s="53">
        <f>+AB32</f>
        <v>165.8</v>
      </c>
      <c r="L32" s="63">
        <v>84.74</v>
      </c>
      <c r="Q32" s="31">
        <v>81.06</v>
      </c>
      <c r="AB32" s="31">
        <f>SUM(I32:AA32)</f>
        <v>165.8</v>
      </c>
      <c r="AC32" s="33">
        <f>SUM(LARGE(AD32:AP32,{1,2,3,4,5,6,7,8}))</f>
        <v>165.8</v>
      </c>
      <c r="AD32" s="33">
        <f>+IF(COUNT($I32:$R32)&gt;0,LARGE($I32:$R32,1),0)</f>
        <v>84.74</v>
      </c>
      <c r="AE32" s="33">
        <f>+IF(COUNT($I32:$R32)&gt;1,LARGE($I32:$R32,2),0)</f>
        <v>81.06</v>
      </c>
      <c r="AF32" s="33">
        <f>+IF(COUNT($I32:$R32)&gt;2,LARGE($I32:$R32,3),0)</f>
        <v>0</v>
      </c>
      <c r="AG32" s="33">
        <f>+IF(COUNT($I32:$R32)&gt;3,LARGE($I32:$R32,4),0)</f>
        <v>0</v>
      </c>
      <c r="AH32" s="33">
        <f>+IF(COUNT($S32:$AA32)&gt;0,LARGE($S32:$AA32,1),0)</f>
        <v>0</v>
      </c>
      <c r="AI32" s="33">
        <f>+IF(COUNT($S32:$AA32)&gt;1,LARGE($S32:$AA32,2),0)</f>
        <v>0</v>
      </c>
      <c r="AJ32" s="33">
        <f>+IF(COUNT($S32:$AA32)&gt;2,LARGE($S32:$AA32,3),0)</f>
        <v>0</v>
      </c>
      <c r="AK32" s="33">
        <f>+IF(COUNT($S32:$AA32)&gt;3,LARGE($S32:$AA32,4),0)</f>
        <v>0</v>
      </c>
      <c r="AL32" s="33">
        <f>+IF(COUNT($S32:$AA32)&gt;4,LARGE($S32:$AA32,5),0)</f>
        <v>0</v>
      </c>
      <c r="AM32" s="33">
        <f>+IF(COUNT($S32:$AA32)&gt;5,LARGE($S32:$AA32,6),0)</f>
        <v>0</v>
      </c>
      <c r="AN32" s="33">
        <f>+IF(COUNT($S32:$AA32)&gt;6,LARGE($S32:$AA32,7),0)</f>
        <v>0</v>
      </c>
      <c r="AO32" s="33">
        <f>+IF(COUNT($S32:$AA32)&gt;7,LARGE($S32:$AA32,8),0)</f>
        <v>0</v>
      </c>
    </row>
    <row r="33" spans="1:41" ht="15">
      <c r="A33" s="33">
        <v>30</v>
      </c>
      <c r="B33" s="46" t="s">
        <v>677</v>
      </c>
      <c r="C33" s="46" t="s">
        <v>302</v>
      </c>
      <c r="E33" s="40" t="s">
        <v>678</v>
      </c>
      <c r="F33" s="78">
        <v>2</v>
      </c>
      <c r="G33" s="16">
        <v>2</v>
      </c>
      <c r="H33" s="53">
        <f>+AB33</f>
        <v>162.4</v>
      </c>
      <c r="V33" s="31">
        <v>80.81</v>
      </c>
      <c r="W33" s="31">
        <v>81.59</v>
      </c>
      <c r="AB33" s="31">
        <f>SUM(I33:AA33)</f>
        <v>162.4</v>
      </c>
      <c r="AC33" s="33">
        <f>SUM(LARGE(AD33:AP33,{1,2,3,4,5,6,7,8}))</f>
        <v>162.4</v>
      </c>
      <c r="AD33" s="33">
        <f>+IF(COUNT($I33:$R33)&gt;0,LARGE($I33:$R33,1),0)</f>
        <v>0</v>
      </c>
      <c r="AE33" s="33">
        <f>+IF(COUNT($I33:$R33)&gt;1,LARGE($I33:$R33,2),0)</f>
        <v>0</v>
      </c>
      <c r="AF33" s="33">
        <f>+IF(COUNT($I33:$R33)&gt;2,LARGE($I33:$R33,3),0)</f>
        <v>0</v>
      </c>
      <c r="AG33" s="33">
        <f>+IF(COUNT($I33:$R33)&gt;3,LARGE($I33:$R33,4),0)</f>
        <v>0</v>
      </c>
      <c r="AH33" s="33">
        <f>+IF(COUNT($S33:$AA33)&gt;0,LARGE($S33:$AA33,1),0)</f>
        <v>81.59</v>
      </c>
      <c r="AI33" s="33">
        <f>+IF(COUNT($S33:$AA33)&gt;1,LARGE($S33:$AA33,2),0)</f>
        <v>80.81</v>
      </c>
      <c r="AJ33" s="33">
        <f>+IF(COUNT($S33:$AA33)&gt;2,LARGE($S33:$AA33,3),0)</f>
        <v>0</v>
      </c>
      <c r="AK33" s="33">
        <f>+IF(COUNT($S33:$AA33)&gt;3,LARGE($S33:$AA33,4),0)</f>
        <v>0</v>
      </c>
      <c r="AL33" s="33">
        <f>+IF(COUNT($S33:$AA33)&gt;4,LARGE($S33:$AA33,5),0)</f>
        <v>0</v>
      </c>
      <c r="AM33" s="33">
        <f>+IF(COUNT($S33:$AA33)&gt;5,LARGE($S33:$AA33,6),0)</f>
        <v>0</v>
      </c>
      <c r="AN33" s="33">
        <f>+IF(COUNT($S33:$AA33)&gt;6,LARGE($S33:$AA33,7),0)</f>
        <v>0</v>
      </c>
      <c r="AO33" s="33">
        <f>+IF(COUNT($S33:$AA33)&gt;7,LARGE($S33:$AA33,8),0)</f>
        <v>0</v>
      </c>
    </row>
    <row r="34" spans="1:41" ht="15">
      <c r="A34" s="33">
        <v>31</v>
      </c>
      <c r="B34" s="57" t="s">
        <v>450</v>
      </c>
      <c r="C34" s="57" t="s">
        <v>311</v>
      </c>
      <c r="E34" s="60" t="s">
        <v>15</v>
      </c>
      <c r="F34" s="78">
        <v>2</v>
      </c>
      <c r="G34" s="78">
        <v>2</v>
      </c>
      <c r="H34" s="53">
        <f>+AB34</f>
        <v>159.19</v>
      </c>
      <c r="I34" s="42"/>
      <c r="O34" s="31">
        <v>83.73</v>
      </c>
      <c r="T34" s="31">
        <v>75.46</v>
      </c>
      <c r="AB34" s="31">
        <f>SUM(I34:AA34)</f>
        <v>159.19</v>
      </c>
      <c r="AC34" s="33">
        <f>SUM(LARGE(AD34:AP34,{1,2,3,4,5,6,7,8}))</f>
        <v>159.19</v>
      </c>
      <c r="AD34" s="33">
        <f>+IF(COUNT($I34:$R34)&gt;0,LARGE($I34:$R34,1),0)</f>
        <v>83.73</v>
      </c>
      <c r="AE34" s="33">
        <f>+IF(COUNT($I34:$R34)&gt;1,LARGE($I34:$R34,2),0)</f>
        <v>0</v>
      </c>
      <c r="AF34" s="33">
        <f>+IF(COUNT($I34:$R34)&gt;2,LARGE($I34:$R34,3),0)</f>
        <v>0</v>
      </c>
      <c r="AG34" s="33">
        <f>+IF(COUNT($I34:$R34)&gt;3,LARGE($I34:$R34,4),0)</f>
        <v>0</v>
      </c>
      <c r="AH34" s="33">
        <f>+IF(COUNT($S34:$AA34)&gt;0,LARGE($S34:$AA34,1),0)</f>
        <v>75.46</v>
      </c>
      <c r="AI34" s="33">
        <f>+IF(COUNT($S34:$AA34)&gt;1,LARGE($S34:$AA34,2),0)</f>
        <v>0</v>
      </c>
      <c r="AJ34" s="33">
        <f>+IF(COUNT($S34:$AA34)&gt;2,LARGE($S34:$AA34,3),0)</f>
        <v>0</v>
      </c>
      <c r="AK34" s="33">
        <f>+IF(COUNT($S34:$AA34)&gt;3,LARGE($S34:$AA34,4),0)</f>
        <v>0</v>
      </c>
      <c r="AL34" s="33">
        <f>+IF(COUNT($S34:$AA34)&gt;4,LARGE($S34:$AA34,5),0)</f>
        <v>0</v>
      </c>
      <c r="AM34" s="33">
        <f>+IF(COUNT($S34:$AA34)&gt;5,LARGE($S34:$AA34,6),0)</f>
        <v>0</v>
      </c>
      <c r="AN34" s="33">
        <f>+IF(COUNT($S34:$AA34)&gt;6,LARGE($S34:$AA34,7),0)</f>
        <v>0</v>
      </c>
      <c r="AO34" s="33">
        <f>+IF(COUNT($S34:$AA34)&gt;7,LARGE($S34:$AA34,8),0)</f>
        <v>0</v>
      </c>
    </row>
    <row r="35" spans="1:41" ht="15">
      <c r="A35" s="33">
        <v>32</v>
      </c>
      <c r="B35" s="57" t="s">
        <v>215</v>
      </c>
      <c r="C35" s="57" t="s">
        <v>216</v>
      </c>
      <c r="E35" s="60" t="s">
        <v>27</v>
      </c>
      <c r="F35" s="78">
        <v>2</v>
      </c>
      <c r="G35" s="78">
        <v>2</v>
      </c>
      <c r="H35" s="53">
        <f>+AB35</f>
        <v>158.09</v>
      </c>
      <c r="I35" s="42"/>
      <c r="K35" s="31">
        <v>81.64</v>
      </c>
      <c r="T35" s="31">
        <v>76.45</v>
      </c>
      <c r="AB35" s="31">
        <f>SUM(I35:AA35)</f>
        <v>158.09</v>
      </c>
      <c r="AC35" s="33">
        <f>SUM(LARGE(AD35:AP35,{1,2,3,4,5,6,7,8}))</f>
        <v>158.09</v>
      </c>
      <c r="AD35" s="33">
        <f>+IF(COUNT($I35:$R35)&gt;0,LARGE($I35:$R35,1),0)</f>
        <v>81.64</v>
      </c>
      <c r="AE35" s="33">
        <f>+IF(COUNT($I35:$R35)&gt;1,LARGE($I35:$R35,2),0)</f>
        <v>0</v>
      </c>
      <c r="AF35" s="33">
        <f>+IF(COUNT($I35:$R35)&gt;2,LARGE($I35:$R35,3),0)</f>
        <v>0</v>
      </c>
      <c r="AG35" s="33">
        <f>+IF(COUNT($I35:$R35)&gt;3,LARGE($I35:$R35,4),0)</f>
        <v>0</v>
      </c>
      <c r="AH35" s="33">
        <f>+IF(COUNT($S35:$AA35)&gt;0,LARGE($S35:$AA35,1),0)</f>
        <v>76.45</v>
      </c>
      <c r="AI35" s="33">
        <f>+IF(COUNT($S35:$AA35)&gt;1,LARGE($S35:$AA35,2),0)</f>
        <v>0</v>
      </c>
      <c r="AJ35" s="33">
        <f>+IF(COUNT($S35:$AA35)&gt;2,LARGE($S35:$AA35,3),0)</f>
        <v>0</v>
      </c>
      <c r="AK35" s="33">
        <f>+IF(COUNT($S35:$AA35)&gt;3,LARGE($S35:$AA35,4),0)</f>
        <v>0</v>
      </c>
      <c r="AL35" s="33">
        <f>+IF(COUNT($S35:$AA35)&gt;4,LARGE($S35:$AA35,5),0)</f>
        <v>0</v>
      </c>
      <c r="AM35" s="33">
        <f>+IF(COUNT($S35:$AA35)&gt;5,LARGE($S35:$AA35,6),0)</f>
        <v>0</v>
      </c>
      <c r="AN35" s="33">
        <f>+IF(COUNT($S35:$AA35)&gt;6,LARGE($S35:$AA35,7),0)</f>
        <v>0</v>
      </c>
      <c r="AO35" s="33">
        <f>+IF(COUNT($S35:$AA35)&gt;7,LARGE($S35:$AA35,8),0)</f>
        <v>0</v>
      </c>
    </row>
    <row r="36" spans="1:41" ht="15">
      <c r="A36" s="33">
        <v>33</v>
      </c>
      <c r="B36" s="32" t="s">
        <v>407</v>
      </c>
      <c r="C36" s="32" t="s">
        <v>408</v>
      </c>
      <c r="D36" s="22"/>
      <c r="E36" s="48"/>
      <c r="F36" s="78">
        <v>2</v>
      </c>
      <c r="G36" s="78">
        <v>2</v>
      </c>
      <c r="H36" s="53">
        <f>+AB36</f>
        <v>152.34</v>
      </c>
      <c r="N36" s="31">
        <v>75.12</v>
      </c>
      <c r="Y36" s="31">
        <v>77.22</v>
      </c>
      <c r="AB36" s="31">
        <f>SUM(I36:AA36)</f>
        <v>152.34</v>
      </c>
      <c r="AC36" s="33">
        <f>SUM(LARGE(AD36:AP36,{1,2,3,4,5,6,7,8}))</f>
        <v>152.34</v>
      </c>
      <c r="AD36" s="33">
        <f>+IF(COUNT($I36:$R36)&gt;0,LARGE($I36:$R36,1),0)</f>
        <v>75.12</v>
      </c>
      <c r="AE36" s="33">
        <f>+IF(COUNT($I36:$R36)&gt;1,LARGE($I36:$R36,2),0)</f>
        <v>0</v>
      </c>
      <c r="AF36" s="33">
        <f>+IF(COUNT($I36:$R36)&gt;2,LARGE($I36:$R36,3),0)</f>
        <v>0</v>
      </c>
      <c r="AG36" s="33">
        <f>+IF(COUNT($I36:$R36)&gt;3,LARGE($I36:$R36,4),0)</f>
        <v>0</v>
      </c>
      <c r="AH36" s="33">
        <f>+IF(COUNT($S36:$AA36)&gt;0,LARGE($S36:$AA36,1),0)</f>
        <v>77.22</v>
      </c>
      <c r="AI36" s="33">
        <f>+IF(COUNT($S36:$AA36)&gt;1,LARGE($S36:$AA36,2),0)</f>
        <v>0</v>
      </c>
      <c r="AJ36" s="33">
        <f>+IF(COUNT($S36:$AA36)&gt;2,LARGE($S36:$AA36,3),0)</f>
        <v>0</v>
      </c>
      <c r="AK36" s="33">
        <f>+IF(COUNT($S36:$AA36)&gt;3,LARGE($S36:$AA36,4),0)</f>
        <v>0</v>
      </c>
      <c r="AL36" s="33">
        <f>+IF(COUNT($S36:$AA36)&gt;4,LARGE($S36:$AA36,5),0)</f>
        <v>0</v>
      </c>
      <c r="AM36" s="33">
        <f>+IF(COUNT($S36:$AA36)&gt;5,LARGE($S36:$AA36,6),0)</f>
        <v>0</v>
      </c>
      <c r="AN36" s="33">
        <f>+IF(COUNT($S36:$AA36)&gt;6,LARGE($S36:$AA36,7),0)</f>
        <v>0</v>
      </c>
      <c r="AO36" s="33">
        <f>+IF(COUNT($S36:$AA36)&gt;7,LARGE($S36:$AA36,8),0)</f>
        <v>0</v>
      </c>
    </row>
    <row r="37" spans="1:41" ht="15">
      <c r="A37" s="33">
        <v>34</v>
      </c>
      <c r="B37" s="32" t="s">
        <v>412</v>
      </c>
      <c r="C37" s="32" t="s">
        <v>413</v>
      </c>
      <c r="D37" s="22"/>
      <c r="E37" s="48"/>
      <c r="F37" s="78">
        <v>2</v>
      </c>
      <c r="G37" s="78">
        <v>2</v>
      </c>
      <c r="H37" s="53">
        <f>+AB37</f>
        <v>151.45</v>
      </c>
      <c r="N37" s="31">
        <v>72.52</v>
      </c>
      <c r="Y37" s="31">
        <v>78.93</v>
      </c>
      <c r="AB37" s="31">
        <f>SUM(I37:AA37)</f>
        <v>151.45</v>
      </c>
      <c r="AC37" s="33">
        <f>SUM(LARGE(AD37:AP37,{1,2,3,4,5,6,7,8}))</f>
        <v>151.45</v>
      </c>
      <c r="AD37" s="33">
        <f>+IF(COUNT($I37:$R37)&gt;0,LARGE($I37:$R37,1),0)</f>
        <v>72.52</v>
      </c>
      <c r="AE37" s="33">
        <f>+IF(COUNT($I37:$R37)&gt;1,LARGE($I37:$R37,2),0)</f>
        <v>0</v>
      </c>
      <c r="AF37" s="33">
        <f>+IF(COUNT($I37:$R37)&gt;2,LARGE($I37:$R37,3),0)</f>
        <v>0</v>
      </c>
      <c r="AG37" s="33">
        <f>+IF(COUNT($I37:$R37)&gt;3,LARGE($I37:$R37,4),0)</f>
        <v>0</v>
      </c>
      <c r="AH37" s="33">
        <f>+IF(COUNT($S37:$AA37)&gt;0,LARGE($S37:$AA37,1),0)</f>
        <v>78.93</v>
      </c>
      <c r="AI37" s="33">
        <f>+IF(COUNT($S37:$AA37)&gt;1,LARGE($S37:$AA37,2),0)</f>
        <v>0</v>
      </c>
      <c r="AJ37" s="33">
        <f>+IF(COUNT($S37:$AA37)&gt;2,LARGE($S37:$AA37,3),0)</f>
        <v>0</v>
      </c>
      <c r="AK37" s="33">
        <f>+IF(COUNT($S37:$AA37)&gt;3,LARGE($S37:$AA37,4),0)</f>
        <v>0</v>
      </c>
      <c r="AL37" s="33">
        <f>+IF(COUNT($S37:$AA37)&gt;4,LARGE($S37:$AA37,5),0)</f>
        <v>0</v>
      </c>
      <c r="AM37" s="33">
        <f>+IF(COUNT($S37:$AA37)&gt;5,LARGE($S37:$AA37,6),0)</f>
        <v>0</v>
      </c>
      <c r="AN37" s="33">
        <f>+IF(COUNT($S37:$AA37)&gt;6,LARGE($S37:$AA37,7),0)</f>
        <v>0</v>
      </c>
      <c r="AO37" s="33">
        <f>+IF(COUNT($S37:$AA37)&gt;7,LARGE($S37:$AA37,8),0)</f>
        <v>0</v>
      </c>
    </row>
    <row r="38" spans="1:41" ht="15">
      <c r="A38" s="33">
        <v>35</v>
      </c>
      <c r="B38" s="57" t="s">
        <v>101</v>
      </c>
      <c r="C38" s="57" t="s">
        <v>515</v>
      </c>
      <c r="E38" s="60" t="s">
        <v>27</v>
      </c>
      <c r="F38" s="78">
        <v>2</v>
      </c>
      <c r="G38" s="78">
        <v>2</v>
      </c>
      <c r="H38" s="53">
        <f>+AB38</f>
        <v>150.74</v>
      </c>
      <c r="I38" s="42"/>
      <c r="S38" s="31">
        <v>79.56</v>
      </c>
      <c r="Y38" s="31">
        <v>71.18</v>
      </c>
      <c r="AB38" s="31">
        <f>SUM(I38:AA38)</f>
        <v>150.74</v>
      </c>
      <c r="AC38" s="33">
        <f>SUM(LARGE(AD38:AP38,{1,2,3,4,5,6,7,8}))</f>
        <v>150.74</v>
      </c>
      <c r="AD38" s="33">
        <f>+IF(COUNT($I38:$R38)&gt;0,LARGE($I38:$R38,1),0)</f>
        <v>0</v>
      </c>
      <c r="AE38" s="33">
        <f>+IF(COUNT($I38:$R38)&gt;1,LARGE($I38:$R38,2),0)</f>
        <v>0</v>
      </c>
      <c r="AF38" s="33">
        <f>+IF(COUNT($I38:$R38)&gt;2,LARGE($I38:$R38,3),0)</f>
        <v>0</v>
      </c>
      <c r="AG38" s="33">
        <f>+IF(COUNT($I38:$R38)&gt;3,LARGE($I38:$R38,4),0)</f>
        <v>0</v>
      </c>
      <c r="AH38" s="33">
        <f>+IF(COUNT($S38:$AA38)&gt;0,LARGE($S38:$AA38,1),0)</f>
        <v>79.56</v>
      </c>
      <c r="AI38" s="33">
        <f>+IF(COUNT($S38:$AA38)&gt;1,LARGE($S38:$AA38,2),0)</f>
        <v>71.18</v>
      </c>
      <c r="AJ38" s="33">
        <f>+IF(COUNT($S38:$AA38)&gt;2,LARGE($S38:$AA38,3),0)</f>
        <v>0</v>
      </c>
      <c r="AK38" s="33">
        <f>+IF(COUNT($S38:$AA38)&gt;3,LARGE($S38:$AA38,4),0)</f>
        <v>0</v>
      </c>
      <c r="AL38" s="33">
        <f>+IF(COUNT($S38:$AA38)&gt;4,LARGE($S38:$AA38,5),0)</f>
        <v>0</v>
      </c>
      <c r="AM38" s="33">
        <f>+IF(COUNT($S38:$AA38)&gt;5,LARGE($S38:$AA38,6),0)</f>
        <v>0</v>
      </c>
      <c r="AN38" s="33">
        <f>+IF(COUNT($S38:$AA38)&gt;6,LARGE($S38:$AA38,7),0)</f>
        <v>0</v>
      </c>
      <c r="AO38" s="33">
        <f>+IF(COUNT($S38:$AA38)&gt;7,LARGE($S38:$AA38,8),0)</f>
        <v>0</v>
      </c>
    </row>
    <row r="39" spans="1:41" ht="15">
      <c r="A39" s="33">
        <v>36</v>
      </c>
      <c r="B39" s="57" t="s">
        <v>155</v>
      </c>
      <c r="C39" s="57" t="s">
        <v>219</v>
      </c>
      <c r="E39" s="60" t="s">
        <v>15</v>
      </c>
      <c r="F39" s="78">
        <v>2</v>
      </c>
      <c r="G39" s="78">
        <v>2</v>
      </c>
      <c r="H39" s="53">
        <f>+AB39</f>
        <v>146.3</v>
      </c>
      <c r="I39" s="42"/>
      <c r="K39" s="31">
        <v>70.71</v>
      </c>
      <c r="T39" s="31">
        <v>75.59</v>
      </c>
      <c r="AB39" s="31">
        <f>SUM(I39:AA39)</f>
        <v>146.3</v>
      </c>
      <c r="AC39" s="33">
        <f>SUM(LARGE(AD39:AP39,{1,2,3,4,5,6,7,8}))</f>
        <v>146.3</v>
      </c>
      <c r="AD39" s="33">
        <f>+IF(COUNT($I39:$R39)&gt;0,LARGE($I39:$R39,1),0)</f>
        <v>70.71</v>
      </c>
      <c r="AE39" s="33">
        <f>+IF(COUNT($I39:$R39)&gt;1,LARGE($I39:$R39,2),0)</f>
        <v>0</v>
      </c>
      <c r="AF39" s="33">
        <f>+IF(COUNT($I39:$R39)&gt;2,LARGE($I39:$R39,3),0)</f>
        <v>0</v>
      </c>
      <c r="AG39" s="33">
        <f>+IF(COUNT($I39:$R39)&gt;3,LARGE($I39:$R39,4),0)</f>
        <v>0</v>
      </c>
      <c r="AH39" s="33">
        <f>+IF(COUNT($S39:$AA39)&gt;0,LARGE($S39:$AA39,1),0)</f>
        <v>75.59</v>
      </c>
      <c r="AI39" s="33">
        <f>+IF(COUNT($S39:$AA39)&gt;1,LARGE($S39:$AA39,2),0)</f>
        <v>0</v>
      </c>
      <c r="AJ39" s="33">
        <f>+IF(COUNT($S39:$AA39)&gt;2,LARGE($S39:$AA39,3),0)</f>
        <v>0</v>
      </c>
      <c r="AK39" s="33">
        <f>+IF(COUNT($S39:$AA39)&gt;3,LARGE($S39:$AA39,4),0)</f>
        <v>0</v>
      </c>
      <c r="AL39" s="33">
        <f>+IF(COUNT($S39:$AA39)&gt;4,LARGE($S39:$AA39,5),0)</f>
        <v>0</v>
      </c>
      <c r="AM39" s="33">
        <f>+IF(COUNT($S39:$AA39)&gt;5,LARGE($S39:$AA39,6),0)</f>
        <v>0</v>
      </c>
      <c r="AN39" s="33">
        <f>+IF(COUNT($S39:$AA39)&gt;6,LARGE($S39:$AA39,7),0)</f>
        <v>0</v>
      </c>
      <c r="AO39" s="33">
        <f>+IF(COUNT($S39:$AA39)&gt;7,LARGE($S39:$AA39,8),0)</f>
        <v>0</v>
      </c>
    </row>
    <row r="40" spans="1:41" ht="15">
      <c r="A40" s="33">
        <v>37</v>
      </c>
      <c r="B40" s="46" t="s">
        <v>258</v>
      </c>
      <c r="C40" s="46" t="s">
        <v>325</v>
      </c>
      <c r="E40" s="40" t="s">
        <v>8</v>
      </c>
      <c r="F40" s="62">
        <v>2</v>
      </c>
      <c r="G40" s="62">
        <v>2</v>
      </c>
      <c r="H40" s="53">
        <f>+AB40</f>
        <v>145.79000000000002</v>
      </c>
      <c r="N40" s="31">
        <v>71.36</v>
      </c>
      <c r="Y40" s="31">
        <v>74.43</v>
      </c>
      <c r="AB40" s="31">
        <f>SUM(I40:AA40)</f>
        <v>145.79000000000002</v>
      </c>
      <c r="AC40" s="33">
        <f>SUM(LARGE(AD40:AP40,{1,2,3,4,5,6,7,8}))</f>
        <v>145.79000000000002</v>
      </c>
      <c r="AD40" s="33">
        <f>+IF(COUNT($I40:$R40)&gt;0,LARGE($I40:$R40,1),0)</f>
        <v>71.36</v>
      </c>
      <c r="AE40" s="33">
        <f>+IF(COUNT($I40:$R40)&gt;1,LARGE($I40:$R40,2),0)</f>
        <v>0</v>
      </c>
      <c r="AF40" s="33">
        <f>+IF(COUNT($I40:$R40)&gt;2,LARGE($I40:$R40,3),0)</f>
        <v>0</v>
      </c>
      <c r="AG40" s="33">
        <f>+IF(COUNT($I40:$R40)&gt;3,LARGE($I40:$R40,4),0)</f>
        <v>0</v>
      </c>
      <c r="AH40" s="33">
        <f>+IF(COUNT($S40:$AA40)&gt;0,LARGE($S40:$AA40,1),0)</f>
        <v>74.43</v>
      </c>
      <c r="AI40" s="33">
        <f>+IF(COUNT($S40:$AA40)&gt;1,LARGE($S40:$AA40,2),0)</f>
        <v>0</v>
      </c>
      <c r="AJ40" s="33">
        <f>+IF(COUNT($S40:$AA40)&gt;2,LARGE($S40:$AA40,3),0)</f>
        <v>0</v>
      </c>
      <c r="AK40" s="33">
        <f>+IF(COUNT($S40:$AA40)&gt;3,LARGE($S40:$AA40,4),0)</f>
        <v>0</v>
      </c>
      <c r="AL40" s="33">
        <f>+IF(COUNT($S40:$AA40)&gt;4,LARGE($S40:$AA40,5),0)</f>
        <v>0</v>
      </c>
      <c r="AM40" s="33">
        <f>+IF(COUNT($S40:$AA40)&gt;5,LARGE($S40:$AA40,6),0)</f>
        <v>0</v>
      </c>
      <c r="AN40" s="33">
        <f>+IF(COUNT($S40:$AA40)&gt;6,LARGE($S40:$AA40,7),0)</f>
        <v>0</v>
      </c>
      <c r="AO40" s="33">
        <f>+IF(COUNT($S40:$AA40)&gt;7,LARGE($S40:$AA40,8),0)</f>
        <v>0</v>
      </c>
    </row>
    <row r="41" spans="1:41" ht="15">
      <c r="A41" s="33">
        <v>38</v>
      </c>
      <c r="B41" s="46" t="s">
        <v>416</v>
      </c>
      <c r="C41" s="46" t="s">
        <v>417</v>
      </c>
      <c r="E41" s="40" t="s">
        <v>8</v>
      </c>
      <c r="F41" s="62">
        <v>2</v>
      </c>
      <c r="G41" s="62">
        <v>2</v>
      </c>
      <c r="H41" s="53">
        <f>+AB41</f>
        <v>145.64</v>
      </c>
      <c r="N41" s="31">
        <v>69.09</v>
      </c>
      <c r="Y41" s="31">
        <v>76.55</v>
      </c>
      <c r="AB41" s="31">
        <f>SUM(I41:AA41)</f>
        <v>145.64</v>
      </c>
      <c r="AC41" s="33">
        <f>SUM(LARGE(AD41:AP41,{1,2,3,4,5,6,7,8}))</f>
        <v>145.64</v>
      </c>
      <c r="AD41" s="33">
        <f>+IF(COUNT($I41:$R41)&gt;0,LARGE($I41:$R41,1),0)</f>
        <v>69.09</v>
      </c>
      <c r="AE41" s="33">
        <f>+IF(COUNT($I41:$R41)&gt;1,LARGE($I41:$R41,2),0)</f>
        <v>0</v>
      </c>
      <c r="AF41" s="33">
        <f>+IF(COUNT($I41:$R41)&gt;2,LARGE($I41:$R41,3),0)</f>
        <v>0</v>
      </c>
      <c r="AG41" s="33">
        <f>+IF(COUNT($I41:$R41)&gt;3,LARGE($I41:$R41,4),0)</f>
        <v>0</v>
      </c>
      <c r="AH41" s="33">
        <f>+IF(COUNT($S41:$AA41)&gt;0,LARGE($S41:$AA41,1),0)</f>
        <v>76.55</v>
      </c>
      <c r="AI41" s="33">
        <f>+IF(COUNT($S41:$AA41)&gt;1,LARGE($S41:$AA41,2),0)</f>
        <v>0</v>
      </c>
      <c r="AJ41" s="33">
        <f>+IF(COUNT($S41:$AA41)&gt;2,LARGE($S41:$AA41,3),0)</f>
        <v>0</v>
      </c>
      <c r="AK41" s="33">
        <f>+IF(COUNT($S41:$AA41)&gt;3,LARGE($S41:$AA41,4),0)</f>
        <v>0</v>
      </c>
      <c r="AL41" s="33">
        <f>+IF(COUNT($S41:$AA41)&gt;4,LARGE($S41:$AA41,5),0)</f>
        <v>0</v>
      </c>
      <c r="AM41" s="33">
        <f>+IF(COUNT($S41:$AA41)&gt;5,LARGE($S41:$AA41,6),0)</f>
        <v>0</v>
      </c>
      <c r="AN41" s="33">
        <f>+IF(COUNT($S41:$AA41)&gt;6,LARGE($S41:$AA41,7),0)</f>
        <v>0</v>
      </c>
      <c r="AO41" s="33">
        <f>+IF(COUNT($S41:$AA41)&gt;7,LARGE($S41:$AA41,8),0)</f>
        <v>0</v>
      </c>
    </row>
    <row r="42" spans="1:41" ht="15">
      <c r="A42" s="33">
        <v>39</v>
      </c>
      <c r="B42" s="57" t="s">
        <v>318</v>
      </c>
      <c r="C42" s="57" t="s">
        <v>319</v>
      </c>
      <c r="E42" s="60" t="s">
        <v>204</v>
      </c>
      <c r="F42" s="78">
        <v>2</v>
      </c>
      <c r="G42" s="78">
        <v>2</v>
      </c>
      <c r="H42" s="53">
        <f>+AB42</f>
        <v>137.24</v>
      </c>
      <c r="I42" s="42"/>
      <c r="O42" s="31">
        <v>67.13</v>
      </c>
      <c r="T42" s="31">
        <v>70.11</v>
      </c>
      <c r="AB42" s="31">
        <f>SUM(I42:AA42)</f>
        <v>137.24</v>
      </c>
      <c r="AC42" s="33">
        <f>SUM(LARGE(AD42:AP42,{1,2,3,4,5,6,7,8}))</f>
        <v>137.24</v>
      </c>
      <c r="AD42" s="33">
        <f>+IF(COUNT($I42:$R42)&gt;0,LARGE($I42:$R42,1),0)</f>
        <v>67.13</v>
      </c>
      <c r="AE42" s="33">
        <f>+IF(COUNT($I42:$R42)&gt;1,LARGE($I42:$R42,2),0)</f>
        <v>0</v>
      </c>
      <c r="AF42" s="33">
        <f>+IF(COUNT($I42:$R42)&gt;2,LARGE($I42:$R42,3),0)</f>
        <v>0</v>
      </c>
      <c r="AG42" s="33">
        <f>+IF(COUNT($I42:$R42)&gt;3,LARGE($I42:$R42,4),0)</f>
        <v>0</v>
      </c>
      <c r="AH42" s="33">
        <f>+IF(COUNT($S42:$AA42)&gt;0,LARGE($S42:$AA42,1),0)</f>
        <v>70.11</v>
      </c>
      <c r="AI42" s="33">
        <f>+IF(COUNT($S42:$AA42)&gt;1,LARGE($S42:$AA42,2),0)</f>
        <v>0</v>
      </c>
      <c r="AJ42" s="33">
        <f>+IF(COUNT($S42:$AA42)&gt;2,LARGE($S42:$AA42,3),0)</f>
        <v>0</v>
      </c>
      <c r="AK42" s="33">
        <f>+IF(COUNT($S42:$AA42)&gt;3,LARGE($S42:$AA42,4),0)</f>
        <v>0</v>
      </c>
      <c r="AL42" s="33">
        <f>+IF(COUNT($S42:$AA42)&gt;4,LARGE($S42:$AA42,5),0)</f>
        <v>0</v>
      </c>
      <c r="AM42" s="33">
        <f>+IF(COUNT($S42:$AA42)&gt;5,LARGE($S42:$AA42,6),0)</f>
        <v>0</v>
      </c>
      <c r="AN42" s="33">
        <f>+IF(COUNT($S42:$AA42)&gt;6,LARGE($S42:$AA42,7),0)</f>
        <v>0</v>
      </c>
      <c r="AO42" s="33">
        <f>+IF(COUNT($S42:$AA42)&gt;7,LARGE($S42:$AA42,8),0)</f>
        <v>0</v>
      </c>
    </row>
    <row r="43" spans="1:41" ht="15">
      <c r="A43" s="33">
        <v>40</v>
      </c>
      <c r="B43" s="57" t="s">
        <v>98</v>
      </c>
      <c r="C43" s="57" t="s">
        <v>99</v>
      </c>
      <c r="D43" s="22"/>
      <c r="E43" s="60" t="s">
        <v>103</v>
      </c>
      <c r="F43" s="78">
        <v>2</v>
      </c>
      <c r="G43" s="78">
        <v>2</v>
      </c>
      <c r="H43" s="53">
        <f>+AB43</f>
        <v>135.89</v>
      </c>
      <c r="I43" s="42">
        <v>65.11</v>
      </c>
      <c r="Y43" s="31">
        <v>70.78</v>
      </c>
      <c r="AB43" s="31">
        <f>SUM(I43:AA43)</f>
        <v>135.89</v>
      </c>
      <c r="AC43" s="33">
        <f>SUM(LARGE(AD43:AP43,{1,2,3,4,5,6,7,8}))</f>
        <v>135.89</v>
      </c>
      <c r="AD43" s="33">
        <f>+IF(COUNT($I43:$R43)&gt;0,LARGE($I43:$R43,1),0)</f>
        <v>65.11</v>
      </c>
      <c r="AE43" s="33">
        <f>+IF(COUNT($I43:$R43)&gt;1,LARGE($I43:$R43,2),0)</f>
        <v>0</v>
      </c>
      <c r="AF43" s="33">
        <f>+IF(COUNT($I43:$R43)&gt;2,LARGE($I43:$R43,3),0)</f>
        <v>0</v>
      </c>
      <c r="AG43" s="33">
        <f>+IF(COUNT($I43:$R43)&gt;3,LARGE($I43:$R43,4),0)</f>
        <v>0</v>
      </c>
      <c r="AH43" s="33">
        <f>+IF(COUNT($S43:$AA43)&gt;0,LARGE($S43:$AA43,1),0)</f>
        <v>70.78</v>
      </c>
      <c r="AI43" s="33">
        <f>+IF(COUNT($S43:$AA43)&gt;1,LARGE($S43:$AA43,2),0)</f>
        <v>0</v>
      </c>
      <c r="AJ43" s="33">
        <f>+IF(COUNT($S43:$AA43)&gt;2,LARGE($S43:$AA43,3),0)</f>
        <v>0</v>
      </c>
      <c r="AK43" s="33">
        <f>+IF(COUNT($S43:$AA43)&gt;3,LARGE($S43:$AA43,4),0)</f>
        <v>0</v>
      </c>
      <c r="AL43" s="33">
        <f>+IF(COUNT($S43:$AA43)&gt;4,LARGE($S43:$AA43,5),0)</f>
        <v>0</v>
      </c>
      <c r="AM43" s="33">
        <f>+IF(COUNT($S43:$AA43)&gt;5,LARGE($S43:$AA43,6),0)</f>
        <v>0</v>
      </c>
      <c r="AN43" s="33">
        <f>+IF(COUNT($S43:$AA43)&gt;6,LARGE($S43:$AA43,7),0)</f>
        <v>0</v>
      </c>
      <c r="AO43" s="33">
        <f>+IF(COUNT($S43:$AA43)&gt;7,LARGE($S43:$AA43,8),0)</f>
        <v>0</v>
      </c>
    </row>
    <row r="44" spans="1:41" ht="15">
      <c r="A44" s="33">
        <v>41</v>
      </c>
      <c r="B44" s="57" t="s">
        <v>100</v>
      </c>
      <c r="C44" s="57" t="s">
        <v>99</v>
      </c>
      <c r="D44" s="22"/>
      <c r="E44" s="60" t="s">
        <v>103</v>
      </c>
      <c r="F44" s="78">
        <v>2</v>
      </c>
      <c r="G44" s="78">
        <v>2</v>
      </c>
      <c r="H44" s="53">
        <f>+AB44</f>
        <v>127.47999999999999</v>
      </c>
      <c r="I44" s="42">
        <v>60.13</v>
      </c>
      <c r="Y44" s="31">
        <v>67.35</v>
      </c>
      <c r="AB44" s="31">
        <f>SUM(I44:AA44)</f>
        <v>127.47999999999999</v>
      </c>
      <c r="AC44" s="33">
        <f>SUM(LARGE(AD44:AP44,{1,2,3,4,5,6,7,8}))</f>
        <v>127.47999999999999</v>
      </c>
      <c r="AD44" s="33">
        <f>+IF(COUNT($I44:$R44)&gt;0,LARGE($I44:$R44,1),0)</f>
        <v>60.13</v>
      </c>
      <c r="AE44" s="33">
        <f>+IF(COUNT($I44:$R44)&gt;1,LARGE($I44:$R44,2),0)</f>
        <v>0</v>
      </c>
      <c r="AF44" s="33">
        <f>+IF(COUNT($I44:$R44)&gt;2,LARGE($I44:$R44,3),0)</f>
        <v>0</v>
      </c>
      <c r="AG44" s="33">
        <f>+IF(COUNT($I44:$R44)&gt;3,LARGE($I44:$R44,4),0)</f>
        <v>0</v>
      </c>
      <c r="AH44" s="33">
        <f>+IF(COUNT($S44:$AA44)&gt;0,LARGE($S44:$AA44,1),0)</f>
        <v>67.35</v>
      </c>
      <c r="AI44" s="33">
        <f>+IF(COUNT($S44:$AA44)&gt;1,LARGE($S44:$AA44,2),0)</f>
        <v>0</v>
      </c>
      <c r="AJ44" s="33">
        <f>+IF(COUNT($S44:$AA44)&gt;2,LARGE($S44:$AA44,3),0)</f>
        <v>0</v>
      </c>
      <c r="AK44" s="33">
        <f>+IF(COUNT($S44:$AA44)&gt;3,LARGE($S44:$AA44,4),0)</f>
        <v>0</v>
      </c>
      <c r="AL44" s="33">
        <f>+IF(COUNT($S44:$AA44)&gt;4,LARGE($S44:$AA44,5),0)</f>
        <v>0</v>
      </c>
      <c r="AM44" s="33">
        <f>+IF(COUNT($S44:$AA44)&gt;5,LARGE($S44:$AA44,6),0)</f>
        <v>0</v>
      </c>
      <c r="AN44" s="33">
        <f>+IF(COUNT($S44:$AA44)&gt;6,LARGE($S44:$AA44,7),0)</f>
        <v>0</v>
      </c>
      <c r="AO44" s="33">
        <f>+IF(COUNT($S44:$AA44)&gt;7,LARGE($S44:$AA44,8),0)</f>
        <v>0</v>
      </c>
    </row>
    <row r="45" spans="1:41" ht="15">
      <c r="A45" s="33">
        <v>42</v>
      </c>
      <c r="B45" s="32" t="s">
        <v>318</v>
      </c>
      <c r="C45" s="32" t="s">
        <v>401</v>
      </c>
      <c r="D45" s="22"/>
      <c r="E45" s="48"/>
      <c r="F45" s="78">
        <v>1</v>
      </c>
      <c r="G45" s="78">
        <v>1</v>
      </c>
      <c r="H45" s="53">
        <f>+AB45</f>
        <v>89.71</v>
      </c>
      <c r="N45" s="31">
        <v>89.71</v>
      </c>
      <c r="AB45" s="31">
        <f>SUM(I45:AA45)</f>
        <v>89.71</v>
      </c>
      <c r="AC45" s="33">
        <f>SUM(LARGE(AD45:AP45,{1,2,3,4,5,6,7,8}))</f>
        <v>89.71</v>
      </c>
      <c r="AD45" s="33">
        <f>+IF(COUNT($I45:$R45)&gt;0,LARGE($I45:$R45,1),0)</f>
        <v>89.71</v>
      </c>
      <c r="AE45" s="33">
        <f>+IF(COUNT($I45:$R45)&gt;1,LARGE($I45:$R45,2),0)</f>
        <v>0</v>
      </c>
      <c r="AF45" s="33">
        <f>+IF(COUNT($I45:$R45)&gt;2,LARGE($I45:$R45,3),0)</f>
        <v>0</v>
      </c>
      <c r="AG45" s="33">
        <f>+IF(COUNT($I45:$R45)&gt;3,LARGE($I45:$R45,4),0)</f>
        <v>0</v>
      </c>
      <c r="AH45" s="33">
        <f>+IF(COUNT($S45:$AA45)&gt;0,LARGE($S45:$AA45,1),0)</f>
        <v>0</v>
      </c>
      <c r="AI45" s="33">
        <f>+IF(COUNT($S45:$AA45)&gt;1,LARGE($S45:$AA45,2),0)</f>
        <v>0</v>
      </c>
      <c r="AJ45" s="33">
        <f>+IF(COUNT($S45:$AA45)&gt;2,LARGE($S45:$AA45,3),0)</f>
        <v>0</v>
      </c>
      <c r="AK45" s="33">
        <f>+IF(COUNT($S45:$AA45)&gt;3,LARGE($S45:$AA45,4),0)</f>
        <v>0</v>
      </c>
      <c r="AL45" s="33">
        <f>+IF(COUNT($S45:$AA45)&gt;4,LARGE($S45:$AA45,5),0)</f>
        <v>0</v>
      </c>
      <c r="AM45" s="33">
        <f>+IF(COUNT($S45:$AA45)&gt;5,LARGE($S45:$AA45,6),0)</f>
        <v>0</v>
      </c>
      <c r="AN45" s="33">
        <f>+IF(COUNT($S45:$AA45)&gt;6,LARGE($S45:$AA45,7),0)</f>
        <v>0</v>
      </c>
      <c r="AO45" s="33">
        <f>+IF(COUNT($S45:$AA45)&gt;7,LARGE($S45:$AA45,8),0)</f>
        <v>0</v>
      </c>
    </row>
    <row r="46" spans="1:41" ht="15">
      <c r="A46" s="33">
        <v>43</v>
      </c>
      <c r="B46" s="32" t="s">
        <v>402</v>
      </c>
      <c r="C46" s="32" t="s">
        <v>403</v>
      </c>
      <c r="D46" s="22"/>
      <c r="E46" s="48"/>
      <c r="F46" s="78">
        <v>1</v>
      </c>
      <c r="G46" s="78">
        <v>1</v>
      </c>
      <c r="H46" s="53">
        <f>+AB46</f>
        <v>86.86</v>
      </c>
      <c r="N46" s="31">
        <v>86.86</v>
      </c>
      <c r="AB46" s="31">
        <f>SUM(I46:AA46)</f>
        <v>86.86</v>
      </c>
      <c r="AC46" s="33">
        <f>SUM(LARGE(AD46:AP46,{1,2,3,4,5,6,7,8}))</f>
        <v>86.86</v>
      </c>
      <c r="AD46" s="33">
        <f>+IF(COUNT($I46:$R46)&gt;0,LARGE($I46:$R46,1),0)</f>
        <v>86.86</v>
      </c>
      <c r="AE46" s="33">
        <f>+IF(COUNT($I46:$R46)&gt;1,LARGE($I46:$R46,2),0)</f>
        <v>0</v>
      </c>
      <c r="AF46" s="33">
        <f>+IF(COUNT($I46:$R46)&gt;2,LARGE($I46:$R46,3),0)</f>
        <v>0</v>
      </c>
      <c r="AG46" s="33">
        <f>+IF(COUNT($I46:$R46)&gt;3,LARGE($I46:$R46,4),0)</f>
        <v>0</v>
      </c>
      <c r="AH46" s="33">
        <f>+IF(COUNT($S46:$AA46)&gt;0,LARGE($S46:$AA46,1),0)</f>
        <v>0</v>
      </c>
      <c r="AI46" s="33">
        <f>+IF(COUNT($S46:$AA46)&gt;1,LARGE($S46:$AA46,2),0)</f>
        <v>0</v>
      </c>
      <c r="AJ46" s="33">
        <f>+IF(COUNT($S46:$AA46)&gt;2,LARGE($S46:$AA46,3),0)</f>
        <v>0</v>
      </c>
      <c r="AK46" s="33">
        <f>+IF(COUNT($S46:$AA46)&gt;3,LARGE($S46:$AA46,4),0)</f>
        <v>0</v>
      </c>
      <c r="AL46" s="33">
        <f>+IF(COUNT($S46:$AA46)&gt;4,LARGE($S46:$AA46,5),0)</f>
        <v>0</v>
      </c>
      <c r="AM46" s="33">
        <f>+IF(COUNT($S46:$AA46)&gt;5,LARGE($S46:$AA46,6),0)</f>
        <v>0</v>
      </c>
      <c r="AN46" s="33">
        <f>+IF(COUNT($S46:$AA46)&gt;6,LARGE($S46:$AA46,7),0)</f>
        <v>0</v>
      </c>
      <c r="AO46" s="33">
        <f>+IF(COUNT($S46:$AA46)&gt;7,LARGE($S46:$AA46,8),0)</f>
        <v>0</v>
      </c>
    </row>
    <row r="47" spans="1:41" ht="15">
      <c r="A47" s="33">
        <v>44</v>
      </c>
      <c r="B47" s="57" t="s">
        <v>604</v>
      </c>
      <c r="C47" s="57" t="s">
        <v>605</v>
      </c>
      <c r="E47" s="60"/>
      <c r="F47" s="78">
        <v>1</v>
      </c>
      <c r="G47" s="78">
        <v>1</v>
      </c>
      <c r="H47" s="53">
        <f>+AB47</f>
        <v>85.79</v>
      </c>
      <c r="I47" s="42"/>
      <c r="R47" s="31">
        <v>85.79</v>
      </c>
      <c r="AB47" s="31">
        <f>SUM(I47:AA47)</f>
        <v>85.79</v>
      </c>
      <c r="AC47" s="33">
        <f>SUM(LARGE(AD47:AP47,{1,2,3,4,5,6,7,8}))</f>
        <v>85.79</v>
      </c>
      <c r="AD47" s="33">
        <f>+IF(COUNT($I47:$R47)&gt;0,LARGE($I47:$R47,1),0)</f>
        <v>85.79</v>
      </c>
      <c r="AE47" s="33">
        <f>+IF(COUNT($I47:$R47)&gt;1,LARGE($I47:$R47,2),0)</f>
        <v>0</v>
      </c>
      <c r="AF47" s="33">
        <f>+IF(COUNT($I47:$R47)&gt;2,LARGE($I47:$R47,3),0)</f>
        <v>0</v>
      </c>
      <c r="AG47" s="33">
        <f>+IF(COUNT($I47:$R47)&gt;3,LARGE($I47:$R47,4),0)</f>
        <v>0</v>
      </c>
      <c r="AH47" s="33">
        <f>+IF(COUNT($S47:$AA47)&gt;0,LARGE($S47:$AA47,1),0)</f>
        <v>0</v>
      </c>
      <c r="AI47" s="33">
        <f>+IF(COUNT($S47:$AA47)&gt;1,LARGE($S47:$AA47,2),0)</f>
        <v>0</v>
      </c>
      <c r="AJ47" s="33">
        <f>+IF(COUNT($S47:$AA47)&gt;2,LARGE($S47:$AA47,3),0)</f>
        <v>0</v>
      </c>
      <c r="AK47" s="33">
        <f>+IF(COUNT($S47:$AA47)&gt;3,LARGE($S47:$AA47,4),0)</f>
        <v>0</v>
      </c>
      <c r="AL47" s="33">
        <f>+IF(COUNT($S47:$AA47)&gt;4,LARGE($S47:$AA47,5),0)</f>
        <v>0</v>
      </c>
      <c r="AM47" s="33">
        <f>+IF(COUNT($S47:$AA47)&gt;5,LARGE($S47:$AA47,6),0)</f>
        <v>0</v>
      </c>
      <c r="AN47" s="33">
        <f>+IF(COUNT($S47:$AA47)&gt;6,LARGE($S47:$AA47,7),0)</f>
        <v>0</v>
      </c>
      <c r="AO47" s="33">
        <f>+IF(COUNT($S47:$AA47)&gt;7,LARGE($S47:$AA47,8),0)</f>
        <v>0</v>
      </c>
    </row>
    <row r="48" spans="1:41" ht="15">
      <c r="A48" s="33">
        <v>45</v>
      </c>
      <c r="B48" s="57" t="s">
        <v>607</v>
      </c>
      <c r="C48" s="57" t="s">
        <v>606</v>
      </c>
      <c r="E48" s="60"/>
      <c r="F48" s="78">
        <v>1</v>
      </c>
      <c r="G48" s="78">
        <v>1</v>
      </c>
      <c r="H48" s="53">
        <f>+AB48</f>
        <v>84.53</v>
      </c>
      <c r="I48" s="42"/>
      <c r="R48" s="31">
        <v>84.53</v>
      </c>
      <c r="AB48" s="31">
        <f>SUM(I48:AA48)</f>
        <v>84.53</v>
      </c>
      <c r="AC48" s="33">
        <f>SUM(LARGE(AD48:AP48,{1,2,3,4,5,6,7,8}))</f>
        <v>84.53</v>
      </c>
      <c r="AD48" s="33">
        <f>+IF(COUNT($I48:$R48)&gt;0,LARGE($I48:$R48,1),0)</f>
        <v>84.53</v>
      </c>
      <c r="AE48" s="33">
        <f>+IF(COUNT($I48:$R48)&gt;1,LARGE($I48:$R48,2),0)</f>
        <v>0</v>
      </c>
      <c r="AF48" s="33">
        <f>+IF(COUNT($I48:$R48)&gt;2,LARGE($I48:$R48,3),0)</f>
        <v>0</v>
      </c>
      <c r="AG48" s="33">
        <f>+IF(COUNT($I48:$R48)&gt;3,LARGE($I48:$R48,4),0)</f>
        <v>0</v>
      </c>
      <c r="AH48" s="33">
        <f>+IF(COUNT($S48:$AA48)&gt;0,LARGE($S48:$AA48,1),0)</f>
        <v>0</v>
      </c>
      <c r="AI48" s="33">
        <f>+IF(COUNT($S48:$AA48)&gt;1,LARGE($S48:$AA48,2),0)</f>
        <v>0</v>
      </c>
      <c r="AJ48" s="33">
        <f>+IF(COUNT($S48:$AA48)&gt;2,LARGE($S48:$AA48,3),0)</f>
        <v>0</v>
      </c>
      <c r="AK48" s="33">
        <f>+IF(COUNT($S48:$AA48)&gt;3,LARGE($S48:$AA48,4),0)</f>
        <v>0</v>
      </c>
      <c r="AL48" s="33">
        <f>+IF(COUNT($S48:$AA48)&gt;4,LARGE($S48:$AA48,5),0)</f>
        <v>0</v>
      </c>
      <c r="AM48" s="33">
        <f>+IF(COUNT($S48:$AA48)&gt;5,LARGE($S48:$AA48,6),0)</f>
        <v>0</v>
      </c>
      <c r="AN48" s="33">
        <f>+IF(COUNT($S48:$AA48)&gt;6,LARGE($S48:$AA48,7),0)</f>
        <v>0</v>
      </c>
      <c r="AO48" s="33">
        <f>+IF(COUNT($S48:$AA48)&gt;7,LARGE($S48:$AA48,8),0)</f>
        <v>0</v>
      </c>
    </row>
    <row r="49" spans="1:41" ht="15">
      <c r="A49" s="33">
        <v>46</v>
      </c>
      <c r="B49" s="46" t="s">
        <v>784</v>
      </c>
      <c r="C49" s="46" t="s">
        <v>785</v>
      </c>
      <c r="E49" s="40" t="s">
        <v>27</v>
      </c>
      <c r="F49" s="78">
        <v>1</v>
      </c>
      <c r="G49" s="78">
        <v>1</v>
      </c>
      <c r="H49" s="53">
        <f>+AB49</f>
        <v>84.43</v>
      </c>
      <c r="Y49" s="31">
        <v>84.43</v>
      </c>
      <c r="AB49" s="31">
        <f>SUM(I49:AA49)</f>
        <v>84.43</v>
      </c>
      <c r="AC49" s="33">
        <f>SUM(LARGE(AD49:AP49,{1,2,3,4,5,6,7,8}))</f>
        <v>84.43</v>
      </c>
      <c r="AD49" s="33">
        <f>+IF(COUNT($I49:$R49)&gt;0,LARGE($I49:$R49,1),0)</f>
        <v>0</v>
      </c>
      <c r="AE49" s="33">
        <f>+IF(COUNT($I49:$R49)&gt;1,LARGE($I49:$R49,2),0)</f>
        <v>0</v>
      </c>
      <c r="AF49" s="33">
        <f>+IF(COUNT($I49:$R49)&gt;2,LARGE($I49:$R49,3),0)</f>
        <v>0</v>
      </c>
      <c r="AG49" s="33">
        <f>+IF(COUNT($I49:$R49)&gt;3,LARGE($I49:$R49,4),0)</f>
        <v>0</v>
      </c>
      <c r="AH49" s="33">
        <f>+IF(COUNT($S49:$AA49)&gt;0,LARGE($S49:$AA49,1),0)</f>
        <v>84.43</v>
      </c>
      <c r="AI49" s="33">
        <f>+IF(COUNT($S49:$AA49)&gt;1,LARGE($S49:$AA49,2),0)</f>
        <v>0</v>
      </c>
      <c r="AJ49" s="33">
        <f>+IF(COUNT($S49:$AA49)&gt;2,LARGE($S49:$AA49,3),0)</f>
        <v>0</v>
      </c>
      <c r="AK49" s="33">
        <f>+IF(COUNT($S49:$AA49)&gt;3,LARGE($S49:$AA49,4),0)</f>
        <v>0</v>
      </c>
      <c r="AL49" s="33">
        <f>+IF(COUNT($S49:$AA49)&gt;4,LARGE($S49:$AA49,5),0)</f>
        <v>0</v>
      </c>
      <c r="AM49" s="33">
        <f>+IF(COUNT($S49:$AA49)&gt;5,LARGE($S49:$AA49,6),0)</f>
        <v>0</v>
      </c>
      <c r="AN49" s="33">
        <f>+IF(COUNT($S49:$AA49)&gt;6,LARGE($S49:$AA49,7),0)</f>
        <v>0</v>
      </c>
      <c r="AO49" s="33">
        <f>+IF(COUNT($S49:$AA49)&gt;7,LARGE($S49:$AA49,8),0)</f>
        <v>0</v>
      </c>
    </row>
    <row r="50" spans="1:41" ht="15">
      <c r="A50" s="33">
        <v>47</v>
      </c>
      <c r="B50" s="46" t="s">
        <v>44</v>
      </c>
      <c r="C50" s="46" t="s">
        <v>779</v>
      </c>
      <c r="E50" s="40" t="s">
        <v>27</v>
      </c>
      <c r="F50" s="78">
        <v>1</v>
      </c>
      <c r="G50" s="78">
        <v>1</v>
      </c>
      <c r="H50" s="53">
        <f>+AB50</f>
        <v>83.4</v>
      </c>
      <c r="Y50" s="31">
        <v>83.4</v>
      </c>
      <c r="AB50" s="31">
        <f>SUM(I50:AA50)</f>
        <v>83.4</v>
      </c>
      <c r="AC50" s="33">
        <f>SUM(LARGE(AD50:AP50,{1,2,3,4,5,6,7,8}))</f>
        <v>83.4</v>
      </c>
      <c r="AD50" s="33">
        <f>+IF(COUNT($I50:$R50)&gt;0,LARGE($I50:$R50,1),0)</f>
        <v>0</v>
      </c>
      <c r="AE50" s="33">
        <f>+IF(COUNT($I50:$R50)&gt;1,LARGE($I50:$R50,2),0)</f>
        <v>0</v>
      </c>
      <c r="AF50" s="33">
        <f>+IF(COUNT($I50:$R50)&gt;2,LARGE($I50:$R50,3),0)</f>
        <v>0</v>
      </c>
      <c r="AG50" s="33">
        <f>+IF(COUNT($I50:$R50)&gt;3,LARGE($I50:$R50,4),0)</f>
        <v>0</v>
      </c>
      <c r="AH50" s="33">
        <f>+IF(COUNT($S50:$AA50)&gt;0,LARGE($S50:$AA50,1),0)</f>
        <v>83.4</v>
      </c>
      <c r="AI50" s="33">
        <f>+IF(COUNT($S50:$AA50)&gt;1,LARGE($S50:$AA50,2),0)</f>
        <v>0</v>
      </c>
      <c r="AJ50" s="33">
        <f>+IF(COUNT($S50:$AA50)&gt;2,LARGE($S50:$AA50,3),0)</f>
        <v>0</v>
      </c>
      <c r="AK50" s="33">
        <f>+IF(COUNT($S50:$AA50)&gt;3,LARGE($S50:$AA50,4),0)</f>
        <v>0</v>
      </c>
      <c r="AL50" s="33">
        <f>+IF(COUNT($S50:$AA50)&gt;4,LARGE($S50:$AA50,5),0)</f>
        <v>0</v>
      </c>
      <c r="AM50" s="33">
        <f>+IF(COUNT($S50:$AA50)&gt;5,LARGE($S50:$AA50,6),0)</f>
        <v>0</v>
      </c>
      <c r="AN50" s="33">
        <f>+IF(COUNT($S50:$AA50)&gt;6,LARGE($S50:$AA50,7),0)</f>
        <v>0</v>
      </c>
      <c r="AO50" s="33">
        <f>+IF(COUNT($S50:$AA50)&gt;7,LARGE($S50:$AA50,8),0)</f>
        <v>0</v>
      </c>
    </row>
    <row r="51" spans="1:41" ht="15">
      <c r="A51" s="33">
        <v>48</v>
      </c>
      <c r="B51" s="46" t="s">
        <v>81</v>
      </c>
      <c r="C51" s="46" t="s">
        <v>441</v>
      </c>
      <c r="E51" s="40" t="s">
        <v>27</v>
      </c>
      <c r="F51" s="78">
        <v>1</v>
      </c>
      <c r="G51" s="78">
        <v>1</v>
      </c>
      <c r="H51" s="53">
        <f>+AB51</f>
        <v>83.4</v>
      </c>
      <c r="Y51" s="31">
        <v>83.4</v>
      </c>
      <c r="AB51" s="31">
        <f>SUM(I51:AA51)</f>
        <v>83.4</v>
      </c>
      <c r="AC51" s="33">
        <f>SUM(LARGE(AD51:AP51,{1,2,3,4,5,6,7,8}))</f>
        <v>83.4</v>
      </c>
      <c r="AD51" s="33">
        <f>+IF(COUNT($I51:$R51)&gt;0,LARGE($I51:$R51,1),0)</f>
        <v>0</v>
      </c>
      <c r="AE51" s="33">
        <f>+IF(COUNT($I51:$R51)&gt;1,LARGE($I51:$R51,2),0)</f>
        <v>0</v>
      </c>
      <c r="AF51" s="33">
        <f>+IF(COUNT($I51:$R51)&gt;2,LARGE($I51:$R51,3),0)</f>
        <v>0</v>
      </c>
      <c r="AG51" s="33">
        <f>+IF(COUNT($I51:$R51)&gt;3,LARGE($I51:$R51,4),0)</f>
        <v>0</v>
      </c>
      <c r="AH51" s="33">
        <f>+IF(COUNT($S51:$AA51)&gt;0,LARGE($S51:$AA51,1),0)</f>
        <v>83.4</v>
      </c>
      <c r="AI51" s="33">
        <f>+IF(COUNT($S51:$AA51)&gt;1,LARGE($S51:$AA51,2),0)</f>
        <v>0</v>
      </c>
      <c r="AJ51" s="33">
        <f>+IF(COUNT($S51:$AA51)&gt;2,LARGE($S51:$AA51,3),0)</f>
        <v>0</v>
      </c>
      <c r="AK51" s="33">
        <f>+IF(COUNT($S51:$AA51)&gt;3,LARGE($S51:$AA51,4),0)</f>
        <v>0</v>
      </c>
      <c r="AL51" s="33">
        <f>+IF(COUNT($S51:$AA51)&gt;4,LARGE($S51:$AA51,5),0)</f>
        <v>0</v>
      </c>
      <c r="AM51" s="33">
        <f>+IF(COUNT($S51:$AA51)&gt;5,LARGE($S51:$AA51,6),0)</f>
        <v>0</v>
      </c>
      <c r="AN51" s="33">
        <f>+IF(COUNT($S51:$AA51)&gt;6,LARGE($S51:$AA51,7),0)</f>
        <v>0</v>
      </c>
      <c r="AO51" s="33">
        <f>+IF(COUNT($S51:$AA51)&gt;7,LARGE($S51:$AA51,8),0)</f>
        <v>0</v>
      </c>
    </row>
    <row r="52" spans="1:41" ht="15">
      <c r="A52" s="33">
        <v>49</v>
      </c>
      <c r="B52" s="57" t="s">
        <v>217</v>
      </c>
      <c r="C52" s="57" t="s">
        <v>218</v>
      </c>
      <c r="E52" s="60" t="s">
        <v>204</v>
      </c>
      <c r="F52" s="78">
        <v>1</v>
      </c>
      <c r="G52" s="78">
        <v>1</v>
      </c>
      <c r="H52" s="53">
        <f>+AB52</f>
        <v>80.48</v>
      </c>
      <c r="I52" s="42"/>
      <c r="K52" s="31">
        <v>80.48</v>
      </c>
      <c r="AB52" s="31">
        <f>SUM(I52:AA52)</f>
        <v>80.48</v>
      </c>
      <c r="AC52" s="33">
        <f>SUM(LARGE(AD52:AP52,{1,2,3,4,5,6,7,8}))</f>
        <v>80.48</v>
      </c>
      <c r="AD52" s="33">
        <f>+IF(COUNT($I52:$R52)&gt;0,LARGE($I52:$R52,1),0)</f>
        <v>80.48</v>
      </c>
      <c r="AE52" s="33">
        <f>+IF(COUNT($I52:$R52)&gt;1,LARGE($I52:$R52,2),0)</f>
        <v>0</v>
      </c>
      <c r="AF52" s="33">
        <f>+IF(COUNT($I52:$R52)&gt;2,LARGE($I52:$R52,3),0)</f>
        <v>0</v>
      </c>
      <c r="AG52" s="33">
        <f>+IF(COUNT($I52:$R52)&gt;3,LARGE($I52:$R52,4),0)</f>
        <v>0</v>
      </c>
      <c r="AH52" s="33">
        <f>+IF(COUNT($S52:$AA52)&gt;0,LARGE($S52:$AA52,1),0)</f>
        <v>0</v>
      </c>
      <c r="AI52" s="33">
        <f>+IF(COUNT($S52:$AA52)&gt;1,LARGE($S52:$AA52,2),0)</f>
        <v>0</v>
      </c>
      <c r="AJ52" s="33">
        <f>+IF(COUNT($S52:$AA52)&gt;2,LARGE($S52:$AA52,3),0)</f>
        <v>0</v>
      </c>
      <c r="AK52" s="33">
        <f>+IF(COUNT($S52:$AA52)&gt;3,LARGE($S52:$AA52,4),0)</f>
        <v>0</v>
      </c>
      <c r="AL52" s="33">
        <f>+IF(COUNT($S52:$AA52)&gt;4,LARGE($S52:$AA52,5),0)</f>
        <v>0</v>
      </c>
      <c r="AM52" s="33">
        <f>+IF(COUNT($S52:$AA52)&gt;5,LARGE($S52:$AA52,6),0)</f>
        <v>0</v>
      </c>
      <c r="AN52" s="33">
        <f>+IF(COUNT($S52:$AA52)&gt;6,LARGE($S52:$AA52,7),0)</f>
        <v>0</v>
      </c>
      <c r="AO52" s="33">
        <f>+IF(COUNT($S52:$AA52)&gt;7,LARGE($S52:$AA52,8),0)</f>
        <v>0</v>
      </c>
    </row>
    <row r="53" spans="1:41" ht="15">
      <c r="A53" s="33">
        <v>50</v>
      </c>
      <c r="B53" s="46" t="s">
        <v>217</v>
      </c>
      <c r="C53" s="46" t="s">
        <v>786</v>
      </c>
      <c r="E53" s="40" t="s">
        <v>787</v>
      </c>
      <c r="F53" s="78">
        <v>1</v>
      </c>
      <c r="G53" s="78">
        <v>1</v>
      </c>
      <c r="H53" s="53">
        <f>+AB53</f>
        <v>80.41</v>
      </c>
      <c r="Y53" s="31">
        <v>80.41</v>
      </c>
      <c r="AB53" s="31">
        <f>SUM(I53:AA53)</f>
        <v>80.41</v>
      </c>
      <c r="AC53" s="33">
        <f>SUM(LARGE(AD53:AP53,{1,2,3,4,5,6,7,8}))</f>
        <v>80.41</v>
      </c>
      <c r="AD53" s="33">
        <f>+IF(COUNT($I53:$R53)&gt;0,LARGE($I53:$R53,1),0)</f>
        <v>0</v>
      </c>
      <c r="AE53" s="33">
        <f>+IF(COUNT($I53:$R53)&gt;1,LARGE($I53:$R53,2),0)</f>
        <v>0</v>
      </c>
      <c r="AF53" s="33">
        <f>+IF(COUNT($I53:$R53)&gt;2,LARGE($I53:$R53,3),0)</f>
        <v>0</v>
      </c>
      <c r="AG53" s="33">
        <f>+IF(COUNT($I53:$R53)&gt;3,LARGE($I53:$R53,4),0)</f>
        <v>0</v>
      </c>
      <c r="AH53" s="33">
        <f>+IF(COUNT($S53:$AA53)&gt;0,LARGE($S53:$AA53,1),0)</f>
        <v>80.41</v>
      </c>
      <c r="AI53" s="33">
        <f>+IF(COUNT($S53:$AA53)&gt;1,LARGE($S53:$AA53,2),0)</f>
        <v>0</v>
      </c>
      <c r="AJ53" s="33">
        <f>+IF(COUNT($S53:$AA53)&gt;2,LARGE($S53:$AA53,3),0)</f>
        <v>0</v>
      </c>
      <c r="AK53" s="33">
        <f>+IF(COUNT($S53:$AA53)&gt;3,LARGE($S53:$AA53,4),0)</f>
        <v>0</v>
      </c>
      <c r="AL53" s="33">
        <f>+IF(COUNT($S53:$AA53)&gt;4,LARGE($S53:$AA53,5),0)</f>
        <v>0</v>
      </c>
      <c r="AM53" s="33">
        <f>+IF(COUNT($S53:$AA53)&gt;5,LARGE($S53:$AA53,6),0)</f>
        <v>0</v>
      </c>
      <c r="AN53" s="33">
        <f>+IF(COUNT($S53:$AA53)&gt;6,LARGE($S53:$AA53,7),0)</f>
        <v>0</v>
      </c>
      <c r="AO53" s="33">
        <f>+IF(COUNT($S53:$AA53)&gt;7,LARGE($S53:$AA53,8),0)</f>
        <v>0</v>
      </c>
    </row>
    <row r="54" spans="1:41" ht="15">
      <c r="A54" s="33">
        <v>51</v>
      </c>
      <c r="B54" s="57" t="s">
        <v>90</v>
      </c>
      <c r="C54" s="57" t="s">
        <v>34</v>
      </c>
      <c r="D54" s="3"/>
      <c r="E54" s="60" t="s">
        <v>27</v>
      </c>
      <c r="F54" s="78">
        <v>1</v>
      </c>
      <c r="G54" s="78">
        <v>1</v>
      </c>
      <c r="H54" s="53">
        <f>+AB54</f>
        <v>79.28</v>
      </c>
      <c r="I54" s="42">
        <v>79.28</v>
      </c>
      <c r="AB54" s="31">
        <f>SUM(I54:AA54)</f>
        <v>79.28</v>
      </c>
      <c r="AC54" s="33">
        <f>SUM(LARGE(AD54:AP54,{1,2,3,4,5,6,7,8}))</f>
        <v>79.28</v>
      </c>
      <c r="AD54" s="33">
        <f>+IF(COUNT($I54:$R54)&gt;0,LARGE($I54:$R54,1),0)</f>
        <v>79.28</v>
      </c>
      <c r="AE54" s="33">
        <f>+IF(COUNT($I54:$R54)&gt;1,LARGE($I54:$R54,2),0)</f>
        <v>0</v>
      </c>
      <c r="AF54" s="33">
        <f>+IF(COUNT($I54:$R54)&gt;2,LARGE($I54:$R54,3),0)</f>
        <v>0</v>
      </c>
      <c r="AG54" s="33">
        <f>+IF(COUNT($I54:$R54)&gt;3,LARGE($I54:$R54,4),0)</f>
        <v>0</v>
      </c>
      <c r="AH54" s="33">
        <f>+IF(COUNT($S54:$AA54)&gt;0,LARGE($S54:$AA54,1),0)</f>
        <v>0</v>
      </c>
      <c r="AI54" s="33">
        <f>+IF(COUNT($S54:$AA54)&gt;1,LARGE($S54:$AA54,2),0)</f>
        <v>0</v>
      </c>
      <c r="AJ54" s="33">
        <f>+IF(COUNT($S54:$AA54)&gt;2,LARGE($S54:$AA54,3),0)</f>
        <v>0</v>
      </c>
      <c r="AK54" s="33">
        <f>+IF(COUNT($S54:$AA54)&gt;3,LARGE($S54:$AA54,4),0)</f>
        <v>0</v>
      </c>
      <c r="AL54" s="33">
        <f>+IF(COUNT($S54:$AA54)&gt;4,LARGE($S54:$AA54,5),0)</f>
        <v>0</v>
      </c>
      <c r="AM54" s="33">
        <f>+IF(COUNT($S54:$AA54)&gt;5,LARGE($S54:$AA54,6),0)</f>
        <v>0</v>
      </c>
      <c r="AN54" s="33">
        <f>+IF(COUNT($S54:$AA54)&gt;6,LARGE($S54:$AA54,7),0)</f>
        <v>0</v>
      </c>
      <c r="AO54" s="33">
        <f>+IF(COUNT($S54:$AA54)&gt;7,LARGE($S54:$AA54,8),0)</f>
        <v>0</v>
      </c>
    </row>
    <row r="55" spans="1:41" ht="15">
      <c r="A55" s="33">
        <v>52</v>
      </c>
      <c r="B55" s="46" t="s">
        <v>788</v>
      </c>
      <c r="C55" s="46" t="s">
        <v>789</v>
      </c>
      <c r="E55" s="40" t="s">
        <v>27</v>
      </c>
      <c r="F55" s="78">
        <v>1</v>
      </c>
      <c r="G55" s="78">
        <v>1</v>
      </c>
      <c r="H55" s="53">
        <f>+AB55</f>
        <v>79.18</v>
      </c>
      <c r="Y55" s="31">
        <v>79.18</v>
      </c>
      <c r="AB55" s="31">
        <f>SUM(I55:AA55)</f>
        <v>79.18</v>
      </c>
      <c r="AC55" s="33">
        <f>SUM(LARGE(AD55:AP55,{1,2,3,4,5,6,7,8}))</f>
        <v>79.18</v>
      </c>
      <c r="AD55" s="33">
        <f>+IF(COUNT($I55:$R55)&gt;0,LARGE($I55:$R55,1),0)</f>
        <v>0</v>
      </c>
      <c r="AE55" s="33">
        <f>+IF(COUNT($I55:$R55)&gt;1,LARGE($I55:$R55,2),0)</f>
        <v>0</v>
      </c>
      <c r="AF55" s="33">
        <f>+IF(COUNT($I55:$R55)&gt;2,LARGE($I55:$R55,3),0)</f>
        <v>0</v>
      </c>
      <c r="AG55" s="33">
        <f>+IF(COUNT($I55:$R55)&gt;3,LARGE($I55:$R55,4),0)</f>
        <v>0</v>
      </c>
      <c r="AH55" s="33">
        <f>+IF(COUNT($S55:$AA55)&gt;0,LARGE($S55:$AA55,1),0)</f>
        <v>79.18</v>
      </c>
      <c r="AI55" s="33">
        <f>+IF(COUNT($S55:$AA55)&gt;1,LARGE($S55:$AA55,2),0)</f>
        <v>0</v>
      </c>
      <c r="AJ55" s="33">
        <f>+IF(COUNT($S55:$AA55)&gt;2,LARGE($S55:$AA55,3),0)</f>
        <v>0</v>
      </c>
      <c r="AK55" s="33">
        <f>+IF(COUNT($S55:$AA55)&gt;3,LARGE($S55:$AA55,4),0)</f>
        <v>0</v>
      </c>
      <c r="AL55" s="33">
        <f>+IF(COUNT($S55:$AA55)&gt;4,LARGE($S55:$AA55,5),0)</f>
        <v>0</v>
      </c>
      <c r="AM55" s="33">
        <f>+IF(COUNT($S55:$AA55)&gt;5,LARGE($S55:$AA55,6),0)</f>
        <v>0</v>
      </c>
      <c r="AN55" s="33">
        <f>+IF(COUNT($S55:$AA55)&gt;6,LARGE($S55:$AA55,7),0)</f>
        <v>0</v>
      </c>
      <c r="AO55" s="33">
        <f>+IF(COUNT($S55:$AA55)&gt;7,LARGE($S55:$AA55,8),0)</f>
        <v>0</v>
      </c>
    </row>
    <row r="56" spans="1:41" ht="15">
      <c r="A56" s="33">
        <v>53</v>
      </c>
      <c r="B56" s="32" t="s">
        <v>32</v>
      </c>
      <c r="C56" s="32" t="s">
        <v>346</v>
      </c>
      <c r="D56" s="22"/>
      <c r="E56" s="48" t="s">
        <v>214</v>
      </c>
      <c r="F56" s="78">
        <v>1</v>
      </c>
      <c r="G56" s="78">
        <v>1</v>
      </c>
      <c r="H56" s="53">
        <f>+AB56</f>
        <v>77.99</v>
      </c>
      <c r="L56" s="63">
        <v>77.99</v>
      </c>
      <c r="AB56" s="31">
        <f>SUM(I56:AA56)</f>
        <v>77.99</v>
      </c>
      <c r="AC56" s="33">
        <f>SUM(LARGE(AD56:AP56,{1,2,3,4,5,6,7,8}))</f>
        <v>77.99</v>
      </c>
      <c r="AD56" s="33">
        <f>+IF(COUNT($I56:$R56)&gt;0,LARGE($I56:$R56,1),0)</f>
        <v>77.99</v>
      </c>
      <c r="AE56" s="33">
        <f>+IF(COUNT($I56:$R56)&gt;1,LARGE($I56:$R56,2),0)</f>
        <v>0</v>
      </c>
      <c r="AF56" s="33">
        <f>+IF(COUNT($I56:$R56)&gt;2,LARGE($I56:$R56,3),0)</f>
        <v>0</v>
      </c>
      <c r="AG56" s="33">
        <f>+IF(COUNT($I56:$R56)&gt;3,LARGE($I56:$R56,4),0)</f>
        <v>0</v>
      </c>
      <c r="AH56" s="33">
        <f>+IF(COUNT($S56:$AA56)&gt;0,LARGE($S56:$AA56,1),0)</f>
        <v>0</v>
      </c>
      <c r="AI56" s="33">
        <f>+IF(COUNT($S56:$AA56)&gt;1,LARGE($S56:$AA56,2),0)</f>
        <v>0</v>
      </c>
      <c r="AJ56" s="33">
        <f>+IF(COUNT($S56:$AA56)&gt;2,LARGE($S56:$AA56,3),0)</f>
        <v>0</v>
      </c>
      <c r="AK56" s="33">
        <f>+IF(COUNT($S56:$AA56)&gt;3,LARGE($S56:$AA56,4),0)</f>
        <v>0</v>
      </c>
      <c r="AL56" s="33">
        <f>+IF(COUNT($S56:$AA56)&gt;4,LARGE($S56:$AA56,5),0)</f>
        <v>0</v>
      </c>
      <c r="AM56" s="33">
        <f>+IF(COUNT($S56:$AA56)&gt;5,LARGE($S56:$AA56,6),0)</f>
        <v>0</v>
      </c>
      <c r="AN56" s="33">
        <f>+IF(COUNT($S56:$AA56)&gt;6,LARGE($S56:$AA56,7),0)</f>
        <v>0</v>
      </c>
      <c r="AO56" s="33">
        <f>+IF(COUNT($S56:$AA56)&gt;7,LARGE($S56:$AA56,8),0)</f>
        <v>0</v>
      </c>
    </row>
    <row r="57" spans="1:41" ht="15">
      <c r="A57" s="33">
        <v>54</v>
      </c>
      <c r="B57" s="32" t="s">
        <v>91</v>
      </c>
      <c r="C57" s="32" t="s">
        <v>405</v>
      </c>
      <c r="D57" s="22"/>
      <c r="E57" s="48"/>
      <c r="F57" s="78">
        <v>1</v>
      </c>
      <c r="G57" s="78">
        <v>1</v>
      </c>
      <c r="H57" s="53">
        <f>+AB57</f>
        <v>77.15</v>
      </c>
      <c r="N57" s="31">
        <v>77.15</v>
      </c>
      <c r="AB57" s="31">
        <f>SUM(I57:AA57)</f>
        <v>77.15</v>
      </c>
      <c r="AC57" s="33">
        <f>SUM(LARGE(AD57:AP57,{1,2,3,4,5,6,7,8}))</f>
        <v>77.15</v>
      </c>
      <c r="AD57" s="33">
        <f>+IF(COUNT($I57:$R57)&gt;0,LARGE($I57:$R57,1),0)</f>
        <v>77.15</v>
      </c>
      <c r="AE57" s="33">
        <f>+IF(COUNT($I57:$R57)&gt;1,LARGE($I57:$R57,2),0)</f>
        <v>0</v>
      </c>
      <c r="AF57" s="33">
        <f>+IF(COUNT($I57:$R57)&gt;2,LARGE($I57:$R57,3),0)</f>
        <v>0</v>
      </c>
      <c r="AG57" s="33">
        <f>+IF(COUNT($I57:$R57)&gt;3,LARGE($I57:$R57,4),0)</f>
        <v>0</v>
      </c>
      <c r="AH57" s="33">
        <f>+IF(COUNT($S57:$AA57)&gt;0,LARGE($S57:$AA57,1),0)</f>
        <v>0</v>
      </c>
      <c r="AI57" s="33">
        <f>+IF(COUNT($S57:$AA57)&gt;1,LARGE($S57:$AA57,2),0)</f>
        <v>0</v>
      </c>
      <c r="AJ57" s="33">
        <f>+IF(COUNT($S57:$AA57)&gt;2,LARGE($S57:$AA57,3),0)</f>
        <v>0</v>
      </c>
      <c r="AK57" s="33">
        <f>+IF(COUNT($S57:$AA57)&gt;3,LARGE($S57:$AA57,4),0)</f>
        <v>0</v>
      </c>
      <c r="AL57" s="33">
        <f>+IF(COUNT($S57:$AA57)&gt;4,LARGE($S57:$AA57,5),0)</f>
        <v>0</v>
      </c>
      <c r="AM57" s="33">
        <f>+IF(COUNT($S57:$AA57)&gt;5,LARGE($S57:$AA57,6),0)</f>
        <v>0</v>
      </c>
      <c r="AN57" s="33">
        <f>+IF(COUNT($S57:$AA57)&gt;6,LARGE($S57:$AA57,7),0)</f>
        <v>0</v>
      </c>
      <c r="AO57" s="33">
        <f>+IF(COUNT($S57:$AA57)&gt;7,LARGE($S57:$AA57,8),0)</f>
        <v>0</v>
      </c>
    </row>
    <row r="58" spans="1:41" ht="15">
      <c r="A58" s="33">
        <v>55</v>
      </c>
      <c r="B58" s="46" t="s">
        <v>580</v>
      </c>
      <c r="C58" s="46" t="s">
        <v>757</v>
      </c>
      <c r="E58" s="40" t="s">
        <v>780</v>
      </c>
      <c r="F58" s="78">
        <v>1</v>
      </c>
      <c r="G58" s="78">
        <v>1</v>
      </c>
      <c r="H58" s="53">
        <f>+AB58</f>
        <v>76.99</v>
      </c>
      <c r="Y58" s="31">
        <v>76.99</v>
      </c>
      <c r="AB58" s="31">
        <f>SUM(I58:AA58)</f>
        <v>76.99</v>
      </c>
      <c r="AC58" s="33">
        <f>SUM(LARGE(AD58:AP58,{1,2,3,4,5,6,7,8}))</f>
        <v>76.99</v>
      </c>
      <c r="AD58" s="33">
        <f>+IF(COUNT($I58:$R58)&gt;0,LARGE($I58:$R58,1),0)</f>
        <v>0</v>
      </c>
      <c r="AE58" s="33">
        <f>+IF(COUNT($I58:$R58)&gt;1,LARGE($I58:$R58,2),0)</f>
        <v>0</v>
      </c>
      <c r="AF58" s="33">
        <f>+IF(COUNT($I58:$R58)&gt;2,LARGE($I58:$R58,3),0)</f>
        <v>0</v>
      </c>
      <c r="AG58" s="33">
        <f>+IF(COUNT($I58:$R58)&gt;3,LARGE($I58:$R58,4),0)</f>
        <v>0</v>
      </c>
      <c r="AH58" s="33">
        <f>+IF(COUNT($S58:$AA58)&gt;0,LARGE($S58:$AA58,1),0)</f>
        <v>76.99</v>
      </c>
      <c r="AI58" s="33">
        <f>+IF(COUNT($S58:$AA58)&gt;1,LARGE($S58:$AA58,2),0)</f>
        <v>0</v>
      </c>
      <c r="AJ58" s="33">
        <f>+IF(COUNT($S58:$AA58)&gt;2,LARGE($S58:$AA58,3),0)</f>
        <v>0</v>
      </c>
      <c r="AK58" s="33">
        <f>+IF(COUNT($S58:$AA58)&gt;3,LARGE($S58:$AA58,4),0)</f>
        <v>0</v>
      </c>
      <c r="AL58" s="33">
        <f>+IF(COUNT($S58:$AA58)&gt;4,LARGE($S58:$AA58,5),0)</f>
        <v>0</v>
      </c>
      <c r="AM58" s="33">
        <f>+IF(COUNT($S58:$AA58)&gt;5,LARGE($S58:$AA58,6),0)</f>
        <v>0</v>
      </c>
      <c r="AN58" s="33">
        <f>+IF(COUNT($S58:$AA58)&gt;6,LARGE($S58:$AA58,7),0)</f>
        <v>0</v>
      </c>
      <c r="AO58" s="33">
        <f>+IF(COUNT($S58:$AA58)&gt;7,LARGE($S58:$AA58,8),0)</f>
        <v>0</v>
      </c>
    </row>
    <row r="59" spans="1:41" ht="15">
      <c r="A59" s="33">
        <v>56</v>
      </c>
      <c r="B59" s="32" t="s">
        <v>83</v>
      </c>
      <c r="C59" s="32" t="s">
        <v>116</v>
      </c>
      <c r="D59" s="22"/>
      <c r="E59" s="48"/>
      <c r="F59" s="78">
        <v>1</v>
      </c>
      <c r="G59" s="78">
        <v>1</v>
      </c>
      <c r="H59" s="53">
        <f>+AB59</f>
        <v>76.59</v>
      </c>
      <c r="N59" s="31">
        <v>76.59</v>
      </c>
      <c r="AB59" s="31">
        <f>SUM(I59:AA59)</f>
        <v>76.59</v>
      </c>
      <c r="AC59" s="33">
        <f>SUM(LARGE(AD59:AP59,{1,2,3,4,5,6,7,8}))</f>
        <v>76.59</v>
      </c>
      <c r="AD59" s="33">
        <f>+IF(COUNT($I59:$R59)&gt;0,LARGE($I59:$R59,1),0)</f>
        <v>76.59</v>
      </c>
      <c r="AE59" s="33">
        <f>+IF(COUNT($I59:$R59)&gt;1,LARGE($I59:$R59,2),0)</f>
        <v>0</v>
      </c>
      <c r="AF59" s="33">
        <f>+IF(COUNT($I59:$R59)&gt;2,LARGE($I59:$R59,3),0)</f>
        <v>0</v>
      </c>
      <c r="AG59" s="33">
        <f>+IF(COUNT($I59:$R59)&gt;3,LARGE($I59:$R59,4),0)</f>
        <v>0</v>
      </c>
      <c r="AH59" s="33">
        <f>+IF(COUNT($S59:$AA59)&gt;0,LARGE($S59:$AA59,1),0)</f>
        <v>0</v>
      </c>
      <c r="AI59" s="33">
        <f>+IF(COUNT($S59:$AA59)&gt;1,LARGE($S59:$AA59,2),0)</f>
        <v>0</v>
      </c>
      <c r="AJ59" s="33">
        <f>+IF(COUNT($S59:$AA59)&gt;2,LARGE($S59:$AA59,3),0)</f>
        <v>0</v>
      </c>
      <c r="AK59" s="33">
        <f>+IF(COUNT($S59:$AA59)&gt;3,LARGE($S59:$AA59,4),0)</f>
        <v>0</v>
      </c>
      <c r="AL59" s="33">
        <f>+IF(COUNT($S59:$AA59)&gt;4,LARGE($S59:$AA59,5),0)</f>
        <v>0</v>
      </c>
      <c r="AM59" s="33">
        <f>+IF(COUNT($S59:$AA59)&gt;5,LARGE($S59:$AA59,6),0)</f>
        <v>0</v>
      </c>
      <c r="AN59" s="33">
        <f>+IF(COUNT($S59:$AA59)&gt;6,LARGE($S59:$AA59,7),0)</f>
        <v>0</v>
      </c>
      <c r="AO59" s="33">
        <f>+IF(COUNT($S59:$AA59)&gt;7,LARGE($S59:$AA59,8),0)</f>
        <v>0</v>
      </c>
    </row>
    <row r="60" spans="1:41" ht="15">
      <c r="A60" s="33">
        <v>57</v>
      </c>
      <c r="B60" s="32" t="s">
        <v>217</v>
      </c>
      <c r="C60" s="32" t="s">
        <v>406</v>
      </c>
      <c r="D60" s="22"/>
      <c r="E60" s="48"/>
      <c r="F60" s="78">
        <v>1</v>
      </c>
      <c r="G60" s="78">
        <v>1</v>
      </c>
      <c r="H60" s="53">
        <f>+AB60</f>
        <v>76.59</v>
      </c>
      <c r="N60" s="31">
        <v>76.59</v>
      </c>
      <c r="AB60" s="31">
        <f>SUM(I60:AA60)</f>
        <v>76.59</v>
      </c>
      <c r="AC60" s="33">
        <f>SUM(LARGE(AD60:AP60,{1,2,3,4,5,6,7,8}))</f>
        <v>76.59</v>
      </c>
      <c r="AD60" s="33">
        <f>+IF(COUNT($I60:$R60)&gt;0,LARGE($I60:$R60,1),0)</f>
        <v>76.59</v>
      </c>
      <c r="AE60" s="33">
        <f>+IF(COUNT($I60:$R60)&gt;1,LARGE($I60:$R60,2),0)</f>
        <v>0</v>
      </c>
      <c r="AF60" s="33">
        <f>+IF(COUNT($I60:$R60)&gt;2,LARGE($I60:$R60,3),0)</f>
        <v>0</v>
      </c>
      <c r="AG60" s="33">
        <f>+IF(COUNT($I60:$R60)&gt;3,LARGE($I60:$R60,4),0)</f>
        <v>0</v>
      </c>
      <c r="AH60" s="33">
        <f>+IF(COUNT($S60:$AA60)&gt;0,LARGE($S60:$AA60,1),0)</f>
        <v>0</v>
      </c>
      <c r="AI60" s="33">
        <f>+IF(COUNT($S60:$AA60)&gt;1,LARGE($S60:$AA60,2),0)</f>
        <v>0</v>
      </c>
      <c r="AJ60" s="33">
        <f>+IF(COUNT($S60:$AA60)&gt;2,LARGE($S60:$AA60,3),0)</f>
        <v>0</v>
      </c>
      <c r="AK60" s="33">
        <f>+IF(COUNT($S60:$AA60)&gt;3,LARGE($S60:$AA60,4),0)</f>
        <v>0</v>
      </c>
      <c r="AL60" s="33">
        <f>+IF(COUNT($S60:$AA60)&gt;4,LARGE($S60:$AA60,5),0)</f>
        <v>0</v>
      </c>
      <c r="AM60" s="33">
        <f>+IF(COUNT($S60:$AA60)&gt;5,LARGE($S60:$AA60,6),0)</f>
        <v>0</v>
      </c>
      <c r="AN60" s="33">
        <f>+IF(COUNT($S60:$AA60)&gt;6,LARGE($S60:$AA60,7),0)</f>
        <v>0</v>
      </c>
      <c r="AO60" s="33">
        <f>+IF(COUNT($S60:$AA60)&gt;7,LARGE($S60:$AA60,8),0)</f>
        <v>0</v>
      </c>
    </row>
    <row r="61" spans="1:41" ht="15">
      <c r="A61" s="33">
        <v>58</v>
      </c>
      <c r="B61" s="46" t="s">
        <v>416</v>
      </c>
      <c r="C61" s="46" t="s">
        <v>790</v>
      </c>
      <c r="E61" s="40" t="s">
        <v>27</v>
      </c>
      <c r="F61" s="78">
        <v>1</v>
      </c>
      <c r="G61" s="78">
        <v>1</v>
      </c>
      <c r="H61" s="53">
        <f>+AB61</f>
        <v>76.17</v>
      </c>
      <c r="Y61" s="31">
        <v>76.17</v>
      </c>
      <c r="AB61" s="31">
        <f>SUM(I61:AA61)</f>
        <v>76.17</v>
      </c>
      <c r="AC61" s="33">
        <f>SUM(LARGE(AD61:AP61,{1,2,3,4,5,6,7,8}))</f>
        <v>76.17</v>
      </c>
      <c r="AD61" s="33">
        <f>+IF(COUNT($I61:$R61)&gt;0,LARGE($I61:$R61,1),0)</f>
        <v>0</v>
      </c>
      <c r="AE61" s="33">
        <f>+IF(COUNT($I61:$R61)&gt;1,LARGE($I61:$R61,2),0)</f>
        <v>0</v>
      </c>
      <c r="AF61" s="33">
        <f>+IF(COUNT($I61:$R61)&gt;2,LARGE($I61:$R61,3),0)</f>
        <v>0</v>
      </c>
      <c r="AG61" s="33">
        <f>+IF(COUNT($I61:$R61)&gt;3,LARGE($I61:$R61,4),0)</f>
        <v>0</v>
      </c>
      <c r="AH61" s="33">
        <f>+IF(COUNT($S61:$AA61)&gt;0,LARGE($S61:$AA61,1),0)</f>
        <v>76.17</v>
      </c>
      <c r="AI61" s="33">
        <f>+IF(COUNT($S61:$AA61)&gt;1,LARGE($S61:$AA61,2),0)</f>
        <v>0</v>
      </c>
      <c r="AJ61" s="33">
        <f>+IF(COUNT($S61:$AA61)&gt;2,LARGE($S61:$AA61,3),0)</f>
        <v>0</v>
      </c>
      <c r="AK61" s="33">
        <f>+IF(COUNT($S61:$AA61)&gt;3,LARGE($S61:$AA61,4),0)</f>
        <v>0</v>
      </c>
      <c r="AL61" s="33">
        <f>+IF(COUNT($S61:$AA61)&gt;4,LARGE($S61:$AA61,5),0)</f>
        <v>0</v>
      </c>
      <c r="AM61" s="33">
        <f>+IF(COUNT($S61:$AA61)&gt;5,LARGE($S61:$AA61,6),0)</f>
        <v>0</v>
      </c>
      <c r="AN61" s="33">
        <f>+IF(COUNT($S61:$AA61)&gt;6,LARGE($S61:$AA61,7),0)</f>
        <v>0</v>
      </c>
      <c r="AO61" s="33">
        <f>+IF(COUNT($S61:$AA61)&gt;7,LARGE($S61:$AA61,8),0)</f>
        <v>0</v>
      </c>
    </row>
    <row r="62" spans="1:41" ht="15">
      <c r="A62" s="33">
        <v>59</v>
      </c>
      <c r="B62" s="46" t="s">
        <v>451</v>
      </c>
      <c r="C62" s="46" t="s">
        <v>791</v>
      </c>
      <c r="E62" s="40" t="s">
        <v>27</v>
      </c>
      <c r="F62" s="78">
        <v>1</v>
      </c>
      <c r="G62" s="78">
        <v>1</v>
      </c>
      <c r="H62" s="53">
        <f>+AB62</f>
        <v>75.4</v>
      </c>
      <c r="Y62" s="31">
        <v>75.4</v>
      </c>
      <c r="AB62" s="31">
        <f>SUM(I62:AA62)</f>
        <v>75.4</v>
      </c>
      <c r="AC62" s="33">
        <f>SUM(LARGE(AD62:AP62,{1,2,3,4,5,6,7,8}))</f>
        <v>75.4</v>
      </c>
      <c r="AD62" s="33">
        <f>+IF(COUNT($I62:$R62)&gt;0,LARGE($I62:$R62,1),0)</f>
        <v>0</v>
      </c>
      <c r="AE62" s="33">
        <f>+IF(COUNT($I62:$R62)&gt;1,LARGE($I62:$R62,2),0)</f>
        <v>0</v>
      </c>
      <c r="AF62" s="33">
        <f>+IF(COUNT($I62:$R62)&gt;2,LARGE($I62:$R62,3),0)</f>
        <v>0</v>
      </c>
      <c r="AG62" s="33">
        <f>+IF(COUNT($I62:$R62)&gt;3,LARGE($I62:$R62,4),0)</f>
        <v>0</v>
      </c>
      <c r="AH62" s="33">
        <f>+IF(COUNT($S62:$AA62)&gt;0,LARGE($S62:$AA62,1),0)</f>
        <v>75.4</v>
      </c>
      <c r="AI62" s="33">
        <f>+IF(COUNT($S62:$AA62)&gt;1,LARGE($S62:$AA62,2),0)</f>
        <v>0</v>
      </c>
      <c r="AJ62" s="33">
        <f>+IF(COUNT($S62:$AA62)&gt;2,LARGE($S62:$AA62,3),0)</f>
        <v>0</v>
      </c>
      <c r="AK62" s="33">
        <f>+IF(COUNT($S62:$AA62)&gt;3,LARGE($S62:$AA62,4),0)</f>
        <v>0</v>
      </c>
      <c r="AL62" s="33">
        <f>+IF(COUNT($S62:$AA62)&gt;4,LARGE($S62:$AA62,5),0)</f>
        <v>0</v>
      </c>
      <c r="AM62" s="33">
        <f>+IF(COUNT($S62:$AA62)&gt;5,LARGE($S62:$AA62,6),0)</f>
        <v>0</v>
      </c>
      <c r="AN62" s="33">
        <f>+IF(COUNT($S62:$AA62)&gt;6,LARGE($S62:$AA62,7),0)</f>
        <v>0</v>
      </c>
      <c r="AO62" s="33">
        <f>+IF(COUNT($S62:$AA62)&gt;7,LARGE($S62:$AA62,8),0)</f>
        <v>0</v>
      </c>
    </row>
    <row r="63" spans="1:41" ht="15">
      <c r="A63" s="33">
        <v>60</v>
      </c>
      <c r="B63" s="32" t="s">
        <v>409</v>
      </c>
      <c r="C63" s="32" t="s">
        <v>61</v>
      </c>
      <c r="D63" s="22"/>
      <c r="E63" s="48"/>
      <c r="F63" s="78">
        <v>1</v>
      </c>
      <c r="G63" s="78">
        <v>1</v>
      </c>
      <c r="H63" s="53">
        <f>+AB63</f>
        <v>74.5</v>
      </c>
      <c r="N63" s="31">
        <v>74.5</v>
      </c>
      <c r="AB63" s="31">
        <f>SUM(I63:AA63)</f>
        <v>74.5</v>
      </c>
      <c r="AC63" s="33">
        <f>SUM(LARGE(AD63:AP63,{1,2,3,4,5,6,7,8}))</f>
        <v>74.5</v>
      </c>
      <c r="AD63" s="33">
        <f>+IF(COUNT($I63:$R63)&gt;0,LARGE($I63:$R63,1),0)</f>
        <v>74.5</v>
      </c>
      <c r="AE63" s="33">
        <f>+IF(COUNT($I63:$R63)&gt;1,LARGE($I63:$R63,2),0)</f>
        <v>0</v>
      </c>
      <c r="AF63" s="33">
        <f>+IF(COUNT($I63:$R63)&gt;2,LARGE($I63:$R63,3),0)</f>
        <v>0</v>
      </c>
      <c r="AG63" s="33">
        <f>+IF(COUNT($I63:$R63)&gt;3,LARGE($I63:$R63,4),0)</f>
        <v>0</v>
      </c>
      <c r="AH63" s="33">
        <f>+IF(COUNT($S63:$AA63)&gt;0,LARGE($S63:$AA63,1),0)</f>
        <v>0</v>
      </c>
      <c r="AI63" s="33">
        <f>+IF(COUNT($S63:$AA63)&gt;1,LARGE($S63:$AA63,2),0)</f>
        <v>0</v>
      </c>
      <c r="AJ63" s="33">
        <f>+IF(COUNT($S63:$AA63)&gt;2,LARGE($S63:$AA63,3),0)</f>
        <v>0</v>
      </c>
      <c r="AK63" s="33">
        <f>+IF(COUNT($S63:$AA63)&gt;3,LARGE($S63:$AA63,4),0)</f>
        <v>0</v>
      </c>
      <c r="AL63" s="33">
        <f>+IF(COUNT($S63:$AA63)&gt;4,LARGE($S63:$AA63,5),0)</f>
        <v>0</v>
      </c>
      <c r="AM63" s="33">
        <f>+IF(COUNT($S63:$AA63)&gt;5,LARGE($S63:$AA63,6),0)</f>
        <v>0</v>
      </c>
      <c r="AN63" s="33">
        <f>+IF(COUNT($S63:$AA63)&gt;6,LARGE($S63:$AA63,7),0)</f>
        <v>0</v>
      </c>
      <c r="AO63" s="33">
        <f>+IF(COUNT($S63:$AA63)&gt;7,LARGE($S63:$AA63,8),0)</f>
        <v>0</v>
      </c>
    </row>
    <row r="64" spans="1:41" ht="15">
      <c r="A64" s="33">
        <v>61</v>
      </c>
      <c r="B64" s="46" t="s">
        <v>682</v>
      </c>
      <c r="C64" s="46" t="s">
        <v>683</v>
      </c>
      <c r="E64" s="40" t="s">
        <v>27</v>
      </c>
      <c r="F64" s="78">
        <v>1</v>
      </c>
      <c r="G64" s="16">
        <v>1</v>
      </c>
      <c r="H64" s="53">
        <f>+AB64</f>
        <v>74.3</v>
      </c>
      <c r="V64" s="31">
        <v>74.3</v>
      </c>
      <c r="AB64" s="31">
        <f>SUM(I64:AA64)</f>
        <v>74.3</v>
      </c>
      <c r="AC64" s="33">
        <f>SUM(LARGE(AD64:AP64,{1,2,3,4,5,6,7,8}))</f>
        <v>74.3</v>
      </c>
      <c r="AD64" s="33">
        <f>+IF(COUNT($I64:$R64)&gt;0,LARGE($I64:$R64,1),0)</f>
        <v>0</v>
      </c>
      <c r="AE64" s="33">
        <f>+IF(COUNT($I64:$R64)&gt;1,LARGE($I64:$R64,2),0)</f>
        <v>0</v>
      </c>
      <c r="AF64" s="33">
        <f>+IF(COUNT($I64:$R64)&gt;2,LARGE($I64:$R64,3),0)</f>
        <v>0</v>
      </c>
      <c r="AG64" s="33">
        <f>+IF(COUNT($I64:$R64)&gt;3,LARGE($I64:$R64,4),0)</f>
        <v>0</v>
      </c>
      <c r="AH64" s="33">
        <f>+IF(COUNT($S64:$AA64)&gt;0,LARGE($S64:$AA64,1),0)</f>
        <v>74.3</v>
      </c>
      <c r="AI64" s="33">
        <f>+IF(COUNT($S64:$AA64)&gt;1,LARGE($S64:$AA64,2),0)</f>
        <v>0</v>
      </c>
      <c r="AJ64" s="33">
        <f>+IF(COUNT($S64:$AA64)&gt;2,LARGE($S64:$AA64,3),0)</f>
        <v>0</v>
      </c>
      <c r="AK64" s="33">
        <f>+IF(COUNT($S64:$AA64)&gt;3,LARGE($S64:$AA64,4),0)</f>
        <v>0</v>
      </c>
      <c r="AL64" s="33">
        <f>+IF(COUNT($S64:$AA64)&gt;4,LARGE($S64:$AA64,5),0)</f>
        <v>0</v>
      </c>
      <c r="AM64" s="33">
        <f>+IF(COUNT($S64:$AA64)&gt;5,LARGE($S64:$AA64,6),0)</f>
        <v>0</v>
      </c>
      <c r="AN64" s="33">
        <f>+IF(COUNT($S64:$AA64)&gt;6,LARGE($S64:$AA64,7),0)</f>
        <v>0</v>
      </c>
      <c r="AO64" s="33">
        <f>+IF(COUNT($S64:$AA64)&gt;7,LARGE($S64:$AA64,8),0)</f>
        <v>0</v>
      </c>
    </row>
    <row r="65" spans="1:41" ht="15">
      <c r="A65" s="33">
        <v>62</v>
      </c>
      <c r="B65" s="32" t="s">
        <v>411</v>
      </c>
      <c r="C65" s="32" t="s">
        <v>410</v>
      </c>
      <c r="D65" s="22"/>
      <c r="E65" s="48"/>
      <c r="F65" s="78">
        <v>1</v>
      </c>
      <c r="G65" s="78">
        <v>1</v>
      </c>
      <c r="H65" s="53">
        <f>+AB65</f>
        <v>73.28</v>
      </c>
      <c r="N65" s="31">
        <v>73.28</v>
      </c>
      <c r="AB65" s="31">
        <f>SUM(I65:AA65)</f>
        <v>73.28</v>
      </c>
      <c r="AC65" s="33">
        <f>SUM(LARGE(AD65:AP65,{1,2,3,4,5,6,7,8}))</f>
        <v>73.28</v>
      </c>
      <c r="AD65" s="33">
        <f>+IF(COUNT($I65:$R65)&gt;0,LARGE($I65:$R65,1),0)</f>
        <v>73.28</v>
      </c>
      <c r="AE65" s="33">
        <f>+IF(COUNT($I65:$R65)&gt;1,LARGE($I65:$R65,2),0)</f>
        <v>0</v>
      </c>
      <c r="AF65" s="33">
        <f>+IF(COUNT($I65:$R65)&gt;2,LARGE($I65:$R65,3),0)</f>
        <v>0</v>
      </c>
      <c r="AG65" s="33">
        <f>+IF(COUNT($I65:$R65)&gt;3,LARGE($I65:$R65,4),0)</f>
        <v>0</v>
      </c>
      <c r="AH65" s="33">
        <f>+IF(COUNT($S65:$AA65)&gt;0,LARGE($S65:$AA65,1),0)</f>
        <v>0</v>
      </c>
      <c r="AI65" s="33">
        <f>+IF(COUNT($S65:$AA65)&gt;1,LARGE($S65:$AA65,2),0)</f>
        <v>0</v>
      </c>
      <c r="AJ65" s="33">
        <f>+IF(COUNT($S65:$AA65)&gt;2,LARGE($S65:$AA65,3),0)</f>
        <v>0</v>
      </c>
      <c r="AK65" s="33">
        <f>+IF(COUNT($S65:$AA65)&gt;3,LARGE($S65:$AA65,4),0)</f>
        <v>0</v>
      </c>
      <c r="AL65" s="33">
        <f>+IF(COUNT($S65:$AA65)&gt;4,LARGE($S65:$AA65,5),0)</f>
        <v>0</v>
      </c>
      <c r="AM65" s="33">
        <f>+IF(COUNT($S65:$AA65)&gt;5,LARGE($S65:$AA65,6),0)</f>
        <v>0</v>
      </c>
      <c r="AN65" s="33">
        <f>+IF(COUNT($S65:$AA65)&gt;6,LARGE($S65:$AA65,7),0)</f>
        <v>0</v>
      </c>
      <c r="AO65" s="33">
        <f>+IF(COUNT($S65:$AA65)&gt;7,LARGE($S65:$AA65,8),0)</f>
        <v>0</v>
      </c>
    </row>
    <row r="66" spans="1:41" ht="15">
      <c r="A66" s="33">
        <v>63</v>
      </c>
      <c r="B66" s="57" t="s">
        <v>348</v>
      </c>
      <c r="C66" s="57" t="s">
        <v>347</v>
      </c>
      <c r="E66" s="60" t="s">
        <v>204</v>
      </c>
      <c r="F66" s="78">
        <v>1</v>
      </c>
      <c r="G66" s="78">
        <v>1</v>
      </c>
      <c r="H66" s="53">
        <f>+AB66</f>
        <v>72.91</v>
      </c>
      <c r="I66" s="42"/>
      <c r="O66" s="31">
        <v>72.91</v>
      </c>
      <c r="AB66" s="31">
        <f>SUM(I66:AA66)</f>
        <v>72.91</v>
      </c>
      <c r="AC66" s="33">
        <f>SUM(LARGE(AD66:AP66,{1,2,3,4,5,6,7,8}))</f>
        <v>72.91</v>
      </c>
      <c r="AD66" s="33">
        <f>+IF(COUNT($I66:$R66)&gt;0,LARGE($I66:$R66,1),0)</f>
        <v>72.91</v>
      </c>
      <c r="AE66" s="33">
        <f>+IF(COUNT($I66:$R66)&gt;1,LARGE($I66:$R66,2),0)</f>
        <v>0</v>
      </c>
      <c r="AF66" s="33">
        <f>+IF(COUNT($I66:$R66)&gt;2,LARGE($I66:$R66,3),0)</f>
        <v>0</v>
      </c>
      <c r="AG66" s="33">
        <f>+IF(COUNT($I66:$R66)&gt;3,LARGE($I66:$R66,4),0)</f>
        <v>0</v>
      </c>
      <c r="AH66" s="33">
        <f>+IF(COUNT($S66:$AA66)&gt;0,LARGE($S66:$AA66,1),0)</f>
        <v>0</v>
      </c>
      <c r="AI66" s="33">
        <f>+IF(COUNT($S66:$AA66)&gt;1,LARGE($S66:$AA66,2),0)</f>
        <v>0</v>
      </c>
      <c r="AJ66" s="33">
        <f>+IF(COUNT($S66:$AA66)&gt;2,LARGE($S66:$AA66,3),0)</f>
        <v>0</v>
      </c>
      <c r="AK66" s="33">
        <f>+IF(COUNT($S66:$AA66)&gt;3,LARGE($S66:$AA66,4),0)</f>
        <v>0</v>
      </c>
      <c r="AL66" s="33">
        <f>+IF(COUNT($S66:$AA66)&gt;4,LARGE($S66:$AA66,5),0)</f>
        <v>0</v>
      </c>
      <c r="AM66" s="33">
        <f>+IF(COUNT($S66:$AA66)&gt;5,LARGE($S66:$AA66,6),0)</f>
        <v>0</v>
      </c>
      <c r="AN66" s="33">
        <f>+IF(COUNT($S66:$AA66)&gt;6,LARGE($S66:$AA66,7),0)</f>
        <v>0</v>
      </c>
      <c r="AO66" s="33">
        <f>+IF(COUNT($S66:$AA66)&gt;7,LARGE($S66:$AA66,8),0)</f>
        <v>0</v>
      </c>
    </row>
    <row r="67" spans="1:41" ht="15">
      <c r="A67" s="33">
        <v>64</v>
      </c>
      <c r="B67" s="32" t="s">
        <v>350</v>
      </c>
      <c r="C67" s="32" t="s">
        <v>349</v>
      </c>
      <c r="D67" s="22"/>
      <c r="E67" s="48" t="s">
        <v>335</v>
      </c>
      <c r="F67" s="78">
        <v>1</v>
      </c>
      <c r="G67" s="78">
        <v>1</v>
      </c>
      <c r="H67" s="53">
        <f>+AB67</f>
        <v>72.02</v>
      </c>
      <c r="L67" s="63">
        <v>72.02</v>
      </c>
      <c r="AB67" s="31">
        <f>SUM(I67:AA67)</f>
        <v>72.02</v>
      </c>
      <c r="AC67" s="33">
        <f>SUM(LARGE(AD67:AP67,{1,2,3,4,5,6,7,8}))</f>
        <v>72.02</v>
      </c>
      <c r="AD67" s="33">
        <f>+IF(COUNT($I67:$R67)&gt;0,LARGE($I67:$R67,1),0)</f>
        <v>72.02</v>
      </c>
      <c r="AE67" s="33">
        <f>+IF(COUNT($I67:$R67)&gt;1,LARGE($I67:$R67,2),0)</f>
        <v>0</v>
      </c>
      <c r="AF67" s="33">
        <f>+IF(COUNT($I67:$R67)&gt;2,LARGE($I67:$R67,3),0)</f>
        <v>0</v>
      </c>
      <c r="AG67" s="33">
        <f>+IF(COUNT($I67:$R67)&gt;3,LARGE($I67:$R67,4),0)</f>
        <v>0</v>
      </c>
      <c r="AH67" s="33">
        <f>+IF(COUNT($S67:$AA67)&gt;0,LARGE($S67:$AA67,1),0)</f>
        <v>0</v>
      </c>
      <c r="AI67" s="33">
        <f>+IF(COUNT($S67:$AA67)&gt;1,LARGE($S67:$AA67,2),0)</f>
        <v>0</v>
      </c>
      <c r="AJ67" s="33">
        <f>+IF(COUNT($S67:$AA67)&gt;2,LARGE($S67:$AA67,3),0)</f>
        <v>0</v>
      </c>
      <c r="AK67" s="33">
        <f>+IF(COUNT($S67:$AA67)&gt;3,LARGE($S67:$AA67,4),0)</f>
        <v>0</v>
      </c>
      <c r="AL67" s="33">
        <f>+IF(COUNT($S67:$AA67)&gt;4,LARGE($S67:$AA67,5),0)</f>
        <v>0</v>
      </c>
      <c r="AM67" s="33">
        <f>+IF(COUNT($S67:$AA67)&gt;5,LARGE($S67:$AA67,6),0)</f>
        <v>0</v>
      </c>
      <c r="AN67" s="33">
        <f>+IF(COUNT($S67:$AA67)&gt;6,LARGE($S67:$AA67,7),0)</f>
        <v>0</v>
      </c>
      <c r="AO67" s="33">
        <f>+IF(COUNT($S67:$AA67)&gt;7,LARGE($S67:$AA67,8),0)</f>
        <v>0</v>
      </c>
    </row>
    <row r="68" spans="1:41" ht="15">
      <c r="A68" s="33">
        <v>65</v>
      </c>
      <c r="B68" s="57" t="s">
        <v>498</v>
      </c>
      <c r="C68" s="57" t="s">
        <v>497</v>
      </c>
      <c r="E68" s="60" t="s">
        <v>27</v>
      </c>
      <c r="F68" s="78">
        <v>1</v>
      </c>
      <c r="G68" s="78">
        <v>1</v>
      </c>
      <c r="H68" s="53">
        <f>+AB68</f>
        <v>72</v>
      </c>
      <c r="I68" s="42"/>
      <c r="P68" s="31">
        <v>72</v>
      </c>
      <c r="AB68" s="31">
        <f>SUM(I68:AA68)</f>
        <v>72</v>
      </c>
      <c r="AC68" s="33">
        <f>SUM(LARGE(AD68:AP68,{1,2,3,4,5,6,7,8}))</f>
        <v>72</v>
      </c>
      <c r="AD68" s="33">
        <f>+IF(COUNT($I68:$R68)&gt;0,LARGE($I68:$R68,1),0)</f>
        <v>72</v>
      </c>
      <c r="AE68" s="33">
        <f>+IF(COUNT($I68:$R68)&gt;1,LARGE($I68:$R68,2),0)</f>
        <v>0</v>
      </c>
      <c r="AF68" s="33">
        <f>+IF(COUNT($I68:$R68)&gt;2,LARGE($I68:$R68,3),0)</f>
        <v>0</v>
      </c>
      <c r="AG68" s="33">
        <f>+IF(COUNT($I68:$R68)&gt;3,LARGE($I68:$R68,4),0)</f>
        <v>0</v>
      </c>
      <c r="AH68" s="33">
        <f>+IF(COUNT($S68:$AA68)&gt;0,LARGE($S68:$AA68,1),0)</f>
        <v>0</v>
      </c>
      <c r="AI68" s="33">
        <f>+IF(COUNT($S68:$AA68)&gt;1,LARGE($S68:$AA68,2),0)</f>
        <v>0</v>
      </c>
      <c r="AJ68" s="33">
        <f>+IF(COUNT($S68:$AA68)&gt;2,LARGE($S68:$AA68,3),0)</f>
        <v>0</v>
      </c>
      <c r="AK68" s="33">
        <f>+IF(COUNT($S68:$AA68)&gt;3,LARGE($S68:$AA68,4),0)</f>
        <v>0</v>
      </c>
      <c r="AL68" s="33">
        <f>+IF(COUNT($S68:$AA68)&gt;4,LARGE($S68:$AA68,5),0)</f>
        <v>0</v>
      </c>
      <c r="AM68" s="33">
        <f>+IF(COUNT($S68:$AA68)&gt;5,LARGE($S68:$AA68,6),0)</f>
        <v>0</v>
      </c>
      <c r="AN68" s="33">
        <f>+IF(COUNT($S68:$AA68)&gt;6,LARGE($S68:$AA68,7),0)</f>
        <v>0</v>
      </c>
      <c r="AO68" s="33">
        <f>+IF(COUNT($S68:$AA68)&gt;7,LARGE($S68:$AA68,8),0)</f>
        <v>0</v>
      </c>
    </row>
    <row r="69" spans="1:41" ht="15">
      <c r="A69" s="33">
        <v>66</v>
      </c>
      <c r="B69" s="57" t="s">
        <v>95</v>
      </c>
      <c r="C69" s="57" t="s">
        <v>80</v>
      </c>
      <c r="D69" s="3"/>
      <c r="E69" s="60" t="s">
        <v>9</v>
      </c>
      <c r="F69" s="78">
        <v>1</v>
      </c>
      <c r="G69" s="78">
        <v>1</v>
      </c>
      <c r="H69" s="53">
        <f>+AB69</f>
        <v>71.67</v>
      </c>
      <c r="I69" s="42">
        <v>71.67</v>
      </c>
      <c r="AB69" s="31">
        <f>SUM(I69:AA69)</f>
        <v>71.67</v>
      </c>
      <c r="AC69" s="33">
        <f>SUM(LARGE(AD69:AP69,{1,2,3,4,5,6,7,8}))</f>
        <v>71.67</v>
      </c>
      <c r="AD69" s="33">
        <f>+IF(COUNT($I69:$R69)&gt;0,LARGE($I69:$R69,1),0)</f>
        <v>71.67</v>
      </c>
      <c r="AE69" s="33">
        <f>+IF(COUNT($I69:$R69)&gt;1,LARGE($I69:$R69,2),0)</f>
        <v>0</v>
      </c>
      <c r="AF69" s="33">
        <f>+IF(COUNT($I69:$R69)&gt;2,LARGE($I69:$R69,3),0)</f>
        <v>0</v>
      </c>
      <c r="AG69" s="33">
        <f>+IF(COUNT($I69:$R69)&gt;3,LARGE($I69:$R69,4),0)</f>
        <v>0</v>
      </c>
      <c r="AH69" s="33">
        <f>+IF(COUNT($S69:$AA69)&gt;0,LARGE($S69:$AA69,1),0)</f>
        <v>0</v>
      </c>
      <c r="AI69" s="33">
        <f>+IF(COUNT($S69:$AA69)&gt;1,LARGE($S69:$AA69,2),0)</f>
        <v>0</v>
      </c>
      <c r="AJ69" s="33">
        <f>+IF(COUNT($S69:$AA69)&gt;2,LARGE($S69:$AA69,3),0)</f>
        <v>0</v>
      </c>
      <c r="AK69" s="33">
        <f>+IF(COUNT($S69:$AA69)&gt;3,LARGE($S69:$AA69,4),0)</f>
        <v>0</v>
      </c>
      <c r="AL69" s="33">
        <f>+IF(COUNT($S69:$AA69)&gt;4,LARGE($S69:$AA69,5),0)</f>
        <v>0</v>
      </c>
      <c r="AM69" s="33">
        <f>+IF(COUNT($S69:$AA69)&gt;5,LARGE($S69:$AA69,6),0)</f>
        <v>0</v>
      </c>
      <c r="AN69" s="33">
        <f>+IF(COUNT($S69:$AA69)&gt;6,LARGE($S69:$AA69,7),0)</f>
        <v>0</v>
      </c>
      <c r="AO69" s="33">
        <f>+IF(COUNT($S69:$AA69)&gt;7,LARGE($S69:$AA69,8),0)</f>
        <v>0</v>
      </c>
    </row>
    <row r="70" spans="1:41" ht="15">
      <c r="A70" s="33">
        <v>67</v>
      </c>
      <c r="B70" s="57" t="s">
        <v>83</v>
      </c>
      <c r="C70" s="57" t="s">
        <v>631</v>
      </c>
      <c r="E70" s="60" t="s">
        <v>15</v>
      </c>
      <c r="F70" s="78">
        <v>1</v>
      </c>
      <c r="G70" s="78">
        <v>1</v>
      </c>
      <c r="H70" s="53">
        <f>+AB70</f>
        <v>71.57</v>
      </c>
      <c r="I70" s="42"/>
      <c r="T70" s="31">
        <v>71.57</v>
      </c>
      <c r="AB70" s="31">
        <f>SUM(I70:AA70)</f>
        <v>71.57</v>
      </c>
      <c r="AC70" s="33">
        <f>SUM(LARGE(AD70:AP70,{1,2,3,4,5,6,7,8}))</f>
        <v>71.57</v>
      </c>
      <c r="AD70" s="33">
        <f>+IF(COUNT($I70:$R70)&gt;0,LARGE($I70:$R70,1),0)</f>
        <v>0</v>
      </c>
      <c r="AE70" s="33">
        <f>+IF(COUNT($I70:$R70)&gt;1,LARGE($I70:$R70,2),0)</f>
        <v>0</v>
      </c>
      <c r="AF70" s="33">
        <f>+IF(COUNT($I70:$R70)&gt;2,LARGE($I70:$R70,3),0)</f>
        <v>0</v>
      </c>
      <c r="AG70" s="33">
        <f>+IF(COUNT($I70:$R70)&gt;3,LARGE($I70:$R70,4),0)</f>
        <v>0</v>
      </c>
      <c r="AH70" s="33">
        <f>+IF(COUNT($S70:$AA70)&gt;0,LARGE($S70:$AA70,1),0)</f>
        <v>71.57</v>
      </c>
      <c r="AI70" s="33">
        <f>+IF(COUNT($S70:$AA70)&gt;1,LARGE($S70:$AA70,2),0)</f>
        <v>0</v>
      </c>
      <c r="AJ70" s="33">
        <f>+IF(COUNT($S70:$AA70)&gt;2,LARGE($S70:$AA70,3),0)</f>
        <v>0</v>
      </c>
      <c r="AK70" s="33">
        <f>+IF(COUNT($S70:$AA70)&gt;3,LARGE($S70:$AA70,4),0)</f>
        <v>0</v>
      </c>
      <c r="AL70" s="33">
        <f>+IF(COUNT($S70:$AA70)&gt;4,LARGE($S70:$AA70,5),0)</f>
        <v>0</v>
      </c>
      <c r="AM70" s="33">
        <f>+IF(COUNT($S70:$AA70)&gt;5,LARGE($S70:$AA70,6),0)</f>
        <v>0</v>
      </c>
      <c r="AN70" s="33">
        <f>+IF(COUNT($S70:$AA70)&gt;6,LARGE($S70:$AA70,7),0)</f>
        <v>0</v>
      </c>
      <c r="AO70" s="33">
        <f>+IF(COUNT($S70:$AA70)&gt;7,LARGE($S70:$AA70,8),0)</f>
        <v>0</v>
      </c>
    </row>
    <row r="71" spans="1:41" ht="15">
      <c r="A71" s="33">
        <v>68</v>
      </c>
      <c r="B71" s="32" t="s">
        <v>414</v>
      </c>
      <c r="C71" s="32" t="s">
        <v>415</v>
      </c>
      <c r="D71" s="22"/>
      <c r="E71" s="48"/>
      <c r="F71" s="78">
        <v>1</v>
      </c>
      <c r="G71" s="78">
        <v>1</v>
      </c>
      <c r="H71" s="53">
        <f>+AB71</f>
        <v>71.53</v>
      </c>
      <c r="N71" s="31">
        <v>71.53</v>
      </c>
      <c r="AB71" s="31">
        <f>SUM(I71:AA71)</f>
        <v>71.53</v>
      </c>
      <c r="AC71" s="33">
        <f>SUM(LARGE(AD71:AP71,{1,2,3,4,5,6,7,8}))</f>
        <v>71.53</v>
      </c>
      <c r="AD71" s="33">
        <f>+IF(COUNT($I71:$R71)&gt;0,LARGE($I71:$R71,1),0)</f>
        <v>71.53</v>
      </c>
      <c r="AE71" s="33">
        <f>+IF(COUNT($I71:$R71)&gt;1,LARGE($I71:$R71,2),0)</f>
        <v>0</v>
      </c>
      <c r="AF71" s="33">
        <f>+IF(COUNT($I71:$R71)&gt;2,LARGE($I71:$R71,3),0)</f>
        <v>0</v>
      </c>
      <c r="AG71" s="33">
        <f>+IF(COUNT($I71:$R71)&gt;3,LARGE($I71:$R71,4),0)</f>
        <v>0</v>
      </c>
      <c r="AH71" s="33">
        <f>+IF(COUNT($S71:$AA71)&gt;0,LARGE($S71:$AA71,1),0)</f>
        <v>0</v>
      </c>
      <c r="AI71" s="33">
        <f>+IF(COUNT($S71:$AA71)&gt;1,LARGE($S71:$AA71,2),0)</f>
        <v>0</v>
      </c>
      <c r="AJ71" s="33">
        <f>+IF(COUNT($S71:$AA71)&gt;2,LARGE($S71:$AA71,3),0)</f>
        <v>0</v>
      </c>
      <c r="AK71" s="33">
        <f>+IF(COUNT($S71:$AA71)&gt;3,LARGE($S71:$AA71,4),0)</f>
        <v>0</v>
      </c>
      <c r="AL71" s="33">
        <f>+IF(COUNT($S71:$AA71)&gt;4,LARGE($S71:$AA71,5),0)</f>
        <v>0</v>
      </c>
      <c r="AM71" s="33">
        <f>+IF(COUNT($S71:$AA71)&gt;5,LARGE($S71:$AA71,6),0)</f>
        <v>0</v>
      </c>
      <c r="AN71" s="33">
        <f>+IF(COUNT($S71:$AA71)&gt;6,LARGE($S71:$AA71,7),0)</f>
        <v>0</v>
      </c>
      <c r="AO71" s="33">
        <f>+IF(COUNT($S71:$AA71)&gt;7,LARGE($S71:$AA71,8),0)</f>
        <v>0</v>
      </c>
    </row>
    <row r="72" spans="1:41" ht="15">
      <c r="A72" s="33">
        <v>69</v>
      </c>
      <c r="B72" s="57" t="s">
        <v>156</v>
      </c>
      <c r="C72" s="57" t="s">
        <v>266</v>
      </c>
      <c r="E72" s="60" t="s">
        <v>15</v>
      </c>
      <c r="F72" s="78">
        <v>1</v>
      </c>
      <c r="G72" s="78">
        <v>1</v>
      </c>
      <c r="H72" s="53">
        <f>+AB72</f>
        <v>70.85</v>
      </c>
      <c r="I72" s="42"/>
      <c r="T72" s="31">
        <v>70.85</v>
      </c>
      <c r="AB72" s="31">
        <f>SUM(I72:AA72)</f>
        <v>70.85</v>
      </c>
      <c r="AC72" s="33">
        <f>SUM(LARGE(AD72:AP72,{1,2,3,4,5,6,7,8}))</f>
        <v>70.85</v>
      </c>
      <c r="AD72" s="33">
        <f>+IF(COUNT($I72:$R72)&gt;0,LARGE($I72:$R72,1),0)</f>
        <v>0</v>
      </c>
      <c r="AE72" s="33">
        <f>+IF(COUNT($I72:$R72)&gt;1,LARGE($I72:$R72,2),0)</f>
        <v>0</v>
      </c>
      <c r="AF72" s="33">
        <f>+IF(COUNT($I72:$R72)&gt;2,LARGE($I72:$R72,3),0)</f>
        <v>0</v>
      </c>
      <c r="AG72" s="33">
        <f>+IF(COUNT($I72:$R72)&gt;3,LARGE($I72:$R72,4),0)</f>
        <v>0</v>
      </c>
      <c r="AH72" s="33">
        <f>+IF(COUNT($S72:$AA72)&gt;0,LARGE($S72:$AA72,1),0)</f>
        <v>70.85</v>
      </c>
      <c r="AI72" s="33">
        <f>+IF(COUNT($S72:$AA72)&gt;1,LARGE($S72:$AA72,2),0)</f>
        <v>0</v>
      </c>
      <c r="AJ72" s="33">
        <f>+IF(COUNT($S72:$AA72)&gt;2,LARGE($S72:$AA72,3),0)</f>
        <v>0</v>
      </c>
      <c r="AK72" s="33">
        <f>+IF(COUNT($S72:$AA72)&gt;3,LARGE($S72:$AA72,4),0)</f>
        <v>0</v>
      </c>
      <c r="AL72" s="33">
        <f>+IF(COUNT($S72:$AA72)&gt;4,LARGE($S72:$AA72,5),0)</f>
        <v>0</v>
      </c>
      <c r="AM72" s="33">
        <f>+IF(COUNT($S72:$AA72)&gt;5,LARGE($S72:$AA72,6),0)</f>
        <v>0</v>
      </c>
      <c r="AN72" s="33">
        <f>+IF(COUNT($S72:$AA72)&gt;6,LARGE($S72:$AA72,7),0)</f>
        <v>0</v>
      </c>
      <c r="AO72" s="33">
        <f>+IF(COUNT($S72:$AA72)&gt;7,LARGE($S72:$AA72,8),0)</f>
        <v>0</v>
      </c>
    </row>
    <row r="73" spans="1:41" ht="15">
      <c r="A73" s="33">
        <v>70</v>
      </c>
      <c r="B73" s="57" t="s">
        <v>309</v>
      </c>
      <c r="C73" s="57" t="s">
        <v>452</v>
      </c>
      <c r="E73" s="60" t="s">
        <v>27</v>
      </c>
      <c r="F73" s="78">
        <v>1</v>
      </c>
      <c r="G73" s="78">
        <v>1</v>
      </c>
      <c r="H73" s="53">
        <f>+AB73</f>
        <v>70.59</v>
      </c>
      <c r="I73" s="42"/>
      <c r="O73" s="31">
        <v>70.59</v>
      </c>
      <c r="AB73" s="31">
        <f>SUM(I73:AA73)</f>
        <v>70.59</v>
      </c>
      <c r="AC73" s="33">
        <f>SUM(LARGE(AD73:AP73,{1,2,3,4,5,6,7,8}))</f>
        <v>70.59</v>
      </c>
      <c r="AD73" s="33">
        <f>+IF(COUNT($I73:$R73)&gt;0,LARGE($I73:$R73,1),0)</f>
        <v>70.59</v>
      </c>
      <c r="AE73" s="33">
        <f>+IF(COUNT($I73:$R73)&gt;1,LARGE($I73:$R73,2),0)</f>
        <v>0</v>
      </c>
      <c r="AF73" s="33">
        <f>+IF(COUNT($I73:$R73)&gt;2,LARGE($I73:$R73,3),0)</f>
        <v>0</v>
      </c>
      <c r="AG73" s="33">
        <f>+IF(COUNT($I73:$R73)&gt;3,LARGE($I73:$R73,4),0)</f>
        <v>0</v>
      </c>
      <c r="AH73" s="33">
        <f>+IF(COUNT($S73:$AA73)&gt;0,LARGE($S73:$AA73,1),0)</f>
        <v>0</v>
      </c>
      <c r="AI73" s="33">
        <f>+IF(COUNT($S73:$AA73)&gt;1,LARGE($S73:$AA73,2),0)</f>
        <v>0</v>
      </c>
      <c r="AJ73" s="33">
        <f>+IF(COUNT($S73:$AA73)&gt;2,LARGE($S73:$AA73,3),0)</f>
        <v>0</v>
      </c>
      <c r="AK73" s="33">
        <f>+IF(COUNT($S73:$AA73)&gt;3,LARGE($S73:$AA73,4),0)</f>
        <v>0</v>
      </c>
      <c r="AL73" s="33">
        <f>+IF(COUNT($S73:$AA73)&gt;4,LARGE($S73:$AA73,5),0)</f>
        <v>0</v>
      </c>
      <c r="AM73" s="33">
        <f>+IF(COUNT($S73:$AA73)&gt;5,LARGE($S73:$AA73,6),0)</f>
        <v>0</v>
      </c>
      <c r="AN73" s="33">
        <f>+IF(COUNT($S73:$AA73)&gt;6,LARGE($S73:$AA73,7),0)</f>
        <v>0</v>
      </c>
      <c r="AO73" s="33">
        <f>+IF(COUNT($S73:$AA73)&gt;7,LARGE($S73:$AA73,8),0)</f>
        <v>0</v>
      </c>
    </row>
    <row r="74" spans="1:41" ht="15">
      <c r="A74" s="33">
        <v>71</v>
      </c>
      <c r="B74" s="32" t="s">
        <v>380</v>
      </c>
      <c r="C74" s="32" t="s">
        <v>228</v>
      </c>
      <c r="D74" s="22"/>
      <c r="E74" s="48" t="s">
        <v>315</v>
      </c>
      <c r="F74" s="78">
        <v>1</v>
      </c>
      <c r="G74" s="78">
        <v>1</v>
      </c>
      <c r="H74" s="53">
        <f>+AB74</f>
        <v>70.49</v>
      </c>
      <c r="M74" s="31">
        <v>70.49</v>
      </c>
      <c r="AB74" s="31">
        <f>SUM(I74:AA74)</f>
        <v>70.49</v>
      </c>
      <c r="AC74" s="33">
        <f>SUM(LARGE(AD74:AP74,{1,2,3,4,5,6,7,8}))</f>
        <v>70.49</v>
      </c>
      <c r="AD74" s="33">
        <f>+IF(COUNT($I74:$R74)&gt;0,LARGE($I74:$R74,1),0)</f>
        <v>70.49</v>
      </c>
      <c r="AE74" s="33">
        <f>+IF(COUNT($I74:$R74)&gt;1,LARGE($I74:$R74,2),0)</f>
        <v>0</v>
      </c>
      <c r="AF74" s="33">
        <f>+IF(COUNT($I74:$R74)&gt;2,LARGE($I74:$R74,3),0)</f>
        <v>0</v>
      </c>
      <c r="AG74" s="33">
        <f>+IF(COUNT($I74:$R74)&gt;3,LARGE($I74:$R74,4),0)</f>
        <v>0</v>
      </c>
      <c r="AH74" s="33">
        <f>+IF(COUNT($S74:$AA74)&gt;0,LARGE($S74:$AA74,1),0)</f>
        <v>0</v>
      </c>
      <c r="AI74" s="33">
        <f>+IF(COUNT($S74:$AA74)&gt;1,LARGE($S74:$AA74,2),0)</f>
        <v>0</v>
      </c>
      <c r="AJ74" s="33">
        <f>+IF(COUNT($S74:$AA74)&gt;2,LARGE($S74:$AA74,3),0)</f>
        <v>0</v>
      </c>
      <c r="AK74" s="33">
        <f>+IF(COUNT($S74:$AA74)&gt;3,LARGE($S74:$AA74,4),0)</f>
        <v>0</v>
      </c>
      <c r="AL74" s="33">
        <f>+IF(COUNT($S74:$AA74)&gt;4,LARGE($S74:$AA74,5),0)</f>
        <v>0</v>
      </c>
      <c r="AM74" s="33">
        <f>+IF(COUNT($S74:$AA74)&gt;5,LARGE($S74:$AA74,6),0)</f>
        <v>0</v>
      </c>
      <c r="AN74" s="33">
        <f>+IF(COUNT($S74:$AA74)&gt;6,LARGE($S74:$AA74,7),0)</f>
        <v>0</v>
      </c>
      <c r="AO74" s="33">
        <f>+IF(COUNT($S74:$AA74)&gt;7,LARGE($S74:$AA74,8),0)</f>
        <v>0</v>
      </c>
    </row>
    <row r="75" spans="1:41" ht="15">
      <c r="A75" s="33">
        <v>72</v>
      </c>
      <c r="B75" s="32" t="s">
        <v>351</v>
      </c>
      <c r="C75" s="32" t="s">
        <v>352</v>
      </c>
      <c r="D75" s="22"/>
      <c r="E75" s="48" t="s">
        <v>331</v>
      </c>
      <c r="F75" s="78">
        <v>1</v>
      </c>
      <c r="G75" s="78">
        <v>1</v>
      </c>
      <c r="H75" s="53">
        <f>+AB75</f>
        <v>70.48</v>
      </c>
      <c r="L75" s="63">
        <v>70.48</v>
      </c>
      <c r="AB75" s="31">
        <f>SUM(I75:AA75)</f>
        <v>70.48</v>
      </c>
      <c r="AC75" s="33">
        <f>SUM(LARGE(AD75:AP75,{1,2,3,4,5,6,7,8}))</f>
        <v>70.48</v>
      </c>
      <c r="AD75" s="33">
        <f>+IF(COUNT($I75:$R75)&gt;0,LARGE($I75:$R75,1),0)</f>
        <v>70.48</v>
      </c>
      <c r="AE75" s="33">
        <f>+IF(COUNT($I75:$R75)&gt;1,LARGE($I75:$R75,2),0)</f>
        <v>0</v>
      </c>
      <c r="AF75" s="33">
        <f>+IF(COUNT($I75:$R75)&gt;2,LARGE($I75:$R75,3),0)</f>
        <v>0</v>
      </c>
      <c r="AG75" s="33">
        <f>+IF(COUNT($I75:$R75)&gt;3,LARGE($I75:$R75,4),0)</f>
        <v>0</v>
      </c>
      <c r="AH75" s="33">
        <f>+IF(COUNT($S75:$AA75)&gt;0,LARGE($S75:$AA75,1),0)</f>
        <v>0</v>
      </c>
      <c r="AI75" s="33">
        <f>+IF(COUNT($S75:$AA75)&gt;1,LARGE($S75:$AA75,2),0)</f>
        <v>0</v>
      </c>
      <c r="AJ75" s="33">
        <f>+IF(COUNT($S75:$AA75)&gt;2,LARGE($S75:$AA75,3),0)</f>
        <v>0</v>
      </c>
      <c r="AK75" s="33">
        <f>+IF(COUNT($S75:$AA75)&gt;3,LARGE($S75:$AA75,4),0)</f>
        <v>0</v>
      </c>
      <c r="AL75" s="33">
        <f>+IF(COUNT($S75:$AA75)&gt;4,LARGE($S75:$AA75,5),0)</f>
        <v>0</v>
      </c>
      <c r="AM75" s="33">
        <f>+IF(COUNT($S75:$AA75)&gt;5,LARGE($S75:$AA75,6),0)</f>
        <v>0</v>
      </c>
      <c r="AN75" s="33">
        <f>+IF(COUNT($S75:$AA75)&gt;6,LARGE($S75:$AA75,7),0)</f>
        <v>0</v>
      </c>
      <c r="AO75" s="33">
        <f>+IF(COUNT($S75:$AA75)&gt;7,LARGE($S75:$AA75,8),0)</f>
        <v>0</v>
      </c>
    </row>
    <row r="76" spans="1:41" ht="15">
      <c r="A76" s="33">
        <v>73</v>
      </c>
      <c r="B76" s="46" t="s">
        <v>422</v>
      </c>
      <c r="C76" s="46" t="s">
        <v>52</v>
      </c>
      <c r="E76" s="40" t="s">
        <v>27</v>
      </c>
      <c r="F76" s="78">
        <v>1</v>
      </c>
      <c r="G76" s="78">
        <v>1</v>
      </c>
      <c r="H76" s="53">
        <f>+AB76</f>
        <v>70.38</v>
      </c>
      <c r="Y76" s="31">
        <v>70.38</v>
      </c>
      <c r="AB76" s="31">
        <f>SUM(I76:AA76)</f>
        <v>70.38</v>
      </c>
      <c r="AC76" s="33">
        <f>SUM(LARGE(AD76:AP76,{1,2,3,4,5,6,7,8}))</f>
        <v>70.38</v>
      </c>
      <c r="AD76" s="33">
        <f>+IF(COUNT($I76:$R76)&gt;0,LARGE($I76:$R76,1),0)</f>
        <v>0</v>
      </c>
      <c r="AE76" s="33">
        <f>+IF(COUNT($I76:$R76)&gt;1,LARGE($I76:$R76,2),0)</f>
        <v>0</v>
      </c>
      <c r="AF76" s="33">
        <f>+IF(COUNT($I76:$R76)&gt;2,LARGE($I76:$R76,3),0)</f>
        <v>0</v>
      </c>
      <c r="AG76" s="33">
        <f>+IF(COUNT($I76:$R76)&gt;3,LARGE($I76:$R76,4),0)</f>
        <v>0</v>
      </c>
      <c r="AH76" s="33">
        <f>+IF(COUNT($S76:$AA76)&gt;0,LARGE($S76:$AA76,1),0)</f>
        <v>70.38</v>
      </c>
      <c r="AI76" s="33">
        <f>+IF(COUNT($S76:$AA76)&gt;1,LARGE($S76:$AA76,2),0)</f>
        <v>0</v>
      </c>
      <c r="AJ76" s="33">
        <f>+IF(COUNT($S76:$AA76)&gt;2,LARGE($S76:$AA76,3),0)</f>
        <v>0</v>
      </c>
      <c r="AK76" s="33">
        <f>+IF(COUNT($S76:$AA76)&gt;3,LARGE($S76:$AA76,4),0)</f>
        <v>0</v>
      </c>
      <c r="AL76" s="33">
        <f>+IF(COUNT($S76:$AA76)&gt;4,LARGE($S76:$AA76,5),0)</f>
        <v>0</v>
      </c>
      <c r="AM76" s="33">
        <f>+IF(COUNT($S76:$AA76)&gt;5,LARGE($S76:$AA76,6),0)</f>
        <v>0</v>
      </c>
      <c r="AN76" s="33">
        <f>+IF(COUNT($S76:$AA76)&gt;6,LARGE($S76:$AA76,7),0)</f>
        <v>0</v>
      </c>
      <c r="AO76" s="33">
        <f>+IF(COUNT($S76:$AA76)&gt;7,LARGE($S76:$AA76,8),0)</f>
        <v>0</v>
      </c>
    </row>
    <row r="77" spans="1:41" ht="15">
      <c r="A77" s="33">
        <v>74</v>
      </c>
      <c r="B77" s="46" t="s">
        <v>320</v>
      </c>
      <c r="C77" s="46" t="s">
        <v>769</v>
      </c>
      <c r="E77" s="40" t="s">
        <v>27</v>
      </c>
      <c r="F77" s="78">
        <v>1</v>
      </c>
      <c r="G77" s="78">
        <v>1</v>
      </c>
      <c r="H77" s="53">
        <f>+AB77</f>
        <v>69.06</v>
      </c>
      <c r="Y77" s="31">
        <v>69.06</v>
      </c>
      <c r="AB77" s="31">
        <f>SUM(I77:AA77)</f>
        <v>69.06</v>
      </c>
      <c r="AC77" s="33">
        <f>SUM(LARGE(AD77:AP77,{1,2,3,4,5,6,7,8}))</f>
        <v>69.06</v>
      </c>
      <c r="AD77" s="33">
        <f>+IF(COUNT($I77:$R77)&gt;0,LARGE($I77:$R77,1),0)</f>
        <v>0</v>
      </c>
      <c r="AE77" s="33">
        <f>+IF(COUNT($I77:$R77)&gt;1,LARGE($I77:$R77,2),0)</f>
        <v>0</v>
      </c>
      <c r="AF77" s="33">
        <f>+IF(COUNT($I77:$R77)&gt;2,LARGE($I77:$R77,3),0)</f>
        <v>0</v>
      </c>
      <c r="AG77" s="33">
        <f>+IF(COUNT($I77:$R77)&gt;3,LARGE($I77:$R77,4),0)</f>
        <v>0</v>
      </c>
      <c r="AH77" s="33">
        <f>+IF(COUNT($S77:$AA77)&gt;0,LARGE($S77:$AA77,1),0)</f>
        <v>69.06</v>
      </c>
      <c r="AI77" s="33">
        <f>+IF(COUNT($S77:$AA77)&gt;1,LARGE($S77:$AA77,2),0)</f>
        <v>0</v>
      </c>
      <c r="AJ77" s="33">
        <f>+IF(COUNT($S77:$AA77)&gt;2,LARGE($S77:$AA77,3),0)</f>
        <v>0</v>
      </c>
      <c r="AK77" s="33">
        <f>+IF(COUNT($S77:$AA77)&gt;3,LARGE($S77:$AA77,4),0)</f>
        <v>0</v>
      </c>
      <c r="AL77" s="33">
        <f>+IF(COUNT($S77:$AA77)&gt;4,LARGE($S77:$AA77,5),0)</f>
        <v>0</v>
      </c>
      <c r="AM77" s="33">
        <f>+IF(COUNT($S77:$AA77)&gt;5,LARGE($S77:$AA77,6),0)</f>
        <v>0</v>
      </c>
      <c r="AN77" s="33">
        <f>+IF(COUNT($S77:$AA77)&gt;6,LARGE($S77:$AA77,7),0)</f>
        <v>0</v>
      </c>
      <c r="AO77" s="33">
        <f>+IF(COUNT($S77:$AA77)&gt;7,LARGE($S77:$AA77,8),0)</f>
        <v>0</v>
      </c>
    </row>
    <row r="78" spans="1:41" ht="15">
      <c r="A78" s="33">
        <v>75</v>
      </c>
      <c r="B78" s="46" t="s">
        <v>158</v>
      </c>
      <c r="C78" s="46" t="s">
        <v>118</v>
      </c>
      <c r="E78" s="40" t="s">
        <v>269</v>
      </c>
      <c r="F78" s="63">
        <v>1</v>
      </c>
      <c r="G78" s="16">
        <v>1</v>
      </c>
      <c r="H78" s="53">
        <f>+AB78</f>
        <v>68.14</v>
      </c>
      <c r="W78" s="31">
        <v>68.14</v>
      </c>
      <c r="AB78" s="31">
        <f>SUM(I78:AA78)</f>
        <v>68.14</v>
      </c>
      <c r="AC78" s="33">
        <f>SUM(LARGE(AD78:AP78,{1,2,3,4,5,6,7,8}))</f>
        <v>68.14</v>
      </c>
      <c r="AD78" s="33">
        <f>+IF(COUNT($I78:$R78)&gt;0,LARGE($I78:$R78,1),0)</f>
        <v>0</v>
      </c>
      <c r="AE78" s="33">
        <f>+IF(COUNT($I78:$R78)&gt;1,LARGE($I78:$R78,2),0)</f>
        <v>0</v>
      </c>
      <c r="AF78" s="33">
        <f>+IF(COUNT($I78:$R78)&gt;2,LARGE($I78:$R78,3),0)</f>
        <v>0</v>
      </c>
      <c r="AG78" s="33">
        <f>+IF(COUNT($I78:$R78)&gt;3,LARGE($I78:$R78,4),0)</f>
        <v>0</v>
      </c>
      <c r="AH78" s="33">
        <f>+IF(COUNT($S78:$AA78)&gt;0,LARGE($S78:$AA78,1),0)</f>
        <v>68.14</v>
      </c>
      <c r="AI78" s="33">
        <f>+IF(COUNT($S78:$AA78)&gt;1,LARGE($S78:$AA78,2),0)</f>
        <v>0</v>
      </c>
      <c r="AJ78" s="33">
        <f>+IF(COUNT($S78:$AA78)&gt;2,LARGE($S78:$AA78,3),0)</f>
        <v>0</v>
      </c>
      <c r="AK78" s="33">
        <f>+IF(COUNT($S78:$AA78)&gt;3,LARGE($S78:$AA78,4),0)</f>
        <v>0</v>
      </c>
      <c r="AL78" s="33">
        <f>+IF(COUNT($S78:$AA78)&gt;4,LARGE($S78:$AA78,5),0)</f>
        <v>0</v>
      </c>
      <c r="AM78" s="33">
        <f>+IF(COUNT($S78:$AA78)&gt;5,LARGE($S78:$AA78,6),0)</f>
        <v>0</v>
      </c>
      <c r="AN78" s="33">
        <f>+IF(COUNT($S78:$AA78)&gt;6,LARGE($S78:$AA78,7),0)</f>
        <v>0</v>
      </c>
      <c r="AO78" s="33">
        <f>+IF(COUNT($S78:$AA78)&gt;7,LARGE($S78:$AA78,8),0)</f>
        <v>0</v>
      </c>
    </row>
    <row r="79" spans="1:41" ht="15">
      <c r="A79" s="33">
        <v>76</v>
      </c>
      <c r="B79" s="57" t="s">
        <v>222</v>
      </c>
      <c r="C79" s="57" t="s">
        <v>200</v>
      </c>
      <c r="E79" s="60" t="s">
        <v>196</v>
      </c>
      <c r="F79" s="78">
        <v>1</v>
      </c>
      <c r="G79" s="78">
        <v>1</v>
      </c>
      <c r="H79" s="53">
        <f>+AB79</f>
        <v>66.86</v>
      </c>
      <c r="I79" s="42"/>
      <c r="K79" s="31">
        <v>66.86</v>
      </c>
      <c r="AB79" s="31">
        <f>SUM(I79:AA79)</f>
        <v>66.86</v>
      </c>
      <c r="AC79" s="33">
        <f>SUM(LARGE(AD79:AP79,{1,2,3,4,5,6,7,8}))</f>
        <v>66.86</v>
      </c>
      <c r="AD79" s="33">
        <f>+IF(COUNT($I79:$R79)&gt;0,LARGE($I79:$R79,1),0)</f>
        <v>66.86</v>
      </c>
      <c r="AE79" s="33">
        <f>+IF(COUNT($I79:$R79)&gt;1,LARGE($I79:$R79,2),0)</f>
        <v>0</v>
      </c>
      <c r="AF79" s="33">
        <f>+IF(COUNT($I79:$R79)&gt;2,LARGE($I79:$R79,3),0)</f>
        <v>0</v>
      </c>
      <c r="AG79" s="33">
        <f>+IF(COUNT($I79:$R79)&gt;3,LARGE($I79:$R79,4),0)</f>
        <v>0</v>
      </c>
      <c r="AH79" s="33">
        <f>+IF(COUNT($S79:$AA79)&gt;0,LARGE($S79:$AA79,1),0)</f>
        <v>0</v>
      </c>
      <c r="AI79" s="33">
        <f>+IF(COUNT($S79:$AA79)&gt;1,LARGE($S79:$AA79,2),0)</f>
        <v>0</v>
      </c>
      <c r="AJ79" s="33">
        <f>+IF(COUNT($S79:$AA79)&gt;2,LARGE($S79:$AA79,3),0)</f>
        <v>0</v>
      </c>
      <c r="AK79" s="33">
        <f>+IF(COUNT($S79:$AA79)&gt;3,LARGE($S79:$AA79,4),0)</f>
        <v>0</v>
      </c>
      <c r="AL79" s="33">
        <f>+IF(COUNT($S79:$AA79)&gt;4,LARGE($S79:$AA79,5),0)</f>
        <v>0</v>
      </c>
      <c r="AM79" s="33">
        <f>+IF(COUNT($S79:$AA79)&gt;5,LARGE($S79:$AA79,6),0)</f>
        <v>0</v>
      </c>
      <c r="AN79" s="33">
        <f>+IF(COUNT($S79:$AA79)&gt;6,LARGE($S79:$AA79,7),0)</f>
        <v>0</v>
      </c>
      <c r="AO79" s="33">
        <f>+IF(COUNT($S79:$AA79)&gt;7,LARGE($S79:$AA79,8),0)</f>
        <v>0</v>
      </c>
    </row>
    <row r="80" spans="1:41" ht="15">
      <c r="A80" s="33">
        <v>77</v>
      </c>
      <c r="B80" s="46" t="s">
        <v>418</v>
      </c>
      <c r="C80" s="46" t="s">
        <v>419</v>
      </c>
      <c r="F80" s="62">
        <v>1</v>
      </c>
      <c r="G80" s="62">
        <v>1</v>
      </c>
      <c r="H80" s="53">
        <f>+AB80</f>
        <v>66.24</v>
      </c>
      <c r="N80" s="31">
        <v>66.24</v>
      </c>
      <c r="AB80" s="31">
        <f>SUM(I80:AA80)</f>
        <v>66.24</v>
      </c>
      <c r="AC80" s="33">
        <f>SUM(LARGE(AD80:AP80,{1,2,3,4,5,6,7,8}))</f>
        <v>66.24</v>
      </c>
      <c r="AD80" s="33">
        <f>+IF(COUNT($I80:$R80)&gt;0,LARGE($I80:$R80,1),0)</f>
        <v>66.24</v>
      </c>
      <c r="AE80" s="33">
        <f>+IF(COUNT($I80:$R80)&gt;1,LARGE($I80:$R80,2),0)</f>
        <v>0</v>
      </c>
      <c r="AF80" s="33">
        <f>+IF(COUNT($I80:$R80)&gt;2,LARGE($I80:$R80,3),0)</f>
        <v>0</v>
      </c>
      <c r="AG80" s="33">
        <f>+IF(COUNT($I80:$R80)&gt;3,LARGE($I80:$R80,4),0)</f>
        <v>0</v>
      </c>
      <c r="AH80" s="33">
        <f>+IF(COUNT($S80:$AA80)&gt;0,LARGE($S80:$AA80,1),0)</f>
        <v>0</v>
      </c>
      <c r="AI80" s="33">
        <f>+IF(COUNT($S80:$AA80)&gt;1,LARGE($S80:$AA80,2),0)</f>
        <v>0</v>
      </c>
      <c r="AJ80" s="33">
        <f>+IF(COUNT($S80:$AA80)&gt;2,LARGE($S80:$AA80,3),0)</f>
        <v>0</v>
      </c>
      <c r="AK80" s="33">
        <f>+IF(COUNT($S80:$AA80)&gt;3,LARGE($S80:$AA80,4),0)</f>
        <v>0</v>
      </c>
      <c r="AL80" s="33">
        <f>+IF(COUNT($S80:$AA80)&gt;4,LARGE($S80:$AA80,5),0)</f>
        <v>0</v>
      </c>
      <c r="AM80" s="33">
        <f>+IF(COUNT($S80:$AA80)&gt;5,LARGE($S80:$AA80,6),0)</f>
        <v>0</v>
      </c>
      <c r="AN80" s="33">
        <f>+IF(COUNT($S80:$AA80)&gt;6,LARGE($S80:$AA80,7),0)</f>
        <v>0</v>
      </c>
      <c r="AO80" s="33">
        <f>+IF(COUNT($S80:$AA80)&gt;7,LARGE($S80:$AA80,8),0)</f>
        <v>0</v>
      </c>
    </row>
    <row r="81" spans="1:41" ht="15">
      <c r="A81" s="33">
        <v>78</v>
      </c>
      <c r="B81" s="57" t="s">
        <v>453</v>
      </c>
      <c r="C81" s="57" t="s">
        <v>190</v>
      </c>
      <c r="E81" s="60" t="s">
        <v>454</v>
      </c>
      <c r="F81" s="78">
        <v>1</v>
      </c>
      <c r="G81" s="78">
        <v>1</v>
      </c>
      <c r="H81" s="53">
        <f>+AB81</f>
        <v>65.87</v>
      </c>
      <c r="I81" s="42"/>
      <c r="O81" s="31">
        <v>65.87</v>
      </c>
      <c r="AB81" s="31">
        <f>SUM(I81:AA81)</f>
        <v>65.87</v>
      </c>
      <c r="AC81" s="33">
        <f>SUM(LARGE(AD81:AP81,{1,2,3,4,5,6,7,8}))</f>
        <v>65.87</v>
      </c>
      <c r="AD81" s="33">
        <f>+IF(COUNT($I81:$R81)&gt;0,LARGE($I81:$R81,1),0)</f>
        <v>65.87</v>
      </c>
      <c r="AE81" s="33">
        <f>+IF(COUNT($I81:$R81)&gt;1,LARGE($I81:$R81,2),0)</f>
        <v>0</v>
      </c>
      <c r="AF81" s="33">
        <f>+IF(COUNT($I81:$R81)&gt;2,LARGE($I81:$R81,3),0)</f>
        <v>0</v>
      </c>
      <c r="AG81" s="33">
        <f>+IF(COUNT($I81:$R81)&gt;3,LARGE($I81:$R81,4),0)</f>
        <v>0</v>
      </c>
      <c r="AH81" s="33">
        <f>+IF(COUNT($S81:$AA81)&gt;0,LARGE($S81:$AA81,1),0)</f>
        <v>0</v>
      </c>
      <c r="AI81" s="33">
        <f>+IF(COUNT($S81:$AA81)&gt;1,LARGE($S81:$AA81,2),0)</f>
        <v>0</v>
      </c>
      <c r="AJ81" s="33">
        <f>+IF(COUNT($S81:$AA81)&gt;2,LARGE($S81:$AA81,3),0)</f>
        <v>0</v>
      </c>
      <c r="AK81" s="33">
        <f>+IF(COUNT($S81:$AA81)&gt;3,LARGE($S81:$AA81,4),0)</f>
        <v>0</v>
      </c>
      <c r="AL81" s="33">
        <f>+IF(COUNT($S81:$AA81)&gt;4,LARGE($S81:$AA81,5),0)</f>
        <v>0</v>
      </c>
      <c r="AM81" s="33">
        <f>+IF(COUNT($S81:$AA81)&gt;5,LARGE($S81:$AA81,6),0)</f>
        <v>0</v>
      </c>
      <c r="AN81" s="33">
        <f>+IF(COUNT($S81:$AA81)&gt;6,LARGE($S81:$AA81,7),0)</f>
        <v>0</v>
      </c>
      <c r="AO81" s="33">
        <f>+IF(COUNT($S81:$AA81)&gt;7,LARGE($S81:$AA81,8),0)</f>
        <v>0</v>
      </c>
    </row>
    <row r="82" spans="1:41" ht="15">
      <c r="A82" s="33">
        <v>79</v>
      </c>
      <c r="B82" s="46" t="s">
        <v>532</v>
      </c>
      <c r="C82" s="46" t="s">
        <v>632</v>
      </c>
      <c r="F82" s="78">
        <v>1</v>
      </c>
      <c r="G82" s="78">
        <v>1</v>
      </c>
      <c r="H82" s="53">
        <f>+AB82</f>
        <v>65.69</v>
      </c>
      <c r="T82" s="31">
        <v>65.69</v>
      </c>
      <c r="AB82" s="31">
        <f>SUM(I82:AA82)</f>
        <v>65.69</v>
      </c>
      <c r="AC82" s="33">
        <f>SUM(LARGE(AD82:AP82,{1,2,3,4,5,6,7,8}))</f>
        <v>65.69</v>
      </c>
      <c r="AD82" s="33">
        <f>+IF(COUNT($I82:$R82)&gt;0,LARGE($I82:$R82,1),0)</f>
        <v>0</v>
      </c>
      <c r="AE82" s="33">
        <f>+IF(COUNT($I82:$R82)&gt;1,LARGE($I82:$R82,2),0)</f>
        <v>0</v>
      </c>
      <c r="AF82" s="33">
        <f>+IF(COUNT($I82:$R82)&gt;2,LARGE($I82:$R82,3),0)</f>
        <v>0</v>
      </c>
      <c r="AG82" s="33">
        <f>+IF(COUNT($I82:$R82)&gt;3,LARGE($I82:$R82,4),0)</f>
        <v>0</v>
      </c>
      <c r="AH82" s="33">
        <f>+IF(COUNT($S82:$AA82)&gt;0,LARGE($S82:$AA82,1),0)</f>
        <v>65.69</v>
      </c>
      <c r="AI82" s="33">
        <f>+IF(COUNT($S82:$AA82)&gt;1,LARGE($S82:$AA82,2),0)</f>
        <v>0</v>
      </c>
      <c r="AJ82" s="33">
        <f>+IF(COUNT($S82:$AA82)&gt;2,LARGE($S82:$AA82,3),0)</f>
        <v>0</v>
      </c>
      <c r="AK82" s="33">
        <f>+IF(COUNT($S82:$AA82)&gt;3,LARGE($S82:$AA82,4),0)</f>
        <v>0</v>
      </c>
      <c r="AL82" s="33">
        <f>+IF(COUNT($S82:$AA82)&gt;4,LARGE($S82:$AA82,5),0)</f>
        <v>0</v>
      </c>
      <c r="AM82" s="33">
        <f>+IF(COUNT($S82:$AA82)&gt;5,LARGE($S82:$AA82,6),0)</f>
        <v>0</v>
      </c>
      <c r="AN82" s="33">
        <f>+IF(COUNT($S82:$AA82)&gt;6,LARGE($S82:$AA82,7),0)</f>
        <v>0</v>
      </c>
      <c r="AO82" s="33">
        <f>+IF(COUNT($S82:$AA82)&gt;7,LARGE($S82:$AA82,8),0)</f>
        <v>0</v>
      </c>
    </row>
    <row r="83" spans="1:41" ht="15">
      <c r="A83" s="33">
        <v>80</v>
      </c>
      <c r="B83" s="46" t="s">
        <v>182</v>
      </c>
      <c r="C83" s="46" t="s">
        <v>420</v>
      </c>
      <c r="F83" s="62">
        <v>1</v>
      </c>
      <c r="G83" s="62">
        <v>1</v>
      </c>
      <c r="H83" s="53">
        <f>+AB83</f>
        <v>64.81</v>
      </c>
      <c r="N83" s="31">
        <v>64.81</v>
      </c>
      <c r="AB83" s="31">
        <f>SUM(I83:AA83)</f>
        <v>64.81</v>
      </c>
      <c r="AC83" s="33">
        <f>SUM(LARGE(AD83:AP83,{1,2,3,4,5,6,7,8}))</f>
        <v>64.81</v>
      </c>
      <c r="AD83" s="33">
        <f>+IF(COUNT($I83:$R83)&gt;0,LARGE($I83:$R83,1),0)</f>
        <v>64.81</v>
      </c>
      <c r="AE83" s="33">
        <f>+IF(COUNT($I83:$R83)&gt;1,LARGE($I83:$R83,2),0)</f>
        <v>0</v>
      </c>
      <c r="AF83" s="33">
        <f>+IF(COUNT($I83:$R83)&gt;2,LARGE($I83:$R83,3),0)</f>
        <v>0</v>
      </c>
      <c r="AG83" s="33">
        <f>+IF(COUNT($I83:$R83)&gt;3,LARGE($I83:$R83,4),0)</f>
        <v>0</v>
      </c>
      <c r="AH83" s="33">
        <f>+IF(COUNT($S83:$AA83)&gt;0,LARGE($S83:$AA83,1),0)</f>
        <v>0</v>
      </c>
      <c r="AI83" s="33">
        <f>+IF(COUNT($S83:$AA83)&gt;1,LARGE($S83:$AA83,2),0)</f>
        <v>0</v>
      </c>
      <c r="AJ83" s="33">
        <f>+IF(COUNT($S83:$AA83)&gt;2,LARGE($S83:$AA83,3),0)</f>
        <v>0</v>
      </c>
      <c r="AK83" s="33">
        <f>+IF(COUNT($S83:$AA83)&gt;3,LARGE($S83:$AA83,4),0)</f>
        <v>0</v>
      </c>
      <c r="AL83" s="33">
        <f>+IF(COUNT($S83:$AA83)&gt;4,LARGE($S83:$AA83,5),0)</f>
        <v>0</v>
      </c>
      <c r="AM83" s="33">
        <f>+IF(COUNT($S83:$AA83)&gt;5,LARGE($S83:$AA83,6),0)</f>
        <v>0</v>
      </c>
      <c r="AN83" s="33">
        <f>+IF(COUNT($S83:$AA83)&gt;6,LARGE($S83:$AA83,7),0)</f>
        <v>0</v>
      </c>
      <c r="AO83" s="33">
        <f>+IF(COUNT($S83:$AA83)&gt;7,LARGE($S83:$AA83,8),0)</f>
        <v>0</v>
      </c>
    </row>
    <row r="84" spans="1:41" ht="15">
      <c r="A84" s="33">
        <v>81</v>
      </c>
      <c r="B84" s="57" t="s">
        <v>595</v>
      </c>
      <c r="C84" s="57" t="s">
        <v>594</v>
      </c>
      <c r="E84" s="60" t="s">
        <v>592</v>
      </c>
      <c r="F84" s="78">
        <v>1</v>
      </c>
      <c r="G84" s="78">
        <v>1</v>
      </c>
      <c r="H84" s="53">
        <f>+AB84</f>
        <v>64.28</v>
      </c>
      <c r="I84" s="42"/>
      <c r="Q84" s="31">
        <v>64.28</v>
      </c>
      <c r="AB84" s="31">
        <f>SUM(I84:AA84)</f>
        <v>64.28</v>
      </c>
      <c r="AC84" s="33">
        <f>SUM(LARGE(AD84:AP84,{1,2,3,4,5,6,7,8}))</f>
        <v>64.28</v>
      </c>
      <c r="AD84" s="33">
        <f>+IF(COUNT($I84:$R84)&gt;0,LARGE($I84:$R84,1),0)</f>
        <v>64.28</v>
      </c>
      <c r="AE84" s="33">
        <f>+IF(COUNT($I84:$R84)&gt;1,LARGE($I84:$R84,2),0)</f>
        <v>0</v>
      </c>
      <c r="AF84" s="33">
        <f>+IF(COUNT($I84:$R84)&gt;2,LARGE($I84:$R84,3),0)</f>
        <v>0</v>
      </c>
      <c r="AG84" s="33">
        <f>+IF(COUNT($I84:$R84)&gt;3,LARGE($I84:$R84,4),0)</f>
        <v>0</v>
      </c>
      <c r="AH84" s="33">
        <f>+IF(COUNT($S84:$AA84)&gt;0,LARGE($S84:$AA84,1),0)</f>
        <v>0</v>
      </c>
      <c r="AI84" s="33">
        <f>+IF(COUNT($S84:$AA84)&gt;1,LARGE($S84:$AA84,2),0)</f>
        <v>0</v>
      </c>
      <c r="AJ84" s="33">
        <f>+IF(COUNT($S84:$AA84)&gt;2,LARGE($S84:$AA84,3),0)</f>
        <v>0</v>
      </c>
      <c r="AK84" s="33">
        <f>+IF(COUNT($S84:$AA84)&gt;3,LARGE($S84:$AA84,4),0)</f>
        <v>0</v>
      </c>
      <c r="AL84" s="33">
        <f>+IF(COUNT($S84:$AA84)&gt;4,LARGE($S84:$AA84,5),0)</f>
        <v>0</v>
      </c>
      <c r="AM84" s="33">
        <f>+IF(COUNT($S84:$AA84)&gt;5,LARGE($S84:$AA84,6),0)</f>
        <v>0</v>
      </c>
      <c r="AN84" s="33">
        <f>+IF(COUNT($S84:$AA84)&gt;6,LARGE($S84:$AA84,7),0)</f>
        <v>0</v>
      </c>
      <c r="AO84" s="33">
        <f>+IF(COUNT($S84:$AA84)&gt;7,LARGE($S84:$AA84,8),0)</f>
        <v>0</v>
      </c>
    </row>
    <row r="85" spans="1:41" ht="15">
      <c r="A85" s="33">
        <v>82</v>
      </c>
      <c r="B85" s="57" t="s">
        <v>91</v>
      </c>
      <c r="C85" s="57" t="s">
        <v>517</v>
      </c>
      <c r="E85" s="60" t="s">
        <v>27</v>
      </c>
      <c r="F85" s="78">
        <v>1</v>
      </c>
      <c r="G85" s="78">
        <v>1</v>
      </c>
      <c r="H85" s="53">
        <f>+AB85</f>
        <v>64.02</v>
      </c>
      <c r="I85" s="42"/>
      <c r="S85" s="31">
        <v>64.02</v>
      </c>
      <c r="AB85" s="31">
        <f>SUM(I85:AA85)</f>
        <v>64.02</v>
      </c>
      <c r="AC85" s="33">
        <f>SUM(LARGE(AD85:AP85,{1,2,3,4,5,6,7,8}))</f>
        <v>64.02</v>
      </c>
      <c r="AD85" s="33">
        <f aca="true" t="shared" si="1" ref="AD85:AD95">+IF(COUNT($I85:$R85)&gt;0,LARGE($I85:$R85,1),0)</f>
        <v>0</v>
      </c>
      <c r="AE85" s="33">
        <f aca="true" t="shared" si="2" ref="AE85:AE95">+IF(COUNT($I85:$R85)&gt;1,LARGE($I85:$R85,2),0)</f>
        <v>0</v>
      </c>
      <c r="AF85" s="33">
        <f aca="true" t="shared" si="3" ref="AF85:AF95">+IF(COUNT($I85:$R85)&gt;2,LARGE($I85:$R85,3),0)</f>
        <v>0</v>
      </c>
      <c r="AG85" s="33">
        <f aca="true" t="shared" si="4" ref="AG85:AG95">+IF(COUNT($I85:$R85)&gt;3,LARGE($I85:$R85,4),0)</f>
        <v>0</v>
      </c>
      <c r="AH85" s="33">
        <f aca="true" t="shared" si="5" ref="AH85:AH95">+IF(COUNT($S85:$AA85)&gt;0,LARGE($S85:$AA85,1),0)</f>
        <v>64.02</v>
      </c>
      <c r="AI85" s="33">
        <f aca="true" t="shared" si="6" ref="AI85:AI95">+IF(COUNT($S85:$AA85)&gt;1,LARGE($S85:$AA85,2),0)</f>
        <v>0</v>
      </c>
      <c r="AJ85" s="33">
        <f aca="true" t="shared" si="7" ref="AJ85:AJ95">+IF(COUNT($S85:$AA85)&gt;2,LARGE($S85:$AA85,3),0)</f>
        <v>0</v>
      </c>
      <c r="AK85" s="33">
        <f aca="true" t="shared" si="8" ref="AK85:AK95">+IF(COUNT($S85:$AA85)&gt;3,LARGE($S85:$AA85,4),0)</f>
        <v>0</v>
      </c>
      <c r="AL85" s="33">
        <f aca="true" t="shared" si="9" ref="AL85:AL95">+IF(COUNT($S85:$AA85)&gt;4,LARGE($S85:$AA85,5),0)</f>
        <v>0</v>
      </c>
      <c r="AM85" s="33">
        <f aca="true" t="shared" si="10" ref="AM85:AM95">+IF(COUNT($S85:$AA85)&gt;5,LARGE($S85:$AA85,6),0)</f>
        <v>0</v>
      </c>
      <c r="AN85" s="33">
        <f aca="true" t="shared" si="11" ref="AN85:AN95">+IF(COUNT($S85:$AA85)&gt;6,LARGE($S85:$AA85,7),0)</f>
        <v>0</v>
      </c>
      <c r="AO85" s="33">
        <f aca="true" t="shared" si="12" ref="AO85:AO95">+IF(COUNT($S85:$AA85)&gt;7,LARGE($S85:$AA85,8),0)</f>
        <v>0</v>
      </c>
    </row>
    <row r="86" spans="1:41" ht="15">
      <c r="A86" s="33">
        <v>83</v>
      </c>
      <c r="B86" s="57" t="s">
        <v>118</v>
      </c>
      <c r="C86" s="57" t="s">
        <v>596</v>
      </c>
      <c r="E86" s="60" t="s">
        <v>27</v>
      </c>
      <c r="F86" s="78">
        <v>1</v>
      </c>
      <c r="G86" s="78">
        <v>1</v>
      </c>
      <c r="H86" s="53">
        <f>+AB86</f>
        <v>63.9</v>
      </c>
      <c r="I86" s="42"/>
      <c r="Q86" s="31">
        <v>63.9</v>
      </c>
      <c r="AB86" s="31">
        <f>SUM(I86:AA86)</f>
        <v>63.9</v>
      </c>
      <c r="AC86" s="33">
        <f>SUM(LARGE(AD86:AP86,{1,2,3,4,5,6,7,8}))</f>
        <v>63.9</v>
      </c>
      <c r="AD86" s="33">
        <f t="shared" si="1"/>
        <v>63.9</v>
      </c>
      <c r="AE86" s="33">
        <f t="shared" si="2"/>
        <v>0</v>
      </c>
      <c r="AF86" s="33">
        <f t="shared" si="3"/>
        <v>0</v>
      </c>
      <c r="AG86" s="33">
        <f t="shared" si="4"/>
        <v>0</v>
      </c>
      <c r="AH86" s="33">
        <f t="shared" si="5"/>
        <v>0</v>
      </c>
      <c r="AI86" s="33">
        <f t="shared" si="6"/>
        <v>0</v>
      </c>
      <c r="AJ86" s="33">
        <f t="shared" si="7"/>
        <v>0</v>
      </c>
      <c r="AK86" s="33">
        <f t="shared" si="8"/>
        <v>0</v>
      </c>
      <c r="AL86" s="33">
        <f t="shared" si="9"/>
        <v>0</v>
      </c>
      <c r="AM86" s="33">
        <f t="shared" si="10"/>
        <v>0</v>
      </c>
      <c r="AN86" s="33">
        <f t="shared" si="11"/>
        <v>0</v>
      </c>
      <c r="AO86" s="33">
        <f t="shared" si="12"/>
        <v>0</v>
      </c>
    </row>
    <row r="87" spans="1:41" ht="15">
      <c r="A87" s="33">
        <v>84</v>
      </c>
      <c r="B87" s="46" t="s">
        <v>684</v>
      </c>
      <c r="C87" s="46" t="s">
        <v>66</v>
      </c>
      <c r="E87" s="40" t="s">
        <v>273</v>
      </c>
      <c r="F87" s="78">
        <v>1</v>
      </c>
      <c r="G87" s="16">
        <v>1</v>
      </c>
      <c r="H87" s="53">
        <f>+AB87</f>
        <v>63.58</v>
      </c>
      <c r="V87" s="31">
        <v>63.58</v>
      </c>
      <c r="AB87" s="31">
        <f>SUM(I87:AA87)</f>
        <v>63.58</v>
      </c>
      <c r="AC87" s="33">
        <f>SUM(LARGE(AD87:AP87,{1,2,3,4,5,6,7,8}))</f>
        <v>63.58</v>
      </c>
      <c r="AD87" s="33">
        <f t="shared" si="1"/>
        <v>0</v>
      </c>
      <c r="AE87" s="33">
        <f t="shared" si="2"/>
        <v>0</v>
      </c>
      <c r="AF87" s="33">
        <f t="shared" si="3"/>
        <v>0</v>
      </c>
      <c r="AG87" s="33">
        <f t="shared" si="4"/>
        <v>0</v>
      </c>
      <c r="AH87" s="33">
        <f t="shared" si="5"/>
        <v>63.58</v>
      </c>
      <c r="AI87" s="33">
        <f t="shared" si="6"/>
        <v>0</v>
      </c>
      <c r="AJ87" s="33">
        <f t="shared" si="7"/>
        <v>0</v>
      </c>
      <c r="AK87" s="33">
        <f t="shared" si="8"/>
        <v>0</v>
      </c>
      <c r="AL87" s="33">
        <f t="shared" si="9"/>
        <v>0</v>
      </c>
      <c r="AM87" s="33">
        <f t="shared" si="10"/>
        <v>0</v>
      </c>
      <c r="AN87" s="33">
        <f t="shared" si="11"/>
        <v>0</v>
      </c>
      <c r="AO87" s="33">
        <f t="shared" si="12"/>
        <v>0</v>
      </c>
    </row>
    <row r="88" spans="1:41" ht="15">
      <c r="A88" s="33">
        <v>85</v>
      </c>
      <c r="B88" s="46" t="s">
        <v>792</v>
      </c>
      <c r="C88" s="46" t="s">
        <v>793</v>
      </c>
      <c r="E88" s="40" t="s">
        <v>27</v>
      </c>
      <c r="F88" s="78">
        <v>1</v>
      </c>
      <c r="G88" s="78">
        <v>1</v>
      </c>
      <c r="H88" s="53">
        <f>+AB88</f>
        <v>63.24</v>
      </c>
      <c r="Y88" s="31">
        <v>63.24</v>
      </c>
      <c r="AB88" s="31">
        <f>SUM(I88:AA88)</f>
        <v>63.24</v>
      </c>
      <c r="AC88" s="33">
        <f>SUM(LARGE(AD88:AP88,{1,2,3,4,5,6,7,8}))</f>
        <v>63.24</v>
      </c>
      <c r="AD88" s="33">
        <f t="shared" si="1"/>
        <v>0</v>
      </c>
      <c r="AE88" s="33">
        <f t="shared" si="2"/>
        <v>0</v>
      </c>
      <c r="AF88" s="33">
        <f t="shared" si="3"/>
        <v>0</v>
      </c>
      <c r="AG88" s="33">
        <f t="shared" si="4"/>
        <v>0</v>
      </c>
      <c r="AH88" s="33">
        <f t="shared" si="5"/>
        <v>63.24</v>
      </c>
      <c r="AI88" s="33">
        <f t="shared" si="6"/>
        <v>0</v>
      </c>
      <c r="AJ88" s="33">
        <f t="shared" si="7"/>
        <v>0</v>
      </c>
      <c r="AK88" s="33">
        <f t="shared" si="8"/>
        <v>0</v>
      </c>
      <c r="AL88" s="33">
        <f t="shared" si="9"/>
        <v>0</v>
      </c>
      <c r="AM88" s="33">
        <f t="shared" si="10"/>
        <v>0</v>
      </c>
      <c r="AN88" s="33">
        <f t="shared" si="11"/>
        <v>0</v>
      </c>
      <c r="AO88" s="33">
        <f t="shared" si="12"/>
        <v>0</v>
      </c>
    </row>
    <row r="89" spans="1:41" ht="15">
      <c r="A89" s="33">
        <v>86</v>
      </c>
      <c r="B89" s="46" t="s">
        <v>534</v>
      </c>
      <c r="C89" s="46" t="s">
        <v>633</v>
      </c>
      <c r="F89" s="78">
        <v>1</v>
      </c>
      <c r="G89" s="78">
        <v>1</v>
      </c>
      <c r="H89" s="53">
        <f>+AB89</f>
        <v>59.97</v>
      </c>
      <c r="T89" s="31">
        <v>59.97</v>
      </c>
      <c r="AB89" s="31">
        <f>SUM(I89:AA89)</f>
        <v>59.97</v>
      </c>
      <c r="AC89" s="33">
        <f>SUM(LARGE(AD89:AP89,{1,2,3,4,5,6,7,8}))</f>
        <v>59.97</v>
      </c>
      <c r="AD89" s="33">
        <f t="shared" si="1"/>
        <v>0</v>
      </c>
      <c r="AE89" s="33">
        <f t="shared" si="2"/>
        <v>0</v>
      </c>
      <c r="AF89" s="33">
        <f t="shared" si="3"/>
        <v>0</v>
      </c>
      <c r="AG89" s="33">
        <f t="shared" si="4"/>
        <v>0</v>
      </c>
      <c r="AH89" s="33">
        <f t="shared" si="5"/>
        <v>59.97</v>
      </c>
      <c r="AI89" s="33">
        <f t="shared" si="6"/>
        <v>0</v>
      </c>
      <c r="AJ89" s="33">
        <f t="shared" si="7"/>
        <v>0</v>
      </c>
      <c r="AK89" s="33">
        <f t="shared" si="8"/>
        <v>0</v>
      </c>
      <c r="AL89" s="33">
        <f t="shared" si="9"/>
        <v>0</v>
      </c>
      <c r="AM89" s="33">
        <f t="shared" si="10"/>
        <v>0</v>
      </c>
      <c r="AN89" s="33">
        <f t="shared" si="11"/>
        <v>0</v>
      </c>
      <c r="AO89" s="33">
        <f t="shared" si="12"/>
        <v>0</v>
      </c>
    </row>
    <row r="90" spans="1:41" ht="15">
      <c r="A90" s="33">
        <v>87</v>
      </c>
      <c r="B90" s="57" t="s">
        <v>597</v>
      </c>
      <c r="C90" s="57" t="s">
        <v>598</v>
      </c>
      <c r="E90" s="60" t="s">
        <v>27</v>
      </c>
      <c r="F90" s="78">
        <v>1</v>
      </c>
      <c r="G90" s="78">
        <v>1</v>
      </c>
      <c r="H90" s="53">
        <f>+AB90</f>
        <v>59.55</v>
      </c>
      <c r="I90" s="42"/>
      <c r="Q90" s="31">
        <v>59.55</v>
      </c>
      <c r="AB90" s="31">
        <f>SUM(I90:AA90)</f>
        <v>59.55</v>
      </c>
      <c r="AC90" s="33">
        <f>SUM(LARGE(AD90:AP90,{1,2,3,4,5,6,7,8}))</f>
        <v>59.55</v>
      </c>
      <c r="AD90" s="33">
        <f t="shared" si="1"/>
        <v>59.55</v>
      </c>
      <c r="AE90" s="33">
        <f t="shared" si="2"/>
        <v>0</v>
      </c>
      <c r="AF90" s="33">
        <f t="shared" si="3"/>
        <v>0</v>
      </c>
      <c r="AG90" s="33">
        <f t="shared" si="4"/>
        <v>0</v>
      </c>
      <c r="AH90" s="33">
        <f t="shared" si="5"/>
        <v>0</v>
      </c>
      <c r="AI90" s="33">
        <f t="shared" si="6"/>
        <v>0</v>
      </c>
      <c r="AJ90" s="33">
        <f t="shared" si="7"/>
        <v>0</v>
      </c>
      <c r="AK90" s="33">
        <f t="shared" si="8"/>
        <v>0</v>
      </c>
      <c r="AL90" s="33">
        <f t="shared" si="9"/>
        <v>0</v>
      </c>
      <c r="AM90" s="33">
        <f t="shared" si="10"/>
        <v>0</v>
      </c>
      <c r="AN90" s="33">
        <f t="shared" si="11"/>
        <v>0</v>
      </c>
      <c r="AO90" s="33">
        <f t="shared" si="12"/>
        <v>0</v>
      </c>
    </row>
    <row r="91" spans="1:41" ht="15">
      <c r="A91" s="33">
        <v>88</v>
      </c>
      <c r="B91" s="46" t="s">
        <v>634</v>
      </c>
      <c r="C91" s="46" t="s">
        <v>635</v>
      </c>
      <c r="E91" s="40" t="s">
        <v>15</v>
      </c>
      <c r="F91" s="78">
        <v>1</v>
      </c>
      <c r="G91" s="78">
        <v>1</v>
      </c>
      <c r="H91" s="53">
        <f>+AB91</f>
        <v>59.36</v>
      </c>
      <c r="T91" s="31">
        <v>59.36</v>
      </c>
      <c r="AB91" s="31">
        <f>SUM(I91:AA91)</f>
        <v>59.36</v>
      </c>
      <c r="AC91" s="33">
        <f>SUM(LARGE(AD91:AP91,{1,2,3,4,5,6,7,8}))</f>
        <v>59.36</v>
      </c>
      <c r="AD91" s="33">
        <f t="shared" si="1"/>
        <v>0</v>
      </c>
      <c r="AE91" s="33">
        <f t="shared" si="2"/>
        <v>0</v>
      </c>
      <c r="AF91" s="33">
        <f t="shared" si="3"/>
        <v>0</v>
      </c>
      <c r="AG91" s="33">
        <f t="shared" si="4"/>
        <v>0</v>
      </c>
      <c r="AH91" s="33">
        <f t="shared" si="5"/>
        <v>59.36</v>
      </c>
      <c r="AI91" s="33">
        <f t="shared" si="6"/>
        <v>0</v>
      </c>
      <c r="AJ91" s="33">
        <f t="shared" si="7"/>
        <v>0</v>
      </c>
      <c r="AK91" s="33">
        <f t="shared" si="8"/>
        <v>0</v>
      </c>
      <c r="AL91" s="33">
        <f t="shared" si="9"/>
        <v>0</v>
      </c>
      <c r="AM91" s="33">
        <f t="shared" si="10"/>
        <v>0</v>
      </c>
      <c r="AN91" s="33">
        <f t="shared" si="11"/>
        <v>0</v>
      </c>
      <c r="AO91" s="33">
        <f t="shared" si="12"/>
        <v>0</v>
      </c>
    </row>
    <row r="92" spans="1:41" ht="15">
      <c r="A92" s="33">
        <v>89</v>
      </c>
      <c r="B92" s="46" t="s">
        <v>261</v>
      </c>
      <c r="C92" s="46" t="s">
        <v>421</v>
      </c>
      <c r="F92" s="62">
        <v>1</v>
      </c>
      <c r="G92" s="62">
        <v>1</v>
      </c>
      <c r="H92" s="53">
        <f>+AB92</f>
        <v>58.04</v>
      </c>
      <c r="N92" s="31">
        <v>58.04</v>
      </c>
      <c r="AB92" s="31">
        <f>SUM(I92:AA92)</f>
        <v>58.04</v>
      </c>
      <c r="AC92" s="33">
        <f>SUM(LARGE(AD92:AP92,{1,2,3,4,5,6,7,8}))</f>
        <v>58.04</v>
      </c>
      <c r="AD92" s="33">
        <f t="shared" si="1"/>
        <v>58.04</v>
      </c>
      <c r="AE92" s="33">
        <f t="shared" si="2"/>
        <v>0</v>
      </c>
      <c r="AF92" s="33">
        <f t="shared" si="3"/>
        <v>0</v>
      </c>
      <c r="AG92" s="33">
        <f t="shared" si="4"/>
        <v>0</v>
      </c>
      <c r="AH92" s="33">
        <f t="shared" si="5"/>
        <v>0</v>
      </c>
      <c r="AI92" s="33">
        <f t="shared" si="6"/>
        <v>0</v>
      </c>
      <c r="AJ92" s="33">
        <f t="shared" si="7"/>
        <v>0</v>
      </c>
      <c r="AK92" s="33">
        <f t="shared" si="8"/>
        <v>0</v>
      </c>
      <c r="AL92" s="33">
        <f t="shared" si="9"/>
        <v>0</v>
      </c>
      <c r="AM92" s="33">
        <f t="shared" si="10"/>
        <v>0</v>
      </c>
      <c r="AN92" s="33">
        <f t="shared" si="11"/>
        <v>0</v>
      </c>
      <c r="AO92" s="33">
        <f t="shared" si="12"/>
        <v>0</v>
      </c>
    </row>
    <row r="93" spans="1:41" ht="15">
      <c r="A93" s="33">
        <v>90</v>
      </c>
      <c r="B93" s="46" t="s">
        <v>422</v>
      </c>
      <c r="C93" s="46" t="s">
        <v>423</v>
      </c>
      <c r="F93" s="62">
        <v>1</v>
      </c>
      <c r="G93" s="62">
        <v>1</v>
      </c>
      <c r="H93" s="53">
        <f>+AB93</f>
        <v>57.83</v>
      </c>
      <c r="N93" s="31">
        <v>57.83</v>
      </c>
      <c r="AB93" s="31">
        <f>SUM(I93:AA93)</f>
        <v>57.83</v>
      </c>
      <c r="AC93" s="33">
        <f>SUM(LARGE(AD93:AP93,{1,2,3,4,5,6,7,8}))</f>
        <v>57.83</v>
      </c>
      <c r="AD93" s="33">
        <f t="shared" si="1"/>
        <v>57.83</v>
      </c>
      <c r="AE93" s="33">
        <f t="shared" si="2"/>
        <v>0</v>
      </c>
      <c r="AF93" s="33">
        <f t="shared" si="3"/>
        <v>0</v>
      </c>
      <c r="AG93" s="33">
        <f t="shared" si="4"/>
        <v>0</v>
      </c>
      <c r="AH93" s="33">
        <f t="shared" si="5"/>
        <v>0</v>
      </c>
      <c r="AI93" s="33">
        <f t="shared" si="6"/>
        <v>0</v>
      </c>
      <c r="AJ93" s="33">
        <f t="shared" si="7"/>
        <v>0</v>
      </c>
      <c r="AK93" s="33">
        <f t="shared" si="8"/>
        <v>0</v>
      </c>
      <c r="AL93" s="33">
        <f t="shared" si="9"/>
        <v>0</v>
      </c>
      <c r="AM93" s="33">
        <f t="shared" si="10"/>
        <v>0</v>
      </c>
      <c r="AN93" s="33">
        <f t="shared" si="11"/>
        <v>0</v>
      </c>
      <c r="AO93" s="33">
        <f t="shared" si="12"/>
        <v>0</v>
      </c>
    </row>
    <row r="94" spans="1:41" ht="15">
      <c r="A94" s="33">
        <v>91</v>
      </c>
      <c r="B94" s="57" t="s">
        <v>223</v>
      </c>
      <c r="C94" s="57" t="s">
        <v>224</v>
      </c>
      <c r="E94" s="60" t="s">
        <v>315</v>
      </c>
      <c r="F94" s="78">
        <v>1</v>
      </c>
      <c r="G94" s="78">
        <v>1</v>
      </c>
      <c r="H94" s="53">
        <f>+AB94</f>
        <v>57.63</v>
      </c>
      <c r="I94" s="42"/>
      <c r="K94" s="31">
        <v>57.63</v>
      </c>
      <c r="AB94" s="31">
        <f>SUM(I94:AA94)</f>
        <v>57.63</v>
      </c>
      <c r="AC94" s="33">
        <f>SUM(LARGE(AD94:AP94,{1,2,3,4,5,6,7,8}))</f>
        <v>57.63</v>
      </c>
      <c r="AD94" s="33">
        <f t="shared" si="1"/>
        <v>57.63</v>
      </c>
      <c r="AE94" s="33">
        <f t="shared" si="2"/>
        <v>0</v>
      </c>
      <c r="AF94" s="33">
        <f t="shared" si="3"/>
        <v>0</v>
      </c>
      <c r="AG94" s="33">
        <f t="shared" si="4"/>
        <v>0</v>
      </c>
      <c r="AH94" s="33">
        <f t="shared" si="5"/>
        <v>0</v>
      </c>
      <c r="AI94" s="33">
        <f t="shared" si="6"/>
        <v>0</v>
      </c>
      <c r="AJ94" s="33">
        <f t="shared" si="7"/>
        <v>0</v>
      </c>
      <c r="AK94" s="33">
        <f t="shared" si="8"/>
        <v>0</v>
      </c>
      <c r="AL94" s="33">
        <f t="shared" si="9"/>
        <v>0</v>
      </c>
      <c r="AM94" s="33">
        <f t="shared" si="10"/>
        <v>0</v>
      </c>
      <c r="AN94" s="33">
        <f t="shared" si="11"/>
        <v>0</v>
      </c>
      <c r="AO94" s="33">
        <f t="shared" si="12"/>
        <v>0</v>
      </c>
    </row>
    <row r="95" spans="1:41" ht="15">
      <c r="A95" s="33">
        <v>92</v>
      </c>
      <c r="B95" s="46" t="s">
        <v>101</v>
      </c>
      <c r="C95" s="46" t="s">
        <v>446</v>
      </c>
      <c r="E95" s="40" t="s">
        <v>15</v>
      </c>
      <c r="F95" s="78">
        <v>1</v>
      </c>
      <c r="G95" s="78">
        <v>1</v>
      </c>
      <c r="H95" s="53">
        <f>+AB95</f>
        <v>53.12</v>
      </c>
      <c r="T95" s="31">
        <v>53.12</v>
      </c>
      <c r="AB95" s="31">
        <f>SUM(I95:AA95)</f>
        <v>53.12</v>
      </c>
      <c r="AC95" s="33">
        <f>SUM(LARGE(AD95:AP95,{1,2,3,4,5,6,7,8}))</f>
        <v>53.12</v>
      </c>
      <c r="AD95" s="33">
        <f t="shared" si="1"/>
        <v>0</v>
      </c>
      <c r="AE95" s="33">
        <f t="shared" si="2"/>
        <v>0</v>
      </c>
      <c r="AF95" s="33">
        <f t="shared" si="3"/>
        <v>0</v>
      </c>
      <c r="AG95" s="33">
        <f t="shared" si="4"/>
        <v>0</v>
      </c>
      <c r="AH95" s="33">
        <f t="shared" si="5"/>
        <v>53.12</v>
      </c>
      <c r="AI95" s="33">
        <f t="shared" si="6"/>
        <v>0</v>
      </c>
      <c r="AJ95" s="33">
        <f t="shared" si="7"/>
        <v>0</v>
      </c>
      <c r="AK95" s="33">
        <f t="shared" si="8"/>
        <v>0</v>
      </c>
      <c r="AL95" s="33">
        <f t="shared" si="9"/>
        <v>0</v>
      </c>
      <c r="AM95" s="33">
        <f t="shared" si="10"/>
        <v>0</v>
      </c>
      <c r="AN95" s="33">
        <f t="shared" si="11"/>
        <v>0</v>
      </c>
      <c r="AO95" s="33">
        <f t="shared" si="12"/>
        <v>0</v>
      </c>
    </row>
    <row r="96" spans="6:8" ht="15">
      <c r="F96" s="78"/>
      <c r="G96" s="78"/>
      <c r="H96" s="53"/>
    </row>
    <row r="97" spans="6:8" ht="15">
      <c r="F97" s="78"/>
      <c r="G97" s="78"/>
      <c r="H97" s="53"/>
    </row>
    <row r="99" spans="2:4" ht="15">
      <c r="B99" s="46" t="s">
        <v>23</v>
      </c>
      <c r="D99" s="23" t="s">
        <v>17</v>
      </c>
    </row>
    <row r="100" spans="2:4" ht="15">
      <c r="B100" s="46" t="s">
        <v>20</v>
      </c>
      <c r="D100" s="23" t="s">
        <v>18</v>
      </c>
    </row>
    <row r="101" spans="2:4" ht="15">
      <c r="B101" s="46" t="s">
        <v>21</v>
      </c>
      <c r="D101" s="23" t="s">
        <v>19</v>
      </c>
    </row>
    <row r="105" ht="15">
      <c r="H105" s="54"/>
    </row>
    <row r="106" ht="15">
      <c r="H106" s="54"/>
    </row>
    <row r="107" ht="15">
      <c r="H107" s="54"/>
    </row>
    <row r="108" ht="15">
      <c r="H108" s="54"/>
    </row>
    <row r="109" ht="15">
      <c r="H109" s="54"/>
    </row>
    <row r="110" ht="15">
      <c r="H110" s="54"/>
    </row>
    <row r="111" ht="15">
      <c r="H111" s="54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4.28125" style="36" customWidth="1"/>
    <col min="3" max="3" width="18.57421875" style="36" customWidth="1"/>
    <col min="4" max="4" width="14.28125" style="0" hidden="1" customWidth="1"/>
    <col min="5" max="5" width="17.421875" style="36" customWidth="1"/>
    <col min="6" max="8" width="7.8515625" style="19" customWidth="1"/>
    <col min="9" max="11" width="9.140625" style="0" customWidth="1"/>
    <col min="12" max="12" width="10.421875" style="0" customWidth="1"/>
    <col min="13" max="15" width="9.140625" style="0" customWidth="1"/>
    <col min="16" max="16" width="9.7109375" style="0" customWidth="1"/>
    <col min="17" max="26" width="9.140625" style="0" customWidth="1"/>
    <col min="28" max="28" width="9.140625" style="1" customWidth="1"/>
  </cols>
  <sheetData>
    <row r="1" spans="1:27" ht="30">
      <c r="A1" t="s">
        <v>5</v>
      </c>
      <c r="B1" s="22"/>
      <c r="C1" s="22"/>
      <c r="D1" s="8" t="s">
        <v>4</v>
      </c>
      <c r="E1" s="22" t="s">
        <v>24</v>
      </c>
      <c r="F1" s="12" t="s">
        <v>3</v>
      </c>
      <c r="G1" s="79" t="s">
        <v>674</v>
      </c>
      <c r="H1" s="12" t="s">
        <v>22</v>
      </c>
      <c r="I1" s="1" t="s">
        <v>7</v>
      </c>
      <c r="J1" s="1" t="s">
        <v>1</v>
      </c>
      <c r="K1" s="1" t="s">
        <v>6</v>
      </c>
      <c r="L1" s="1" t="s">
        <v>337</v>
      </c>
      <c r="M1" s="1" t="s">
        <v>372</v>
      </c>
      <c r="N1" s="72" t="s">
        <v>397</v>
      </c>
      <c r="O1" s="1" t="s">
        <v>398</v>
      </c>
      <c r="P1" s="1" t="s">
        <v>399</v>
      </c>
      <c r="Q1" s="1" t="s">
        <v>499</v>
      </c>
      <c r="R1" s="1" t="s">
        <v>500</v>
      </c>
      <c r="S1" s="1" t="s">
        <v>503</v>
      </c>
      <c r="T1" s="1" t="s">
        <v>501</v>
      </c>
      <c r="U1" s="1" t="s">
        <v>502</v>
      </c>
      <c r="V1" s="1" t="s">
        <v>504</v>
      </c>
      <c r="W1" s="1" t="s">
        <v>505</v>
      </c>
      <c r="X1" s="1" t="s">
        <v>506</v>
      </c>
      <c r="Y1" s="1" t="s">
        <v>507</v>
      </c>
      <c r="Z1" s="1"/>
      <c r="AA1" s="1"/>
    </row>
    <row r="2" spans="9:27" ht="15">
      <c r="I2">
        <f aca="true" t="shared" si="0" ref="I2:AA2">COUNT(I5:I147)</f>
        <v>12</v>
      </c>
      <c r="J2">
        <f t="shared" si="0"/>
        <v>7</v>
      </c>
      <c r="K2">
        <f t="shared" si="0"/>
        <v>8</v>
      </c>
      <c r="L2">
        <f t="shared" si="0"/>
        <v>8</v>
      </c>
      <c r="M2">
        <f t="shared" si="0"/>
        <v>5</v>
      </c>
      <c r="N2">
        <f t="shared" si="0"/>
        <v>11</v>
      </c>
      <c r="O2">
        <f t="shared" si="0"/>
        <v>11</v>
      </c>
      <c r="P2">
        <f t="shared" si="0"/>
        <v>9</v>
      </c>
      <c r="Q2">
        <f t="shared" si="0"/>
        <v>8</v>
      </c>
      <c r="R2">
        <f t="shared" si="0"/>
        <v>10</v>
      </c>
      <c r="S2">
        <f t="shared" si="0"/>
        <v>11</v>
      </c>
      <c r="T2">
        <f t="shared" si="0"/>
        <v>17</v>
      </c>
      <c r="U2">
        <f t="shared" si="0"/>
        <v>7</v>
      </c>
      <c r="V2">
        <f t="shared" si="0"/>
        <v>11</v>
      </c>
      <c r="W2">
        <f t="shared" si="0"/>
        <v>22</v>
      </c>
      <c r="X2">
        <f t="shared" si="0"/>
        <v>7</v>
      </c>
      <c r="Y2">
        <f t="shared" si="0"/>
        <v>16</v>
      </c>
      <c r="Z2">
        <f t="shared" si="0"/>
        <v>0</v>
      </c>
      <c r="AA2">
        <f t="shared" si="0"/>
        <v>0</v>
      </c>
    </row>
    <row r="3" spans="2:27" ht="15">
      <c r="B3" s="41"/>
      <c r="C3" s="41"/>
      <c r="D3" s="7"/>
      <c r="E3" s="41"/>
      <c r="F3" s="17">
        <f>SUM(F4:F188)</f>
        <v>190</v>
      </c>
      <c r="G3" s="17"/>
      <c r="H3" s="17"/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</row>
    <row r="4" spans="1:41" ht="15">
      <c r="A4">
        <v>1</v>
      </c>
      <c r="B4" s="57" t="s">
        <v>119</v>
      </c>
      <c r="C4" s="57" t="s">
        <v>161</v>
      </c>
      <c r="D4" s="21"/>
      <c r="E4" s="57" t="s">
        <v>175</v>
      </c>
      <c r="F4" s="14">
        <v>9</v>
      </c>
      <c r="G4" s="14">
        <v>8</v>
      </c>
      <c r="H4" s="26">
        <f>+AB4</f>
        <v>798.08</v>
      </c>
      <c r="I4" s="42">
        <v>100</v>
      </c>
      <c r="J4">
        <v>100</v>
      </c>
      <c r="L4" s="74">
        <v>99.13</v>
      </c>
      <c r="Q4">
        <v>100</v>
      </c>
      <c r="R4">
        <v>100</v>
      </c>
      <c r="S4">
        <v>98.08</v>
      </c>
      <c r="T4" s="1"/>
      <c r="U4" s="1">
        <v>100</v>
      </c>
      <c r="V4" s="1">
        <v>100</v>
      </c>
      <c r="W4" s="1">
        <v>100</v>
      </c>
      <c r="AB4" s="1">
        <f>SUM(I4:AA4)-(L4)</f>
        <v>798.08</v>
      </c>
      <c r="AC4" s="33">
        <f>SUM(LARGE(AD4:AP4,{1,2,3,4,5,6,7,8}))</f>
        <v>798.08</v>
      </c>
      <c r="AD4" s="33">
        <f>+IF(COUNT($I4:$R4)&gt;0,LARGE($I4:$R4,1),0)</f>
        <v>100</v>
      </c>
      <c r="AE4" s="33">
        <f>+IF(COUNT($I4:$R4)&gt;1,LARGE($I4:$R4,2),0)</f>
        <v>100</v>
      </c>
      <c r="AF4" s="33">
        <f>+IF(COUNT($I4:$R4)&gt;2,LARGE($I4:$R4,3),0)</f>
        <v>100</v>
      </c>
      <c r="AG4" s="33">
        <f>+IF(COUNT($I4:$R4)&gt;3,LARGE($I4:$R4,4),0)</f>
        <v>100</v>
      </c>
      <c r="AH4" s="33">
        <f>+IF(COUNT($S4:$AA4)&gt;0,LARGE($S4:$AA4,1),0)</f>
        <v>100</v>
      </c>
      <c r="AI4" s="33">
        <f>+IF(COUNT($S4:$AA4)&gt;1,LARGE($S4:$AA4,2),0)</f>
        <v>100</v>
      </c>
      <c r="AJ4" s="33">
        <f>+IF(COUNT($S4:$AA4)&gt;2,LARGE($S4:$AA4,3),0)</f>
        <v>100</v>
      </c>
      <c r="AK4" s="33">
        <f>+IF(COUNT($S4:$AA4)&gt;3,LARGE($S4:$AA4,4),0)</f>
        <v>98.08</v>
      </c>
      <c r="AL4" s="33">
        <f>+IF(COUNT($S4:$AA4)&gt;4,LARGE($S4:$AA4,5),0)</f>
        <v>0</v>
      </c>
      <c r="AM4" s="33">
        <f>+IF(COUNT($S4:$AA4)&gt;5,LARGE($S4:$AA4,6),0)</f>
        <v>0</v>
      </c>
      <c r="AN4" s="33">
        <f>+IF(COUNT($S4:$AA4)&gt;6,LARGE($S4:$AA4,7),0)</f>
        <v>0</v>
      </c>
      <c r="AO4" s="33">
        <f>+IF(COUNT($S4:$AA4)&gt;7,LARGE($S4:$AA4,8),0)</f>
        <v>0</v>
      </c>
    </row>
    <row r="5" spans="1:41" ht="15">
      <c r="A5">
        <v>2</v>
      </c>
      <c r="B5" s="57" t="s">
        <v>270</v>
      </c>
      <c r="C5" s="57" t="s">
        <v>271</v>
      </c>
      <c r="D5" s="4"/>
      <c r="E5" s="44" t="s">
        <v>11</v>
      </c>
      <c r="F5" s="15">
        <v>9</v>
      </c>
      <c r="G5" s="15">
        <v>8</v>
      </c>
      <c r="H5" s="26">
        <f>+AB5</f>
        <v>766.19</v>
      </c>
      <c r="J5" s="74">
        <v>92.72</v>
      </c>
      <c r="L5">
        <v>97.38</v>
      </c>
      <c r="O5">
        <v>98.65</v>
      </c>
      <c r="P5">
        <v>99.52</v>
      </c>
      <c r="Q5">
        <v>93.14</v>
      </c>
      <c r="S5">
        <v>90.56</v>
      </c>
      <c r="T5" s="1">
        <v>98.46</v>
      </c>
      <c r="U5" s="1">
        <v>93.36</v>
      </c>
      <c r="V5" s="1">
        <v>95.12</v>
      </c>
      <c r="AB5" s="1">
        <f>SUM(I5:AA5)-(J5)</f>
        <v>766.19</v>
      </c>
      <c r="AC5" s="33">
        <f>SUM(LARGE(AD5:AP5,{1,2,3,4,5,6,7,8}))</f>
        <v>766.19</v>
      </c>
      <c r="AD5" s="33">
        <f>+IF(COUNT($I5:$R5)&gt;0,LARGE($I5:$R5,1),0)</f>
        <v>99.52</v>
      </c>
      <c r="AE5" s="33">
        <f>+IF(COUNT($I5:$R5)&gt;1,LARGE($I5:$R5,2),0)</f>
        <v>98.65</v>
      </c>
      <c r="AF5" s="33">
        <f>+IF(COUNT($I5:$R5)&gt;2,LARGE($I5:$R5,3),0)</f>
        <v>97.38</v>
      </c>
      <c r="AG5" s="33">
        <f>+IF(COUNT($I5:$R5)&gt;3,LARGE($I5:$R5,4),0)</f>
        <v>93.14</v>
      </c>
      <c r="AH5" s="33">
        <f>+IF(COUNT($S5:$AA5)&gt;0,LARGE($S5:$AA5,1),0)</f>
        <v>98.46</v>
      </c>
      <c r="AI5" s="33">
        <f>+IF(COUNT($S5:$AA5)&gt;1,LARGE($S5:$AA5,2),0)</f>
        <v>95.12</v>
      </c>
      <c r="AJ5" s="33">
        <f>+IF(COUNT($S5:$AA5)&gt;2,LARGE($S5:$AA5,3),0)</f>
        <v>93.36</v>
      </c>
      <c r="AK5" s="33">
        <f>+IF(COUNT($S5:$AA5)&gt;3,LARGE($S5:$AA5,4),0)</f>
        <v>90.56</v>
      </c>
      <c r="AL5" s="33">
        <f>+IF(COUNT($S5:$AA5)&gt;4,LARGE($S5:$AA5,5),0)</f>
        <v>0</v>
      </c>
      <c r="AM5" s="33">
        <f>+IF(COUNT($S5:$AA5)&gt;5,LARGE($S5:$AA5,6),0)</f>
        <v>0</v>
      </c>
      <c r="AN5" s="33">
        <f>+IF(COUNT($S5:$AA5)&gt;6,LARGE($S5:$AA5,7),0)</f>
        <v>0</v>
      </c>
      <c r="AO5" s="33">
        <f>+IF(COUNT($S5:$AA5)&gt;7,LARGE($S5:$AA5,8),0)</f>
        <v>0</v>
      </c>
    </row>
    <row r="6" spans="1:41" ht="15">
      <c r="A6">
        <v>3</v>
      </c>
      <c r="B6" s="57" t="s">
        <v>237</v>
      </c>
      <c r="C6" s="57" t="s">
        <v>272</v>
      </c>
      <c r="D6" s="4"/>
      <c r="E6" s="44" t="s">
        <v>12</v>
      </c>
      <c r="F6" s="15">
        <v>9</v>
      </c>
      <c r="G6" s="15">
        <v>8</v>
      </c>
      <c r="H6" s="26">
        <f>+AB6</f>
        <v>707.5</v>
      </c>
      <c r="J6" s="74">
        <v>83.99</v>
      </c>
      <c r="L6">
        <v>87.76</v>
      </c>
      <c r="M6">
        <v>89.01</v>
      </c>
      <c r="P6">
        <v>88.53</v>
      </c>
      <c r="Q6">
        <v>86.64</v>
      </c>
      <c r="S6">
        <v>88.35</v>
      </c>
      <c r="T6" s="1"/>
      <c r="U6" s="1"/>
      <c r="V6" s="1">
        <v>86.3</v>
      </c>
      <c r="W6" s="1">
        <v>86.43</v>
      </c>
      <c r="Y6">
        <v>94.48</v>
      </c>
      <c r="AB6" s="1">
        <f>SUM(I6:AA6)-(J6)</f>
        <v>707.5</v>
      </c>
      <c r="AC6" s="33">
        <f>SUM(LARGE(AD6:AP6,{1,2,3,4,5,6,7,8}))</f>
        <v>707.5</v>
      </c>
      <c r="AD6" s="33">
        <f>+IF(COUNT($I6:$R6)&gt;0,LARGE($I6:$R6,1),0)</f>
        <v>89.01</v>
      </c>
      <c r="AE6" s="33">
        <f>+IF(COUNT($I6:$R6)&gt;1,LARGE($I6:$R6,2),0)</f>
        <v>88.53</v>
      </c>
      <c r="AF6" s="33">
        <f>+IF(COUNT($I6:$R6)&gt;2,LARGE($I6:$R6,3),0)</f>
        <v>87.76</v>
      </c>
      <c r="AG6" s="33">
        <f>+IF(COUNT($I6:$R6)&gt;3,LARGE($I6:$R6,4),0)</f>
        <v>86.64</v>
      </c>
      <c r="AH6" s="33">
        <f>+IF(COUNT($S6:$AA6)&gt;0,LARGE($S6:$AA6,1),0)</f>
        <v>94.48</v>
      </c>
      <c r="AI6" s="33">
        <f>+IF(COUNT($S6:$AA6)&gt;1,LARGE($S6:$AA6,2),0)</f>
        <v>88.35</v>
      </c>
      <c r="AJ6" s="33">
        <f>+IF(COUNT($S6:$AA6)&gt;2,LARGE($S6:$AA6,3),0)</f>
        <v>86.43</v>
      </c>
      <c r="AK6" s="33">
        <f>+IF(COUNT($S6:$AA6)&gt;3,LARGE($S6:$AA6,4),0)</f>
        <v>86.3</v>
      </c>
      <c r="AL6" s="33">
        <f>+IF(COUNT($S6:$AA6)&gt;4,LARGE($S6:$AA6,5),0)</f>
        <v>0</v>
      </c>
      <c r="AM6" s="33">
        <f>+IF(COUNT($S6:$AA6)&gt;5,LARGE($S6:$AA6,6),0)</f>
        <v>0</v>
      </c>
      <c r="AN6" s="33">
        <f>+IF(COUNT($S6:$AA6)&gt;6,LARGE($S6:$AA6,7),0)</f>
        <v>0</v>
      </c>
      <c r="AO6" s="33">
        <f>+IF(COUNT($S6:$AA6)&gt;7,LARGE($S6:$AA6,8),0)</f>
        <v>0</v>
      </c>
    </row>
    <row r="7" spans="1:41" ht="15">
      <c r="A7">
        <v>4</v>
      </c>
      <c r="B7" s="57" t="s">
        <v>247</v>
      </c>
      <c r="C7" s="57" t="s">
        <v>248</v>
      </c>
      <c r="D7" s="4"/>
      <c r="E7" s="44" t="s">
        <v>229</v>
      </c>
      <c r="F7" s="15">
        <v>8</v>
      </c>
      <c r="G7" s="15">
        <v>8</v>
      </c>
      <c r="H7" s="26">
        <f>+AB7</f>
        <v>705.81</v>
      </c>
      <c r="K7">
        <v>84.1</v>
      </c>
      <c r="L7">
        <v>84.13</v>
      </c>
      <c r="R7">
        <v>91.54</v>
      </c>
      <c r="T7" s="1">
        <v>97.83</v>
      </c>
      <c r="U7" s="1">
        <v>83.6</v>
      </c>
      <c r="V7" s="1">
        <v>84.42</v>
      </c>
      <c r="W7" s="1">
        <v>87.2</v>
      </c>
      <c r="X7" s="1">
        <v>92.99</v>
      </c>
      <c r="AB7" s="1">
        <f>SUM(I7:AA7)</f>
        <v>705.81</v>
      </c>
      <c r="AC7" s="33">
        <f>SUM(LARGE(AD7:AP7,{1,2,3,4,5,6,7,8}))</f>
        <v>705.8100000000001</v>
      </c>
      <c r="AD7" s="33">
        <f>+IF(COUNT($I7:$R7)&gt;0,LARGE($I7:$R7,1),0)</f>
        <v>91.54</v>
      </c>
      <c r="AE7" s="33">
        <f>+IF(COUNT($I7:$R7)&gt;1,LARGE($I7:$R7,2),0)</f>
        <v>84.13</v>
      </c>
      <c r="AF7" s="33">
        <f>+IF(COUNT($I7:$R7)&gt;2,LARGE($I7:$R7,3),0)</f>
        <v>84.1</v>
      </c>
      <c r="AG7" s="33">
        <f>+IF(COUNT($I7:$R7)&gt;3,LARGE($I7:$R7,4),0)</f>
        <v>0</v>
      </c>
      <c r="AH7" s="33">
        <f>+IF(COUNT($S7:$AA7)&gt;0,LARGE($S7:$AA7,1),0)</f>
        <v>97.83</v>
      </c>
      <c r="AI7" s="33">
        <f>+IF(COUNT($S7:$AA7)&gt;1,LARGE($S7:$AA7,2),0)</f>
        <v>92.99</v>
      </c>
      <c r="AJ7" s="33">
        <f>+IF(COUNT($S7:$AA7)&gt;2,LARGE($S7:$AA7,3),0)</f>
        <v>87.2</v>
      </c>
      <c r="AK7" s="33">
        <f>+IF(COUNT($S7:$AA7)&gt;3,LARGE($S7:$AA7,4),0)</f>
        <v>84.42</v>
      </c>
      <c r="AL7" s="33">
        <f>+IF(COUNT($S7:$AA7)&gt;4,LARGE($S7:$AA7,5),0)</f>
        <v>83.6</v>
      </c>
      <c r="AM7" s="33">
        <f>+IF(COUNT($S7:$AA7)&gt;5,LARGE($S7:$AA7,6),0)</f>
        <v>0</v>
      </c>
      <c r="AN7" s="33">
        <f>+IF(COUNT($S7:$AA7)&gt;6,LARGE($S7:$AA7,7),0)</f>
        <v>0</v>
      </c>
      <c r="AO7" s="33">
        <f>+IF(COUNT($S7:$AA7)&gt;7,LARGE($S7:$AA7,8),0)</f>
        <v>0</v>
      </c>
    </row>
    <row r="8" spans="1:41" ht="15">
      <c r="A8">
        <v>5</v>
      </c>
      <c r="B8" s="57" t="s">
        <v>53</v>
      </c>
      <c r="C8" s="57" t="s">
        <v>160</v>
      </c>
      <c r="D8" s="23"/>
      <c r="E8" s="57" t="s">
        <v>12</v>
      </c>
      <c r="F8" s="19">
        <v>9</v>
      </c>
      <c r="G8" s="19">
        <v>7</v>
      </c>
      <c r="H8" s="26">
        <f>+AB8</f>
        <v>697.56</v>
      </c>
      <c r="I8" s="49">
        <v>100</v>
      </c>
      <c r="J8" s="1"/>
      <c r="K8" s="1">
        <v>100</v>
      </c>
      <c r="L8" s="1">
        <v>100</v>
      </c>
      <c r="M8" s="1">
        <v>100</v>
      </c>
      <c r="N8" s="1"/>
      <c r="O8" s="66">
        <v>100</v>
      </c>
      <c r="P8" s="1"/>
      <c r="Q8" s="1"/>
      <c r="R8" s="66">
        <v>97.54</v>
      </c>
      <c r="S8" s="1">
        <v>100</v>
      </c>
      <c r="T8" s="1"/>
      <c r="U8" s="1"/>
      <c r="V8" s="1">
        <v>98.51</v>
      </c>
      <c r="W8" s="1">
        <v>99.05</v>
      </c>
      <c r="AB8" s="1">
        <f>SUM(I8:AA8)-(O8+R8)</f>
        <v>697.56</v>
      </c>
      <c r="AC8" s="33">
        <f>SUM(LARGE(AD8:AP8,{1,2,3,4,5,6,7,8}))</f>
        <v>697.56</v>
      </c>
      <c r="AD8" s="33">
        <f>+IF(COUNT($I8:$R8)&gt;0,LARGE($I8:$R8,1),0)</f>
        <v>100</v>
      </c>
      <c r="AE8" s="33">
        <f>+IF(COUNT($I8:$R8)&gt;1,LARGE($I8:$R8,2),0)</f>
        <v>100</v>
      </c>
      <c r="AF8" s="33">
        <f>+IF(COUNT($I8:$R8)&gt;2,LARGE($I8:$R8,3),0)</f>
        <v>100</v>
      </c>
      <c r="AG8" s="33">
        <f>+IF(COUNT($I8:$R8)&gt;3,LARGE($I8:$R8,4),0)</f>
        <v>100</v>
      </c>
      <c r="AH8" s="33">
        <f>+IF(COUNT($S8:$AA8)&gt;0,LARGE($S8:$AA8,1),0)</f>
        <v>100</v>
      </c>
      <c r="AI8" s="33">
        <f>+IF(COUNT($S8:$AA8)&gt;1,LARGE($S8:$AA8,2),0)</f>
        <v>99.05</v>
      </c>
      <c r="AJ8" s="33">
        <f>+IF(COUNT($S8:$AA8)&gt;2,LARGE($S8:$AA8,3),0)</f>
        <v>98.51</v>
      </c>
      <c r="AK8" s="33">
        <f>+IF(COUNT($S8:$AA8)&gt;3,LARGE($S8:$AA8,4),0)</f>
        <v>0</v>
      </c>
      <c r="AL8" s="33">
        <f>+IF(COUNT($S8:$AA8)&gt;4,LARGE($S8:$AA8,5),0)</f>
        <v>0</v>
      </c>
      <c r="AM8" s="33">
        <f>+IF(COUNT($S8:$AA8)&gt;5,LARGE($S8:$AA8,6),0)</f>
        <v>0</v>
      </c>
      <c r="AN8" s="33">
        <f>+IF(COUNT($S8:$AA8)&gt;6,LARGE($S8:$AA8,7),0)</f>
        <v>0</v>
      </c>
      <c r="AO8" s="33">
        <f>+IF(COUNT($S8:$AA8)&gt;7,LARGE($S8:$AA8,8),0)</f>
        <v>0</v>
      </c>
    </row>
    <row r="9" spans="1:41" ht="15">
      <c r="A9">
        <v>6</v>
      </c>
      <c r="B9" s="57" t="s">
        <v>290</v>
      </c>
      <c r="C9" s="57" t="s">
        <v>347</v>
      </c>
      <c r="D9" s="4"/>
      <c r="E9" s="44" t="s">
        <v>204</v>
      </c>
      <c r="F9" s="15">
        <v>7</v>
      </c>
      <c r="G9" s="15">
        <v>7</v>
      </c>
      <c r="H9" s="26">
        <f>+AB9</f>
        <v>652.56</v>
      </c>
      <c r="L9">
        <v>91.13</v>
      </c>
      <c r="O9">
        <v>90.57</v>
      </c>
      <c r="R9">
        <v>92.49</v>
      </c>
      <c r="T9" s="1">
        <v>100</v>
      </c>
      <c r="U9" s="1"/>
      <c r="V9" s="1">
        <v>90.02</v>
      </c>
      <c r="W9" s="1">
        <v>88.35</v>
      </c>
      <c r="X9" s="1">
        <v>100</v>
      </c>
      <c r="AB9" s="1">
        <f>SUM(I9:AA9)</f>
        <v>652.56</v>
      </c>
      <c r="AC9" s="33">
        <f>SUM(LARGE(AD9:AP9,{1,2,3,4,5,6,7,8}))</f>
        <v>652.5600000000001</v>
      </c>
      <c r="AD9" s="33">
        <f>+IF(COUNT($I9:$R9)&gt;0,LARGE($I9:$R9,1),0)</f>
        <v>92.49</v>
      </c>
      <c r="AE9" s="33">
        <f>+IF(COUNT($I9:$R9)&gt;1,LARGE($I9:$R9,2),0)</f>
        <v>91.13</v>
      </c>
      <c r="AF9" s="33">
        <f>+IF(COUNT($I9:$R9)&gt;2,LARGE($I9:$R9,3),0)</f>
        <v>90.57</v>
      </c>
      <c r="AG9" s="33">
        <f>+IF(COUNT($I9:$R9)&gt;3,LARGE($I9:$R9,4),0)</f>
        <v>0</v>
      </c>
      <c r="AH9" s="33">
        <f>+IF(COUNT($S9:$AA9)&gt;0,LARGE($S9:$AA9,1),0)</f>
        <v>100</v>
      </c>
      <c r="AI9" s="33">
        <f>+IF(COUNT($S9:$AA9)&gt;1,LARGE($S9:$AA9,2),0)</f>
        <v>100</v>
      </c>
      <c r="AJ9" s="33">
        <f>+IF(COUNT($S9:$AA9)&gt;2,LARGE($S9:$AA9,3),0)</f>
        <v>90.02</v>
      </c>
      <c r="AK9" s="33">
        <f>+IF(COUNT($S9:$AA9)&gt;3,LARGE($S9:$AA9,4),0)</f>
        <v>88.35</v>
      </c>
      <c r="AL9" s="33">
        <f>+IF(COUNT($S9:$AA9)&gt;4,LARGE($S9:$AA9,5),0)</f>
        <v>0</v>
      </c>
      <c r="AM9" s="33">
        <f>+IF(COUNT($S9:$AA9)&gt;5,LARGE($S9:$AA9,6),0)</f>
        <v>0</v>
      </c>
      <c r="AN9" s="33">
        <f>+IF(COUNT($S9:$AA9)&gt;6,LARGE($S9:$AA9,7),0)</f>
        <v>0</v>
      </c>
      <c r="AO9" s="33">
        <f>+IF(COUNT($S9:$AA9)&gt;7,LARGE($S9:$AA9,8),0)</f>
        <v>0</v>
      </c>
    </row>
    <row r="10" spans="1:41" ht="15">
      <c r="A10">
        <v>7</v>
      </c>
      <c r="B10" s="57" t="s">
        <v>117</v>
      </c>
      <c r="C10" s="57" t="s">
        <v>164</v>
      </c>
      <c r="D10" s="3"/>
      <c r="E10" s="57" t="s">
        <v>13</v>
      </c>
      <c r="F10" s="18">
        <v>7</v>
      </c>
      <c r="G10" s="18">
        <v>7</v>
      </c>
      <c r="H10" s="26">
        <f>+AB10</f>
        <v>650.6800000000001</v>
      </c>
      <c r="I10" s="42">
        <v>93.4</v>
      </c>
      <c r="L10">
        <v>90.81</v>
      </c>
      <c r="P10">
        <v>100</v>
      </c>
      <c r="Q10">
        <v>92.37</v>
      </c>
      <c r="R10">
        <v>89.34</v>
      </c>
      <c r="T10" s="1"/>
      <c r="U10" s="1"/>
      <c r="V10" s="1">
        <v>92.34</v>
      </c>
      <c r="W10" s="1">
        <v>92.42</v>
      </c>
      <c r="AB10" s="1">
        <f>SUM(I10:AA10)</f>
        <v>650.6800000000001</v>
      </c>
      <c r="AC10" s="33">
        <f>SUM(LARGE(AD10:AP10,{1,2,3,4,5,6,7,8}))</f>
        <v>561.3399999999999</v>
      </c>
      <c r="AD10" s="33">
        <f>+IF(COUNT($I10:$R10)&gt;0,LARGE($I10:$R10,1),0)</f>
        <v>100</v>
      </c>
      <c r="AE10" s="33">
        <f>+IF(COUNT($I10:$R10)&gt;1,LARGE($I10:$R10,2),0)</f>
        <v>93.4</v>
      </c>
      <c r="AF10" s="33">
        <f>+IF(COUNT($I10:$R10)&gt;2,LARGE($I10:$R10,3),0)</f>
        <v>92.37</v>
      </c>
      <c r="AG10" s="33">
        <f>+IF(COUNT($I10:$R10)&gt;3,LARGE($I10:$R10,4),0)</f>
        <v>90.81</v>
      </c>
      <c r="AH10" s="33">
        <f>+IF(COUNT($S10:$AA10)&gt;0,LARGE($S10:$AA10,1),0)</f>
        <v>92.42</v>
      </c>
      <c r="AI10" s="33">
        <f>+IF(COUNT($S10:$AA10)&gt;1,LARGE($S10:$AA10,2),0)</f>
        <v>92.34</v>
      </c>
      <c r="AJ10" s="33">
        <f>+IF(COUNT($S10:$AA10)&gt;2,LARGE($S10:$AA10,3),0)</f>
        <v>0</v>
      </c>
      <c r="AK10" s="33">
        <f>+IF(COUNT($S10:$AA10)&gt;3,LARGE($S10:$AA10,4),0)</f>
        <v>0</v>
      </c>
      <c r="AL10" s="33">
        <f>+IF(COUNT($S10:$AA10)&gt;4,LARGE($S10:$AA10,5),0)</f>
        <v>0</v>
      </c>
      <c r="AM10" s="33">
        <f>+IF(COUNT($S10:$AA10)&gt;5,LARGE($S10:$AA10,6),0)</f>
        <v>0</v>
      </c>
      <c r="AN10" s="33">
        <f>+IF(COUNT($S10:$AA10)&gt;6,LARGE($S10:$AA10,7),0)</f>
        <v>0</v>
      </c>
      <c r="AO10" s="33">
        <f>+IF(COUNT($S10:$AA10)&gt;7,LARGE($S10:$AA10,8),0)</f>
        <v>0</v>
      </c>
    </row>
    <row r="11" spans="1:41" ht="15">
      <c r="A11">
        <v>8</v>
      </c>
      <c r="B11" s="57" t="s">
        <v>165</v>
      </c>
      <c r="C11" s="57" t="s">
        <v>84</v>
      </c>
      <c r="D11" s="23"/>
      <c r="E11" s="57" t="s">
        <v>15</v>
      </c>
      <c r="F11" s="19">
        <v>6</v>
      </c>
      <c r="G11" s="19">
        <v>6</v>
      </c>
      <c r="H11" s="26">
        <f>+AB11</f>
        <v>518.01</v>
      </c>
      <c r="I11" s="42">
        <v>88.54</v>
      </c>
      <c r="K11">
        <v>84.99</v>
      </c>
      <c r="O11">
        <v>90.15</v>
      </c>
      <c r="P11">
        <v>92.36</v>
      </c>
      <c r="T11" s="1">
        <v>83.38</v>
      </c>
      <c r="U11" s="1"/>
      <c r="V11" s="1"/>
      <c r="W11" s="1">
        <v>78.59</v>
      </c>
      <c r="AB11" s="1">
        <f>SUM(I11:AA11)</f>
        <v>518.01</v>
      </c>
      <c r="AC11" s="33">
        <f>SUM(LARGE(AD11:AP11,{1,2,3,4,5,6,7,8}))</f>
        <v>518.01</v>
      </c>
      <c r="AD11" s="33">
        <f>+IF(COUNT($I11:$R11)&gt;0,LARGE($I11:$R11,1),0)</f>
        <v>92.36</v>
      </c>
      <c r="AE11" s="33">
        <f>+IF(COUNT($I11:$R11)&gt;1,LARGE($I11:$R11,2),0)</f>
        <v>90.15</v>
      </c>
      <c r="AF11" s="33">
        <f>+IF(COUNT($I11:$R11)&gt;2,LARGE($I11:$R11,3),0)</f>
        <v>88.54</v>
      </c>
      <c r="AG11" s="33">
        <f>+IF(COUNT($I11:$R11)&gt;3,LARGE($I11:$R11,4),0)</f>
        <v>84.99</v>
      </c>
      <c r="AH11" s="33">
        <f>+IF(COUNT($S11:$AA11)&gt;0,LARGE($S11:$AA11,1),0)</f>
        <v>83.38</v>
      </c>
      <c r="AI11" s="33">
        <f>+IF(COUNT($S11:$AA11)&gt;1,LARGE($S11:$AA11,2),0)</f>
        <v>78.59</v>
      </c>
      <c r="AJ11" s="33">
        <f>+IF(COUNT($S11:$AA11)&gt;2,LARGE($S11:$AA11,3),0)</f>
        <v>0</v>
      </c>
      <c r="AK11" s="33">
        <f>+IF(COUNT($S11:$AA11)&gt;3,LARGE($S11:$AA11,4),0)</f>
        <v>0</v>
      </c>
      <c r="AL11" s="33">
        <f>+IF(COUNT($S11:$AA11)&gt;4,LARGE($S11:$AA11,5),0)</f>
        <v>0</v>
      </c>
      <c r="AM11" s="33">
        <f>+IF(COUNT($S11:$AA11)&gt;5,LARGE($S11:$AA11,6),0)</f>
        <v>0</v>
      </c>
      <c r="AN11" s="33">
        <f>+IF(COUNT($S11:$AA11)&gt;6,LARGE($S11:$AA11,7),0)</f>
        <v>0</v>
      </c>
      <c r="AO11" s="33">
        <f>+IF(COUNT($S11:$AA11)&gt;7,LARGE($S11:$AA11,8),0)</f>
        <v>0</v>
      </c>
    </row>
    <row r="12" spans="1:41" ht="15">
      <c r="A12">
        <v>9</v>
      </c>
      <c r="B12" s="57" t="s">
        <v>444</v>
      </c>
      <c r="C12" s="57" t="s">
        <v>266</v>
      </c>
      <c r="D12" s="4"/>
      <c r="E12" s="44" t="s">
        <v>15</v>
      </c>
      <c r="F12" s="15">
        <v>5</v>
      </c>
      <c r="G12" s="15">
        <v>5</v>
      </c>
      <c r="H12" s="26">
        <f>+AB12</f>
        <v>478.48</v>
      </c>
      <c r="O12">
        <v>97.51</v>
      </c>
      <c r="S12">
        <v>92.3</v>
      </c>
      <c r="T12" s="1">
        <v>99.95</v>
      </c>
      <c r="U12" s="1"/>
      <c r="V12" s="1">
        <v>95.17</v>
      </c>
      <c r="W12" s="1">
        <v>93.55</v>
      </c>
      <c r="AB12" s="1">
        <f>SUM(I12:AA12)</f>
        <v>478.48</v>
      </c>
      <c r="AC12" s="33">
        <f>SUM(LARGE(AD12:AP12,{1,2,3,4,5,6,7,8}))</f>
        <v>478.48</v>
      </c>
      <c r="AD12" s="33">
        <f>+IF(COUNT($I12:$R12)&gt;0,LARGE($I12:$R12,1),0)</f>
        <v>97.51</v>
      </c>
      <c r="AE12" s="33">
        <f>+IF(COUNT($I12:$R12)&gt;1,LARGE($I12:$R12,2),0)</f>
        <v>0</v>
      </c>
      <c r="AF12" s="33">
        <f>+IF(COUNT($I12:$R12)&gt;2,LARGE($I12:$R12,3),0)</f>
        <v>0</v>
      </c>
      <c r="AG12" s="33">
        <f>+IF(COUNT($I12:$R12)&gt;3,LARGE($I12:$R12,4),0)</f>
        <v>0</v>
      </c>
      <c r="AH12" s="33">
        <f>+IF(COUNT($S12:$AA12)&gt;0,LARGE($S12:$AA12,1),0)</f>
        <v>99.95</v>
      </c>
      <c r="AI12" s="33">
        <f>+IF(COUNT($S12:$AA12)&gt;1,LARGE($S12:$AA12,2),0)</f>
        <v>95.17</v>
      </c>
      <c r="AJ12" s="33">
        <f>+IF(COUNT($S12:$AA12)&gt;2,LARGE($S12:$AA12,3),0)</f>
        <v>93.55</v>
      </c>
      <c r="AK12" s="33">
        <f>+IF(COUNT($S12:$AA12)&gt;3,LARGE($S12:$AA12,4),0)</f>
        <v>92.3</v>
      </c>
      <c r="AL12" s="33">
        <f>+IF(COUNT($S12:$AA12)&gt;4,LARGE($S12:$AA12,5),0)</f>
        <v>0</v>
      </c>
      <c r="AM12" s="33">
        <f>+IF(COUNT($S12:$AA12)&gt;5,LARGE($S12:$AA12,6),0)</f>
        <v>0</v>
      </c>
      <c r="AN12" s="33">
        <f>+IF(COUNT($S12:$AA12)&gt;6,LARGE($S12:$AA12,7),0)</f>
        <v>0</v>
      </c>
      <c r="AO12" s="33">
        <f>+IF(COUNT($S12:$AA12)&gt;7,LARGE($S12:$AA12,8),0)</f>
        <v>0</v>
      </c>
    </row>
    <row r="13" spans="1:41" ht="15">
      <c r="A13">
        <v>10</v>
      </c>
      <c r="B13" s="57" t="s">
        <v>173</v>
      </c>
      <c r="C13" s="57" t="s">
        <v>174</v>
      </c>
      <c r="D13" s="44"/>
      <c r="E13" s="57" t="s">
        <v>9</v>
      </c>
      <c r="F13" s="15">
        <v>6</v>
      </c>
      <c r="G13" s="15">
        <v>6</v>
      </c>
      <c r="H13" s="26">
        <f>+AB13</f>
        <v>456.04999999999995</v>
      </c>
      <c r="I13" s="42">
        <v>74.49</v>
      </c>
      <c r="N13">
        <v>85.28</v>
      </c>
      <c r="S13">
        <v>75.72</v>
      </c>
      <c r="T13" s="1"/>
      <c r="U13" s="1">
        <v>73.58</v>
      </c>
      <c r="V13" s="1"/>
      <c r="W13" s="1">
        <v>71.38</v>
      </c>
      <c r="Y13">
        <v>75.6</v>
      </c>
      <c r="AB13" s="1">
        <f>SUM(I13:AA13)</f>
        <v>456.04999999999995</v>
      </c>
      <c r="AC13" s="33">
        <f>SUM(LARGE(AD13:AP13,{1,2,3,4,5,6,7,8}))</f>
        <v>456.04999999999995</v>
      </c>
      <c r="AD13" s="33">
        <f>+IF(COUNT($I13:$R13)&gt;0,LARGE($I13:$R13,1),0)</f>
        <v>85.28</v>
      </c>
      <c r="AE13" s="33">
        <f>+IF(COUNT($I13:$R13)&gt;1,LARGE($I13:$R13,2),0)</f>
        <v>74.49</v>
      </c>
      <c r="AF13" s="33">
        <f>+IF(COUNT($I13:$R13)&gt;2,LARGE($I13:$R13,3),0)</f>
        <v>0</v>
      </c>
      <c r="AG13" s="33">
        <f>+IF(COUNT($I13:$R13)&gt;3,LARGE($I13:$R13,4),0)</f>
        <v>0</v>
      </c>
      <c r="AH13" s="33">
        <f>+IF(COUNT($S13:$AA13)&gt;0,LARGE($S13:$AA13,1),0)</f>
        <v>75.72</v>
      </c>
      <c r="AI13" s="33">
        <f>+IF(COUNT($S13:$AA13)&gt;1,LARGE($S13:$AA13,2),0)</f>
        <v>75.6</v>
      </c>
      <c r="AJ13" s="33">
        <f>+IF(COUNT($S13:$AA13)&gt;2,LARGE($S13:$AA13,3),0)</f>
        <v>73.58</v>
      </c>
      <c r="AK13" s="33">
        <f>+IF(COUNT($S13:$AA13)&gt;3,LARGE($S13:$AA13,4),0)</f>
        <v>71.38</v>
      </c>
      <c r="AL13" s="33">
        <f>+IF(COUNT($S13:$AA13)&gt;4,LARGE($S13:$AA13,5),0)</f>
        <v>0</v>
      </c>
      <c r="AM13" s="33">
        <f>+IF(COUNT($S13:$AA13)&gt;5,LARGE($S13:$AA13,6),0)</f>
        <v>0</v>
      </c>
      <c r="AN13" s="33">
        <f>+IF(COUNT($S13:$AA13)&gt;6,LARGE($S13:$AA13,7),0)</f>
        <v>0</v>
      </c>
      <c r="AO13" s="33">
        <f>+IF(COUNT($S13:$AA13)&gt;7,LARGE($S13:$AA13,8),0)</f>
        <v>0</v>
      </c>
    </row>
    <row r="14" spans="1:41" ht="15">
      <c r="A14">
        <v>11</v>
      </c>
      <c r="B14" s="57" t="s">
        <v>171</v>
      </c>
      <c r="C14" s="57" t="s">
        <v>172</v>
      </c>
      <c r="D14" s="3"/>
      <c r="E14" s="57" t="s">
        <v>8</v>
      </c>
      <c r="F14" s="18">
        <v>4</v>
      </c>
      <c r="G14" s="18">
        <v>4</v>
      </c>
      <c r="H14" s="26">
        <f>+AB14</f>
        <v>402.51</v>
      </c>
      <c r="I14" s="42">
        <v>77.67</v>
      </c>
      <c r="N14">
        <v>85.55</v>
      </c>
      <c r="P14">
        <v>82.58</v>
      </c>
      <c r="T14" s="1"/>
      <c r="U14" s="1">
        <v>74.96</v>
      </c>
      <c r="V14" s="1"/>
      <c r="W14" s="1">
        <v>81.75</v>
      </c>
      <c r="AB14" s="1">
        <f>SUM(I14:AA14)</f>
        <v>402.51</v>
      </c>
      <c r="AC14" s="33">
        <f>SUM(LARGE(AD14:AP14,{1,2,3,4,5,6,7,8}))</f>
        <v>402.51</v>
      </c>
      <c r="AD14" s="33">
        <f>+IF(COUNT($I14:$R14)&gt;0,LARGE($I14:$R14,1),0)</f>
        <v>85.55</v>
      </c>
      <c r="AE14" s="33">
        <f>+IF(COUNT($I14:$R14)&gt;1,LARGE($I14:$R14,2),0)</f>
        <v>82.58</v>
      </c>
      <c r="AF14" s="33">
        <f>+IF(COUNT($I14:$R14)&gt;2,LARGE($I14:$R14,3),0)</f>
        <v>77.67</v>
      </c>
      <c r="AG14" s="33">
        <f>+IF(COUNT($I14:$R14)&gt;3,LARGE($I14:$R14,4),0)</f>
        <v>0</v>
      </c>
      <c r="AH14" s="33">
        <f>+IF(COUNT($S14:$AA14)&gt;0,LARGE($S14:$AA14,1),0)</f>
        <v>81.75</v>
      </c>
      <c r="AI14" s="33">
        <f>+IF(COUNT($S14:$AA14)&gt;1,LARGE($S14:$AA14,2),0)</f>
        <v>74.96</v>
      </c>
      <c r="AJ14" s="33">
        <f>+IF(COUNT($S14:$AA14)&gt;2,LARGE($S14:$AA14,3),0)</f>
        <v>0</v>
      </c>
      <c r="AK14" s="33">
        <f>+IF(COUNT($S14:$AA14)&gt;3,LARGE($S14:$AA14,4),0)</f>
        <v>0</v>
      </c>
      <c r="AL14" s="33">
        <f>+IF(COUNT($S14:$AA14)&gt;4,LARGE($S14:$AA14,5),0)</f>
        <v>0</v>
      </c>
      <c r="AM14" s="33">
        <f>+IF(COUNT($S14:$AA14)&gt;5,LARGE($S14:$AA14,6),0)</f>
        <v>0</v>
      </c>
      <c r="AN14" s="33">
        <f>+IF(COUNT($S14:$AA14)&gt;6,LARGE($S14:$AA14,7),0)</f>
        <v>0</v>
      </c>
      <c r="AO14" s="33">
        <f>+IF(COUNT($S14:$AA14)&gt;7,LARGE($S14:$AA14,8),0)</f>
        <v>0</v>
      </c>
    </row>
    <row r="15" spans="1:41" ht="15">
      <c r="A15">
        <v>12</v>
      </c>
      <c r="B15" s="57" t="s">
        <v>108</v>
      </c>
      <c r="C15" s="57" t="s">
        <v>162</v>
      </c>
      <c r="D15" s="3"/>
      <c r="E15" s="57" t="s">
        <v>9</v>
      </c>
      <c r="F15" s="18">
        <v>4</v>
      </c>
      <c r="G15" s="18">
        <v>4</v>
      </c>
      <c r="H15" s="26">
        <f>+AB15</f>
        <v>370.11</v>
      </c>
      <c r="I15" s="42">
        <v>96.29</v>
      </c>
      <c r="J15">
        <v>96.46</v>
      </c>
      <c r="T15" s="1"/>
      <c r="U15" s="1"/>
      <c r="V15" s="1"/>
      <c r="W15">
        <v>77.36</v>
      </c>
      <c r="Y15">
        <v>100</v>
      </c>
      <c r="AB15" s="1">
        <f>SUM(I15:AA15)</f>
        <v>370.11</v>
      </c>
      <c r="AC15" s="33">
        <f>SUM(LARGE(AD15:AP15,{1,2,3,4,5,6,7,8}))</f>
        <v>370.11</v>
      </c>
      <c r="AD15" s="33">
        <f>+IF(COUNT($I15:$R15)&gt;0,LARGE($I15:$R15,1),0)</f>
        <v>96.46</v>
      </c>
      <c r="AE15" s="33">
        <f>+IF(COUNT($I15:$R15)&gt;1,LARGE($I15:$R15,2),0)</f>
        <v>96.29</v>
      </c>
      <c r="AF15" s="33">
        <f>+IF(COUNT($I15:$R15)&gt;2,LARGE($I15:$R15,3),0)</f>
        <v>0</v>
      </c>
      <c r="AG15" s="33">
        <f>+IF(COUNT($I15:$R15)&gt;3,LARGE($I15:$R15,4),0)</f>
        <v>0</v>
      </c>
      <c r="AH15" s="33">
        <f>+IF(COUNT($S15:$AA15)&gt;0,LARGE($S15:$AA15,1),0)</f>
        <v>100</v>
      </c>
      <c r="AI15" s="33">
        <f>+IF(COUNT($S15:$AA15)&gt;1,LARGE($S15:$AA15,2),0)</f>
        <v>77.36</v>
      </c>
      <c r="AJ15" s="33">
        <f>+IF(COUNT($S15:$AA15)&gt;2,LARGE($S15:$AA15,3),0)</f>
        <v>0</v>
      </c>
      <c r="AK15" s="33">
        <f>+IF(COUNT($S15:$AA15)&gt;3,LARGE($S15:$AA15,4),0)</f>
        <v>0</v>
      </c>
      <c r="AL15" s="33">
        <f>+IF(COUNT($S15:$AA15)&gt;4,LARGE($S15:$AA15,5),0)</f>
        <v>0</v>
      </c>
      <c r="AM15" s="33">
        <f>+IF(COUNT($S15:$AA15)&gt;5,LARGE($S15:$AA15,6),0)</f>
        <v>0</v>
      </c>
      <c r="AN15" s="33">
        <f>+IF(COUNT($S15:$AA15)&gt;6,LARGE($S15:$AA15,7),0)</f>
        <v>0</v>
      </c>
      <c r="AO15" s="33">
        <f>+IF(COUNT($S15:$AA15)&gt;7,LARGE($S15:$AA15,8),0)</f>
        <v>0</v>
      </c>
    </row>
    <row r="16" spans="1:41" ht="15">
      <c r="A16">
        <v>13</v>
      </c>
      <c r="B16" s="57" t="s">
        <v>108</v>
      </c>
      <c r="C16" s="57" t="s">
        <v>116</v>
      </c>
      <c r="D16" s="44"/>
      <c r="E16" s="57" t="s">
        <v>27</v>
      </c>
      <c r="F16" s="15">
        <v>4</v>
      </c>
      <c r="G16" s="15">
        <v>4</v>
      </c>
      <c r="H16" s="26">
        <f>+AB16</f>
        <v>331.65000000000003</v>
      </c>
      <c r="I16" s="42">
        <v>85.34</v>
      </c>
      <c r="Q16">
        <v>83.2</v>
      </c>
      <c r="T16" s="1"/>
      <c r="U16" s="1"/>
      <c r="V16" s="1">
        <v>76.65</v>
      </c>
      <c r="Y16">
        <v>86.46</v>
      </c>
      <c r="AB16" s="1">
        <f>SUM(I16:AA16)</f>
        <v>331.65000000000003</v>
      </c>
      <c r="AC16" s="33">
        <f>SUM(LARGE(AD16:AP16,{1,2,3,4,5,6,7,8}))</f>
        <v>331.65</v>
      </c>
      <c r="AD16" s="33">
        <f>+IF(COUNT($I16:$R16)&gt;0,LARGE($I16:$R16,1),0)</f>
        <v>85.34</v>
      </c>
      <c r="AE16" s="33">
        <f>+IF(COUNT($I16:$R16)&gt;1,LARGE($I16:$R16,2),0)</f>
        <v>83.2</v>
      </c>
      <c r="AF16" s="33">
        <f>+IF(COUNT($I16:$R16)&gt;2,LARGE($I16:$R16,3),0)</f>
        <v>0</v>
      </c>
      <c r="AG16" s="33">
        <f>+IF(COUNT($I16:$R16)&gt;3,LARGE($I16:$R16,4),0)</f>
        <v>0</v>
      </c>
      <c r="AH16" s="33">
        <f>+IF(COUNT($S16:$AA16)&gt;0,LARGE($S16:$AA16,1),0)</f>
        <v>86.46</v>
      </c>
      <c r="AI16" s="33">
        <f>+IF(COUNT($S16:$AA16)&gt;1,LARGE($S16:$AA16,2),0)</f>
        <v>76.65</v>
      </c>
      <c r="AJ16" s="33">
        <f>+IF(COUNT($S16:$AA16)&gt;2,LARGE($S16:$AA16,3),0)</f>
        <v>0</v>
      </c>
      <c r="AK16" s="33">
        <f>+IF(COUNT($S16:$AA16)&gt;3,LARGE($S16:$AA16,4),0)</f>
        <v>0</v>
      </c>
      <c r="AL16" s="33">
        <f>+IF(COUNT($S16:$AA16)&gt;4,LARGE($S16:$AA16,5),0)</f>
        <v>0</v>
      </c>
      <c r="AM16" s="33">
        <f>+IF(COUNT($S16:$AA16)&gt;5,LARGE($S16:$AA16,6),0)</f>
        <v>0</v>
      </c>
      <c r="AN16" s="33">
        <f>+IF(COUNT($S16:$AA16)&gt;6,LARGE($S16:$AA16,7),0)</f>
        <v>0</v>
      </c>
      <c r="AO16" s="33">
        <f>+IF(COUNT($S16:$AA16)&gt;7,LARGE($S16:$AA16,8),0)</f>
        <v>0</v>
      </c>
    </row>
    <row r="17" spans="1:41" ht="15">
      <c r="A17">
        <v>14</v>
      </c>
      <c r="B17" s="57" t="s">
        <v>57</v>
      </c>
      <c r="C17" s="57" t="s">
        <v>275</v>
      </c>
      <c r="D17" s="4"/>
      <c r="E17" s="44" t="s">
        <v>273</v>
      </c>
      <c r="F17" s="15">
        <v>4</v>
      </c>
      <c r="G17" s="15">
        <v>4</v>
      </c>
      <c r="H17" s="26">
        <f>+AB17</f>
        <v>316.68</v>
      </c>
      <c r="J17">
        <v>76.77</v>
      </c>
      <c r="P17">
        <v>79.42</v>
      </c>
      <c r="S17">
        <v>81.7</v>
      </c>
      <c r="T17" s="1"/>
      <c r="U17" s="1"/>
      <c r="V17" s="1">
        <v>78.79</v>
      </c>
      <c r="AB17" s="1">
        <f>SUM(I17:AA17)</f>
        <v>316.68</v>
      </c>
      <c r="AC17" s="33">
        <f>SUM(LARGE(AD17:AP17,{1,2,3,4,5,6,7,8}))</f>
        <v>316.68</v>
      </c>
      <c r="AD17" s="33">
        <f>+IF(COUNT($I17:$R17)&gt;0,LARGE($I17:$R17,1),0)</f>
        <v>79.42</v>
      </c>
      <c r="AE17" s="33">
        <f>+IF(COUNT($I17:$R17)&gt;1,LARGE($I17:$R17,2),0)</f>
        <v>76.77</v>
      </c>
      <c r="AF17" s="33">
        <f>+IF(COUNT($I17:$R17)&gt;2,LARGE($I17:$R17,3),0)</f>
        <v>0</v>
      </c>
      <c r="AG17" s="33">
        <f>+IF(COUNT($I17:$R17)&gt;3,LARGE($I17:$R17,4),0)</f>
        <v>0</v>
      </c>
      <c r="AH17" s="33">
        <f>+IF(COUNT($S17:$AA17)&gt;0,LARGE($S17:$AA17,1),0)</f>
        <v>81.7</v>
      </c>
      <c r="AI17" s="33">
        <f>+IF(COUNT($S17:$AA17)&gt;1,LARGE($S17:$AA17,2),0)</f>
        <v>78.79</v>
      </c>
      <c r="AJ17" s="33">
        <f>+IF(COUNT($S17:$AA17)&gt;2,LARGE($S17:$AA17,3),0)</f>
        <v>0</v>
      </c>
      <c r="AK17" s="33">
        <f>+IF(COUNT($S17:$AA17)&gt;3,LARGE($S17:$AA17,4),0)</f>
        <v>0</v>
      </c>
      <c r="AL17" s="33">
        <f>+IF(COUNT($S17:$AA17)&gt;4,LARGE($S17:$AA17,5),0)</f>
        <v>0</v>
      </c>
      <c r="AM17" s="33">
        <f>+IF(COUNT($S17:$AA17)&gt;5,LARGE($S17:$AA17,6),0)</f>
        <v>0</v>
      </c>
      <c r="AN17" s="33">
        <f>+IF(COUNT($S17:$AA17)&gt;6,LARGE($S17:$AA17,7),0)</f>
        <v>0</v>
      </c>
      <c r="AO17" s="33">
        <f>+IF(COUNT($S17:$AA17)&gt;7,LARGE($S17:$AA17,8),0)</f>
        <v>0</v>
      </c>
    </row>
    <row r="18" spans="1:41" ht="15">
      <c r="A18">
        <v>15</v>
      </c>
      <c r="B18" s="57" t="s">
        <v>249</v>
      </c>
      <c r="C18" s="57" t="s">
        <v>208</v>
      </c>
      <c r="D18" s="4"/>
      <c r="E18" s="44" t="s">
        <v>15</v>
      </c>
      <c r="F18" s="15">
        <v>4</v>
      </c>
      <c r="G18" s="15">
        <v>4</v>
      </c>
      <c r="H18" s="26">
        <f>+AB18</f>
        <v>297.34</v>
      </c>
      <c r="K18">
        <v>75.8</v>
      </c>
      <c r="O18">
        <v>72.89</v>
      </c>
      <c r="T18" s="1">
        <v>71.91</v>
      </c>
      <c r="U18" s="1"/>
      <c r="V18" s="1"/>
      <c r="X18">
        <v>76.74</v>
      </c>
      <c r="AB18" s="1">
        <f>SUM(I18:AA18)</f>
        <v>297.34</v>
      </c>
      <c r="AC18" s="33">
        <f>SUM(LARGE(AD18:AP18,{1,2,3,4,5,6,7,8}))</f>
        <v>297.34000000000003</v>
      </c>
      <c r="AD18" s="33">
        <f>+IF(COUNT($I18:$R18)&gt;0,LARGE($I18:$R18,1),0)</f>
        <v>75.8</v>
      </c>
      <c r="AE18" s="33">
        <f>+IF(COUNT($I18:$R18)&gt;1,LARGE($I18:$R18,2),0)</f>
        <v>72.89</v>
      </c>
      <c r="AF18" s="33">
        <f>+IF(COUNT($I18:$R18)&gt;2,LARGE($I18:$R18,3),0)</f>
        <v>0</v>
      </c>
      <c r="AG18" s="33">
        <f>+IF(COUNT($I18:$R18)&gt;3,LARGE($I18:$R18,4),0)</f>
        <v>0</v>
      </c>
      <c r="AH18" s="33">
        <f>+IF(COUNT($S18:$AA18)&gt;0,LARGE($S18:$AA18,1),0)</f>
        <v>76.74</v>
      </c>
      <c r="AI18" s="33">
        <f>+IF(COUNT($S18:$AA18)&gt;1,LARGE($S18:$AA18,2),0)</f>
        <v>71.91</v>
      </c>
      <c r="AJ18" s="33">
        <f>+IF(COUNT($S18:$AA18)&gt;2,LARGE($S18:$AA18,3),0)</f>
        <v>0</v>
      </c>
      <c r="AK18" s="33">
        <f>+IF(COUNT($S18:$AA18)&gt;3,LARGE($S18:$AA18,4),0)</f>
        <v>0</v>
      </c>
      <c r="AL18" s="33">
        <f>+IF(COUNT($S18:$AA18)&gt;4,LARGE($S18:$AA18,5),0)</f>
        <v>0</v>
      </c>
      <c r="AM18" s="33">
        <f>+IF(COUNT($S18:$AA18)&gt;5,LARGE($S18:$AA18,6),0)</f>
        <v>0</v>
      </c>
      <c r="AN18" s="33">
        <f>+IF(COUNT($S18:$AA18)&gt;6,LARGE($S18:$AA18,7),0)</f>
        <v>0</v>
      </c>
      <c r="AO18" s="33">
        <f>+IF(COUNT($S18:$AA18)&gt;7,LARGE($S18:$AA18,8),0)</f>
        <v>0</v>
      </c>
    </row>
    <row r="19" spans="1:41" ht="15">
      <c r="A19">
        <v>16</v>
      </c>
      <c r="B19" s="57" t="s">
        <v>67</v>
      </c>
      <c r="C19" s="57" t="s">
        <v>445</v>
      </c>
      <c r="D19" s="4"/>
      <c r="E19" s="44" t="s">
        <v>27</v>
      </c>
      <c r="F19" s="15">
        <v>3</v>
      </c>
      <c r="G19" s="15">
        <v>3</v>
      </c>
      <c r="H19" s="26">
        <f>+AB19</f>
        <v>269.94</v>
      </c>
      <c r="O19">
        <v>88.49</v>
      </c>
      <c r="R19">
        <v>94.03</v>
      </c>
      <c r="S19">
        <v>87.42</v>
      </c>
      <c r="T19" s="1"/>
      <c r="U19" s="1"/>
      <c r="V19" s="1"/>
      <c r="AB19" s="1">
        <f>SUM(I19:AA19)</f>
        <v>269.94</v>
      </c>
      <c r="AC19" s="33">
        <f>SUM(LARGE(AD19:AP19,{1,2,3,4,5,6,7,8}))</f>
        <v>269.94</v>
      </c>
      <c r="AD19" s="33">
        <f>+IF(COUNT($I19:$R19)&gt;0,LARGE($I19:$R19,1),0)</f>
        <v>94.03</v>
      </c>
      <c r="AE19" s="33">
        <f>+IF(COUNT($I19:$R19)&gt;1,LARGE($I19:$R19,2),0)</f>
        <v>88.49</v>
      </c>
      <c r="AF19" s="33">
        <f>+IF(COUNT($I19:$R19)&gt;2,LARGE($I19:$R19,3),0)</f>
        <v>0</v>
      </c>
      <c r="AG19" s="33">
        <f>+IF(COUNT($I19:$R19)&gt;3,LARGE($I19:$R19,4),0)</f>
        <v>0</v>
      </c>
      <c r="AH19" s="33">
        <f>+IF(COUNT($S19:$AA19)&gt;0,LARGE($S19:$AA19,1),0)</f>
        <v>87.42</v>
      </c>
      <c r="AI19" s="33">
        <f>+IF(COUNT($S19:$AA19)&gt;1,LARGE($S19:$AA19,2),0)</f>
        <v>0</v>
      </c>
      <c r="AJ19" s="33">
        <f>+IF(COUNT($S19:$AA19)&gt;2,LARGE($S19:$AA19,3),0)</f>
        <v>0</v>
      </c>
      <c r="AK19" s="33">
        <f>+IF(COUNT($S19:$AA19)&gt;3,LARGE($S19:$AA19,4),0)</f>
        <v>0</v>
      </c>
      <c r="AL19" s="33">
        <f>+IF(COUNT($S19:$AA19)&gt;4,LARGE($S19:$AA19,5),0)</f>
        <v>0</v>
      </c>
      <c r="AM19" s="33">
        <f>+IF(COUNT($S19:$AA19)&gt;5,LARGE($S19:$AA19,6),0)</f>
        <v>0</v>
      </c>
      <c r="AN19" s="33">
        <f>+IF(COUNT($S19:$AA19)&gt;6,LARGE($S19:$AA19,7),0)</f>
        <v>0</v>
      </c>
      <c r="AO19" s="33">
        <f>+IF(COUNT($S19:$AA19)&gt;7,LARGE($S19:$AA19,8),0)</f>
        <v>0</v>
      </c>
    </row>
    <row r="20" spans="1:41" ht="15">
      <c r="A20">
        <v>17</v>
      </c>
      <c r="B20" s="57" t="s">
        <v>71</v>
      </c>
      <c r="C20" s="57" t="s">
        <v>56</v>
      </c>
      <c r="D20" s="4"/>
      <c r="E20" s="44" t="s">
        <v>12</v>
      </c>
      <c r="F20" s="15">
        <v>3</v>
      </c>
      <c r="G20" s="15">
        <v>3</v>
      </c>
      <c r="H20" s="26">
        <f>+AB20</f>
        <v>269.63</v>
      </c>
      <c r="M20">
        <v>93.58</v>
      </c>
      <c r="R20">
        <v>94.08</v>
      </c>
      <c r="S20">
        <v>81.97</v>
      </c>
      <c r="T20" s="1"/>
      <c r="U20" s="1"/>
      <c r="V20" s="1"/>
      <c r="AB20" s="1">
        <f>SUM(I20:AA20)</f>
        <v>269.63</v>
      </c>
      <c r="AC20" s="33">
        <f>SUM(LARGE(AD20:AP20,{1,2,3,4,5,6,7,8}))</f>
        <v>269.63</v>
      </c>
      <c r="AD20" s="33">
        <f>+IF(COUNT($I20:$R20)&gt;0,LARGE($I20:$R20,1),0)</f>
        <v>94.08</v>
      </c>
      <c r="AE20" s="33">
        <f>+IF(COUNT($I20:$R20)&gt;1,LARGE($I20:$R20,2),0)</f>
        <v>93.58</v>
      </c>
      <c r="AF20" s="33">
        <f>+IF(COUNT($I20:$R20)&gt;2,LARGE($I20:$R20,3),0)</f>
        <v>0</v>
      </c>
      <c r="AG20" s="33">
        <f>+IF(COUNT($I20:$R20)&gt;3,LARGE($I20:$R20,4),0)</f>
        <v>0</v>
      </c>
      <c r="AH20" s="33">
        <f>+IF(COUNT($S20:$AA20)&gt;0,LARGE($S20:$AA20,1),0)</f>
        <v>81.97</v>
      </c>
      <c r="AI20" s="33">
        <f>+IF(COUNT($S20:$AA20)&gt;1,LARGE($S20:$AA20,2),0)</f>
        <v>0</v>
      </c>
      <c r="AJ20" s="33">
        <f>+IF(COUNT($S20:$AA20)&gt;2,LARGE($S20:$AA20,3),0)</f>
        <v>0</v>
      </c>
      <c r="AK20" s="33">
        <f>+IF(COUNT($S20:$AA20)&gt;3,LARGE($S20:$AA20,4),0)</f>
        <v>0</v>
      </c>
      <c r="AL20" s="33">
        <f>+IF(COUNT($S20:$AA20)&gt;4,LARGE($S20:$AA20,5),0)</f>
        <v>0</v>
      </c>
      <c r="AM20" s="33">
        <f>+IF(COUNT($S20:$AA20)&gt;5,LARGE($S20:$AA20,6),0)</f>
        <v>0</v>
      </c>
      <c r="AN20" s="33">
        <f>+IF(COUNT($S20:$AA20)&gt;6,LARGE($S20:$AA20,7),0)</f>
        <v>0</v>
      </c>
      <c r="AO20" s="33">
        <f>+IF(COUNT($S20:$AA20)&gt;7,LARGE($S20:$AA20,8),0)</f>
        <v>0</v>
      </c>
    </row>
    <row r="21" spans="1:41" ht="15">
      <c r="A21">
        <v>18</v>
      </c>
      <c r="B21" s="57" t="s">
        <v>528</v>
      </c>
      <c r="C21" s="57" t="s">
        <v>616</v>
      </c>
      <c r="D21" s="4"/>
      <c r="E21" s="44"/>
      <c r="F21" s="15">
        <v>3</v>
      </c>
      <c r="G21" s="15">
        <v>3</v>
      </c>
      <c r="H21" s="26">
        <f>+AB21</f>
        <v>257.83</v>
      </c>
      <c r="R21">
        <v>84.4</v>
      </c>
      <c r="T21" s="1">
        <v>89.72</v>
      </c>
      <c r="U21" s="1"/>
      <c r="V21" s="1"/>
      <c r="W21">
        <v>83.71</v>
      </c>
      <c r="AB21" s="1">
        <f>SUM(I21:AA21)</f>
        <v>257.83</v>
      </c>
      <c r="AC21" s="33">
        <f>SUM(LARGE(AD21:AP21,{1,2,3,4,5,6,7,8}))</f>
        <v>257.83</v>
      </c>
      <c r="AD21" s="33">
        <f>+IF(COUNT($I21:$R21)&gt;0,LARGE($I21:$R21,1),0)</f>
        <v>84.4</v>
      </c>
      <c r="AE21" s="33">
        <f>+IF(COUNT($I21:$R21)&gt;1,LARGE($I21:$R21,2),0)</f>
        <v>0</v>
      </c>
      <c r="AF21" s="33">
        <f>+IF(COUNT($I21:$R21)&gt;2,LARGE($I21:$R21,3),0)</f>
        <v>0</v>
      </c>
      <c r="AG21" s="33">
        <f>+IF(COUNT($I21:$R21)&gt;3,LARGE($I21:$R21,4),0)</f>
        <v>0</v>
      </c>
      <c r="AH21" s="33">
        <f>+IF(COUNT($S21:$AA21)&gt;0,LARGE($S21:$AA21,1),0)</f>
        <v>89.72</v>
      </c>
      <c r="AI21" s="33">
        <f>+IF(COUNT($S21:$AA21)&gt;1,LARGE($S21:$AA21,2),0)</f>
        <v>83.71</v>
      </c>
      <c r="AJ21" s="33">
        <f>+IF(COUNT($S21:$AA21)&gt;2,LARGE($S21:$AA21,3),0)</f>
        <v>0</v>
      </c>
      <c r="AK21" s="33">
        <f>+IF(COUNT($S21:$AA21)&gt;3,LARGE($S21:$AA21,4),0)</f>
        <v>0</v>
      </c>
      <c r="AL21" s="33">
        <f>+IF(COUNT($S21:$AA21)&gt;4,LARGE($S21:$AA21,5),0)</f>
        <v>0</v>
      </c>
      <c r="AM21" s="33">
        <f>+IF(COUNT($S21:$AA21)&gt;5,LARGE($S21:$AA21,6),0)</f>
        <v>0</v>
      </c>
      <c r="AN21" s="33">
        <f>+IF(COUNT($S21:$AA21)&gt;6,LARGE($S21:$AA21,7),0)</f>
        <v>0</v>
      </c>
      <c r="AO21" s="33">
        <f>+IF(COUNT($S21:$AA21)&gt;7,LARGE($S21:$AA21,8),0)</f>
        <v>0</v>
      </c>
    </row>
    <row r="22" spans="1:41" ht="15">
      <c r="A22">
        <v>19</v>
      </c>
      <c r="B22" s="57" t="s">
        <v>61</v>
      </c>
      <c r="C22" s="57" t="s">
        <v>170</v>
      </c>
      <c r="D22" s="23"/>
      <c r="E22" s="57" t="s">
        <v>8</v>
      </c>
      <c r="F22" s="19">
        <v>3</v>
      </c>
      <c r="G22" s="19">
        <v>3</v>
      </c>
      <c r="H22" s="26">
        <f>+AB22</f>
        <v>256.84000000000003</v>
      </c>
      <c r="I22" s="42">
        <v>79.84</v>
      </c>
      <c r="N22">
        <v>93.35</v>
      </c>
      <c r="P22">
        <v>83.65</v>
      </c>
      <c r="T22" s="1"/>
      <c r="U22" s="1"/>
      <c r="V22" s="1"/>
      <c r="AB22" s="1">
        <f>SUM(I22:AA22)</f>
        <v>256.84000000000003</v>
      </c>
      <c r="AC22" s="33">
        <f>SUM(LARGE(AD22:AP22,{1,2,3,4,5,6,7,8}))</f>
        <v>256.84000000000003</v>
      </c>
      <c r="AD22" s="33">
        <f>+IF(COUNT($I22:$R22)&gt;0,LARGE($I22:$R22,1),0)</f>
        <v>93.35</v>
      </c>
      <c r="AE22" s="33">
        <f>+IF(COUNT($I22:$R22)&gt;1,LARGE($I22:$R22,2),0)</f>
        <v>83.65</v>
      </c>
      <c r="AF22" s="33">
        <f>+IF(COUNT($I22:$R22)&gt;2,LARGE($I22:$R22,3),0)</f>
        <v>79.84</v>
      </c>
      <c r="AG22" s="33">
        <f>+IF(COUNT($I22:$R22)&gt;3,LARGE($I22:$R22,4),0)</f>
        <v>0</v>
      </c>
      <c r="AH22" s="33">
        <f>+IF(COUNT($S22:$AA22)&gt;0,LARGE($S22:$AA22,1),0)</f>
        <v>0</v>
      </c>
      <c r="AI22" s="33">
        <f>+IF(COUNT($S22:$AA22)&gt;1,LARGE($S22:$AA22,2),0)</f>
        <v>0</v>
      </c>
      <c r="AJ22" s="33">
        <f>+IF(COUNT($S22:$AA22)&gt;2,LARGE($S22:$AA22,3),0)</f>
        <v>0</v>
      </c>
      <c r="AK22" s="33">
        <f>+IF(COUNT($S22:$AA22)&gt;3,LARGE($S22:$AA22,4),0)</f>
        <v>0</v>
      </c>
      <c r="AL22" s="33">
        <f>+IF(COUNT($S22:$AA22)&gt;4,LARGE($S22:$AA22,5),0)</f>
        <v>0</v>
      </c>
      <c r="AM22" s="33">
        <f>+IF(COUNT($S22:$AA22)&gt;5,LARGE($S22:$AA22,6),0)</f>
        <v>0</v>
      </c>
      <c r="AN22" s="33">
        <f>+IF(COUNT($S22:$AA22)&gt;6,LARGE($S22:$AA22,7),0)</f>
        <v>0</v>
      </c>
      <c r="AO22" s="33">
        <f>+IF(COUNT($S22:$AA22)&gt;7,LARGE($S22:$AA22,8),0)</f>
        <v>0</v>
      </c>
    </row>
    <row r="23" spans="1:41" ht="15">
      <c r="A23">
        <v>20</v>
      </c>
      <c r="B23" s="57" t="s">
        <v>53</v>
      </c>
      <c r="C23" s="57" t="s">
        <v>522</v>
      </c>
      <c r="D23" s="4"/>
      <c r="E23" s="44" t="s">
        <v>523</v>
      </c>
      <c r="F23" s="15">
        <v>3</v>
      </c>
      <c r="G23" s="15">
        <v>3</v>
      </c>
      <c r="H23" s="26">
        <f>+AB23</f>
        <v>254.31</v>
      </c>
      <c r="S23">
        <v>80.94</v>
      </c>
      <c r="T23" s="1">
        <v>97.11</v>
      </c>
      <c r="U23" s="1"/>
      <c r="V23" s="1"/>
      <c r="W23">
        <v>76.26</v>
      </c>
      <c r="AB23" s="1">
        <f>SUM(I23:AA23)</f>
        <v>254.31</v>
      </c>
      <c r="AC23" s="33">
        <f>SUM(LARGE(AD23:AP23,{1,2,3,4,5,6,7,8}))</f>
        <v>254.31</v>
      </c>
      <c r="AD23" s="33">
        <f>+IF(COUNT($I23:$R23)&gt;0,LARGE($I23:$R23,1),0)</f>
        <v>0</v>
      </c>
      <c r="AE23" s="33">
        <f>+IF(COUNT($I23:$R23)&gt;1,LARGE($I23:$R23,2),0)</f>
        <v>0</v>
      </c>
      <c r="AF23" s="33">
        <f>+IF(COUNT($I23:$R23)&gt;2,LARGE($I23:$R23,3),0)</f>
        <v>0</v>
      </c>
      <c r="AG23" s="33">
        <f>+IF(COUNT($I23:$R23)&gt;3,LARGE($I23:$R23,4),0)</f>
        <v>0</v>
      </c>
      <c r="AH23" s="33">
        <f>+IF(COUNT($S23:$AA23)&gt;0,LARGE($S23:$AA23,1),0)</f>
        <v>97.11</v>
      </c>
      <c r="AI23" s="33">
        <f>+IF(COUNT($S23:$AA23)&gt;1,LARGE($S23:$AA23,2),0)</f>
        <v>80.94</v>
      </c>
      <c r="AJ23" s="33">
        <f>+IF(COUNT($S23:$AA23)&gt;2,LARGE($S23:$AA23,3),0)</f>
        <v>76.26</v>
      </c>
      <c r="AK23" s="33">
        <f>+IF(COUNT($S23:$AA23)&gt;3,LARGE($S23:$AA23,4),0)</f>
        <v>0</v>
      </c>
      <c r="AL23" s="33">
        <f>+IF(COUNT($S23:$AA23)&gt;4,LARGE($S23:$AA23,5),0)</f>
        <v>0</v>
      </c>
      <c r="AM23" s="33">
        <f>+IF(COUNT($S23:$AA23)&gt;5,LARGE($S23:$AA23,6),0)</f>
        <v>0</v>
      </c>
      <c r="AN23" s="33">
        <f>+IF(COUNT($S23:$AA23)&gt;6,LARGE($S23:$AA23,7),0)</f>
        <v>0</v>
      </c>
      <c r="AO23" s="33">
        <f>+IF(COUNT($S23:$AA23)&gt;7,LARGE($S23:$AA23,8),0)</f>
        <v>0</v>
      </c>
    </row>
    <row r="24" spans="1:41" ht="15">
      <c r="A24">
        <v>21</v>
      </c>
      <c r="B24" s="57" t="s">
        <v>71</v>
      </c>
      <c r="C24" s="57" t="s">
        <v>172</v>
      </c>
      <c r="D24" s="4"/>
      <c r="E24" s="44" t="s">
        <v>282</v>
      </c>
      <c r="F24" s="15">
        <v>3</v>
      </c>
      <c r="G24" s="15">
        <v>3</v>
      </c>
      <c r="H24" s="26">
        <f>+AB24</f>
        <v>239.05</v>
      </c>
      <c r="O24">
        <v>78.94</v>
      </c>
      <c r="S24">
        <v>78.07</v>
      </c>
      <c r="T24" s="1">
        <v>82.04</v>
      </c>
      <c r="U24" s="1"/>
      <c r="V24" s="1"/>
      <c r="AB24" s="1">
        <f>SUM(I24:AA24)</f>
        <v>239.05</v>
      </c>
      <c r="AC24" s="33">
        <f>SUM(LARGE(AD24:AP24,{1,2,3,4,5,6,7,8}))</f>
        <v>239.05</v>
      </c>
      <c r="AD24" s="33">
        <f>+IF(COUNT($I24:$R24)&gt;0,LARGE($I24:$R24,1),0)</f>
        <v>78.94</v>
      </c>
      <c r="AE24" s="33">
        <f>+IF(COUNT($I24:$R24)&gt;1,LARGE($I24:$R24,2),0)</f>
        <v>0</v>
      </c>
      <c r="AF24" s="33">
        <f>+IF(COUNT($I24:$R24)&gt;2,LARGE($I24:$R24,3),0)</f>
        <v>0</v>
      </c>
      <c r="AG24" s="33">
        <f>+IF(COUNT($I24:$R24)&gt;3,LARGE($I24:$R24,4),0)</f>
        <v>0</v>
      </c>
      <c r="AH24" s="33">
        <f>+IF(COUNT($S24:$AA24)&gt;0,LARGE($S24:$AA24,1),0)</f>
        <v>82.04</v>
      </c>
      <c r="AI24" s="33">
        <f>+IF(COUNT($S24:$AA24)&gt;1,LARGE($S24:$AA24,2),0)</f>
        <v>78.07</v>
      </c>
      <c r="AJ24" s="33">
        <f>+IF(COUNT($S24:$AA24)&gt;2,LARGE($S24:$AA24,3),0)</f>
        <v>0</v>
      </c>
      <c r="AK24" s="33">
        <f>+IF(COUNT($S24:$AA24)&gt;3,LARGE($S24:$AA24,4),0)</f>
        <v>0</v>
      </c>
      <c r="AL24" s="33">
        <f>+IF(COUNT($S24:$AA24)&gt;4,LARGE($S24:$AA24,5),0)</f>
        <v>0</v>
      </c>
      <c r="AM24" s="33">
        <f>+IF(COUNT($S24:$AA24)&gt;5,LARGE($S24:$AA24,6),0)</f>
        <v>0</v>
      </c>
      <c r="AN24" s="33">
        <f>+IF(COUNT($S24:$AA24)&gt;6,LARGE($S24:$AA24,7),0)</f>
        <v>0</v>
      </c>
      <c r="AO24" s="33">
        <f>+IF(COUNT($S24:$AA24)&gt;7,LARGE($S24:$AA24,8),0)</f>
        <v>0</v>
      </c>
    </row>
    <row r="25" spans="1:41" ht="15">
      <c r="A25">
        <v>22</v>
      </c>
      <c r="B25" s="57" t="s">
        <v>266</v>
      </c>
      <c r="C25" s="57" t="s">
        <v>174</v>
      </c>
      <c r="D25" s="4"/>
      <c r="E25" s="44" t="s">
        <v>269</v>
      </c>
      <c r="F25" s="15">
        <v>3</v>
      </c>
      <c r="G25" s="15">
        <v>3</v>
      </c>
      <c r="H25" s="26">
        <f>+AB25</f>
        <v>227.2</v>
      </c>
      <c r="O25">
        <v>80.71</v>
      </c>
      <c r="Q25">
        <v>70.43</v>
      </c>
      <c r="T25" s="1"/>
      <c r="U25" s="1"/>
      <c r="V25" s="1"/>
      <c r="W25">
        <v>76.06</v>
      </c>
      <c r="AB25" s="1">
        <f>SUM(I25:AA25)</f>
        <v>227.2</v>
      </c>
      <c r="AC25" s="33">
        <f>SUM(LARGE(AD25:AP25,{1,2,3,4,5,6,7,8}))</f>
        <v>227.2</v>
      </c>
      <c r="AD25" s="33">
        <f>+IF(COUNT($I25:$R25)&gt;0,LARGE($I25:$R25,1),0)</f>
        <v>80.71</v>
      </c>
      <c r="AE25" s="33">
        <f>+IF(COUNT($I25:$R25)&gt;1,LARGE($I25:$R25,2),0)</f>
        <v>70.43</v>
      </c>
      <c r="AF25" s="33">
        <f>+IF(COUNT($I25:$R25)&gt;2,LARGE($I25:$R25,3),0)</f>
        <v>0</v>
      </c>
      <c r="AG25" s="33">
        <f>+IF(COUNT($I25:$R25)&gt;3,LARGE($I25:$R25,4),0)</f>
        <v>0</v>
      </c>
      <c r="AH25" s="33">
        <f>+IF(COUNT($S25:$AA25)&gt;0,LARGE($S25:$AA25,1),0)</f>
        <v>76.06</v>
      </c>
      <c r="AI25" s="33">
        <f>+IF(COUNT($S25:$AA25)&gt;1,LARGE($S25:$AA25,2),0)</f>
        <v>0</v>
      </c>
      <c r="AJ25" s="33">
        <f>+IF(COUNT($S25:$AA25)&gt;2,LARGE($S25:$AA25,3),0)</f>
        <v>0</v>
      </c>
      <c r="AK25" s="33">
        <f>+IF(COUNT($S25:$AA25)&gt;3,LARGE($S25:$AA25,4),0)</f>
        <v>0</v>
      </c>
      <c r="AL25" s="33">
        <f>+IF(COUNT($S25:$AA25)&gt;4,LARGE($S25:$AA25,5),0)</f>
        <v>0</v>
      </c>
      <c r="AM25" s="33">
        <f>+IF(COUNT($S25:$AA25)&gt;5,LARGE($S25:$AA25,6),0)</f>
        <v>0</v>
      </c>
      <c r="AN25" s="33">
        <f>+IF(COUNT($S25:$AA25)&gt;6,LARGE($S25:$AA25,7),0)</f>
        <v>0</v>
      </c>
      <c r="AO25" s="33">
        <f>+IF(COUNT($S25:$AA25)&gt;7,LARGE($S25:$AA25,8),0)</f>
        <v>0</v>
      </c>
    </row>
    <row r="26" spans="1:41" ht="15">
      <c r="A26">
        <v>23</v>
      </c>
      <c r="B26" s="57" t="s">
        <v>250</v>
      </c>
      <c r="C26" s="57" t="s">
        <v>198</v>
      </c>
      <c r="D26" s="4"/>
      <c r="E26" s="44" t="s">
        <v>229</v>
      </c>
      <c r="F26" s="15">
        <v>3</v>
      </c>
      <c r="G26" s="15">
        <v>3</v>
      </c>
      <c r="H26" s="26">
        <f>+AB26</f>
        <v>223.32999999999998</v>
      </c>
      <c r="K26">
        <v>73.84</v>
      </c>
      <c r="T26" s="1">
        <v>70.25</v>
      </c>
      <c r="U26" s="1"/>
      <c r="V26" s="1"/>
      <c r="X26">
        <v>79.24</v>
      </c>
      <c r="AB26" s="1">
        <f>SUM(I26:AA26)</f>
        <v>223.32999999999998</v>
      </c>
      <c r="AC26" s="33">
        <f>SUM(LARGE(AD26:AP26,{1,2,3,4,5,6,7,8}))</f>
        <v>223.32999999999998</v>
      </c>
      <c r="AD26" s="33">
        <f>+IF(COUNT($I26:$R26)&gt;0,LARGE($I26:$R26,1),0)</f>
        <v>73.84</v>
      </c>
      <c r="AE26" s="33">
        <f>+IF(COUNT($I26:$R26)&gt;1,LARGE($I26:$R26,2),0)</f>
        <v>0</v>
      </c>
      <c r="AF26" s="33">
        <f>+IF(COUNT($I26:$R26)&gt;2,LARGE($I26:$R26,3),0)</f>
        <v>0</v>
      </c>
      <c r="AG26" s="33">
        <f>+IF(COUNT($I26:$R26)&gt;3,LARGE($I26:$R26,4),0)</f>
        <v>0</v>
      </c>
      <c r="AH26" s="33">
        <f>+IF(COUNT($S26:$AA26)&gt;0,LARGE($S26:$AA26,1),0)</f>
        <v>79.24</v>
      </c>
      <c r="AI26" s="33">
        <f>+IF(COUNT($S26:$AA26)&gt;1,LARGE($S26:$AA26,2),0)</f>
        <v>70.25</v>
      </c>
      <c r="AJ26" s="33">
        <f>+IF(COUNT($S26:$AA26)&gt;2,LARGE($S26:$AA26,3),0)</f>
        <v>0</v>
      </c>
      <c r="AK26" s="33">
        <f>+IF(COUNT($S26:$AA26)&gt;3,LARGE($S26:$AA26,4),0)</f>
        <v>0</v>
      </c>
      <c r="AL26" s="33">
        <f>+IF(COUNT($S26:$AA26)&gt;4,LARGE($S26:$AA26,5),0)</f>
        <v>0</v>
      </c>
      <c r="AM26" s="33">
        <f>+IF(COUNT($S26:$AA26)&gt;5,LARGE($S26:$AA26,6),0)</f>
        <v>0</v>
      </c>
      <c r="AN26" s="33">
        <f>+IF(COUNT($S26:$AA26)&gt;6,LARGE($S26:$AA26,7),0)</f>
        <v>0</v>
      </c>
      <c r="AO26" s="33">
        <f>+IF(COUNT($S26:$AA26)&gt;7,LARGE($S26:$AA26,8),0)</f>
        <v>0</v>
      </c>
    </row>
    <row r="27" spans="1:41" ht="15">
      <c r="A27">
        <v>24</v>
      </c>
      <c r="B27" s="57" t="s">
        <v>447</v>
      </c>
      <c r="C27" s="57" t="s">
        <v>441</v>
      </c>
      <c r="D27" s="4"/>
      <c r="E27" s="44" t="s">
        <v>15</v>
      </c>
      <c r="F27" s="15">
        <v>3</v>
      </c>
      <c r="G27" s="15">
        <v>3</v>
      </c>
      <c r="H27" s="26">
        <f>+AB27</f>
        <v>210.58999999999997</v>
      </c>
      <c r="O27">
        <v>69.28</v>
      </c>
      <c r="T27" s="1">
        <v>68.05</v>
      </c>
      <c r="U27" s="1"/>
      <c r="V27" s="1"/>
      <c r="W27">
        <v>73.26</v>
      </c>
      <c r="AB27" s="1">
        <f>SUM(I27:AA27)</f>
        <v>210.58999999999997</v>
      </c>
      <c r="AC27" s="33">
        <f>SUM(LARGE(AD27:AP27,{1,2,3,4,5,6,7,8}))</f>
        <v>210.59000000000003</v>
      </c>
      <c r="AD27" s="33">
        <f>+IF(COUNT($I27:$R27)&gt;0,LARGE($I27:$R27,1),0)</f>
        <v>69.28</v>
      </c>
      <c r="AE27" s="33">
        <f>+IF(COUNT($I27:$R27)&gt;1,LARGE($I27:$R27,2),0)</f>
        <v>0</v>
      </c>
      <c r="AF27" s="33">
        <f>+IF(COUNT($I27:$R27)&gt;2,LARGE($I27:$R27,3),0)</f>
        <v>0</v>
      </c>
      <c r="AG27" s="33">
        <f>+IF(COUNT($I27:$R27)&gt;3,LARGE($I27:$R27,4),0)</f>
        <v>0</v>
      </c>
      <c r="AH27" s="33">
        <f>+IF(COUNT($S27:$AA27)&gt;0,LARGE($S27:$AA27,1),0)</f>
        <v>73.26</v>
      </c>
      <c r="AI27" s="33">
        <f>+IF(COUNT($S27:$AA27)&gt;1,LARGE($S27:$AA27,2),0)</f>
        <v>68.05</v>
      </c>
      <c r="AJ27" s="33">
        <f>+IF(COUNT($S27:$AA27)&gt;2,LARGE($S27:$AA27,3),0)</f>
        <v>0</v>
      </c>
      <c r="AK27" s="33">
        <f>+IF(COUNT($S27:$AA27)&gt;3,LARGE($S27:$AA27,4),0)</f>
        <v>0</v>
      </c>
      <c r="AL27" s="33">
        <f>+IF(COUNT($S27:$AA27)&gt;4,LARGE($S27:$AA27,5),0)</f>
        <v>0</v>
      </c>
      <c r="AM27" s="33">
        <f>+IF(COUNT($S27:$AA27)&gt;5,LARGE($S27:$AA27,6),0)</f>
        <v>0</v>
      </c>
      <c r="AN27" s="33">
        <f>+IF(COUNT($S27:$AA27)&gt;6,LARGE($S27:$AA27,7),0)</f>
        <v>0</v>
      </c>
      <c r="AO27" s="33">
        <f>+IF(COUNT($S27:$AA27)&gt;7,LARGE($S27:$AA27,8),0)</f>
        <v>0</v>
      </c>
    </row>
    <row r="28" spans="1:41" ht="15">
      <c r="A28">
        <v>25</v>
      </c>
      <c r="B28" s="57" t="s">
        <v>110</v>
      </c>
      <c r="C28" s="57" t="s">
        <v>387</v>
      </c>
      <c r="D28" s="4"/>
      <c r="E28" s="44" t="s">
        <v>269</v>
      </c>
      <c r="F28" s="15">
        <v>3</v>
      </c>
      <c r="G28" s="15">
        <v>3</v>
      </c>
      <c r="H28" s="26">
        <f>+AB28</f>
        <v>206.78000000000003</v>
      </c>
      <c r="M28">
        <v>67.12</v>
      </c>
      <c r="Q28">
        <v>70.48</v>
      </c>
      <c r="T28" s="1"/>
      <c r="U28" s="1"/>
      <c r="V28" s="1"/>
      <c r="W28">
        <v>69.18</v>
      </c>
      <c r="AB28" s="1">
        <f>SUM(I28:AA28)</f>
        <v>206.78000000000003</v>
      </c>
      <c r="AC28" s="33">
        <f>SUM(LARGE(AD28:AP28,{1,2,3,4,5,6,7,8}))</f>
        <v>206.78000000000003</v>
      </c>
      <c r="AD28" s="33">
        <f>+IF(COUNT($I28:$R28)&gt;0,LARGE($I28:$R28,1),0)</f>
        <v>70.48</v>
      </c>
      <c r="AE28" s="33">
        <f>+IF(COUNT($I28:$R28)&gt;1,LARGE($I28:$R28,2),0)</f>
        <v>67.12</v>
      </c>
      <c r="AF28" s="33">
        <f>+IF(COUNT($I28:$R28)&gt;2,LARGE($I28:$R28,3),0)</f>
        <v>0</v>
      </c>
      <c r="AG28" s="33">
        <f>+IF(COUNT($I28:$R28)&gt;3,LARGE($I28:$R28,4),0)</f>
        <v>0</v>
      </c>
      <c r="AH28" s="33">
        <f>+IF(COUNT($S28:$AA28)&gt;0,LARGE($S28:$AA28,1),0)</f>
        <v>69.18</v>
      </c>
      <c r="AI28" s="33">
        <f>+IF(COUNT($S28:$AA28)&gt;1,LARGE($S28:$AA28,2),0)</f>
        <v>0</v>
      </c>
      <c r="AJ28" s="33">
        <f>+IF(COUNT($S28:$AA28)&gt;2,LARGE($S28:$AA28,3),0)</f>
        <v>0</v>
      </c>
      <c r="AK28" s="33">
        <f>+IF(COUNT($S28:$AA28)&gt;3,LARGE($S28:$AA28,4),0)</f>
        <v>0</v>
      </c>
      <c r="AL28" s="33">
        <f>+IF(COUNT($S28:$AA28)&gt;4,LARGE($S28:$AA28,5),0)</f>
        <v>0</v>
      </c>
      <c r="AM28" s="33">
        <f>+IF(COUNT($S28:$AA28)&gt;5,LARGE($S28:$AA28,6),0)</f>
        <v>0</v>
      </c>
      <c r="AN28" s="33">
        <f>+IF(COUNT($S28:$AA28)&gt;6,LARGE($S28:$AA28,7),0)</f>
        <v>0</v>
      </c>
      <c r="AO28" s="33">
        <f>+IF(COUNT($S28:$AA28)&gt;7,LARGE($S28:$AA28,8),0)</f>
        <v>0</v>
      </c>
    </row>
    <row r="29" spans="1:41" ht="15">
      <c r="A29">
        <v>26</v>
      </c>
      <c r="B29" s="57" t="s">
        <v>57</v>
      </c>
      <c r="C29" s="57" t="s">
        <v>627</v>
      </c>
      <c r="D29" s="4"/>
      <c r="E29" s="44"/>
      <c r="F29" s="15">
        <v>2</v>
      </c>
      <c r="G29" s="15">
        <v>2</v>
      </c>
      <c r="H29" s="26">
        <f>+AB29</f>
        <v>177.38</v>
      </c>
      <c r="T29" s="1">
        <v>81.87</v>
      </c>
      <c r="U29" s="1"/>
      <c r="V29" s="1"/>
      <c r="X29">
        <v>95.51</v>
      </c>
      <c r="AB29" s="1">
        <f>SUM(I29:AA29)</f>
        <v>177.38</v>
      </c>
      <c r="AC29" s="33">
        <f>SUM(LARGE(AD29:AP29,{1,2,3,4,5,6,7,8}))</f>
        <v>177.38</v>
      </c>
      <c r="AD29" s="33">
        <f>+IF(COUNT($I29:$R29)&gt;0,LARGE($I29:$R29,1),0)</f>
        <v>0</v>
      </c>
      <c r="AE29" s="33">
        <f>+IF(COUNT($I29:$R29)&gt;1,LARGE($I29:$R29,2),0)</f>
        <v>0</v>
      </c>
      <c r="AF29" s="33">
        <f>+IF(COUNT($I29:$R29)&gt;2,LARGE($I29:$R29,3),0)</f>
        <v>0</v>
      </c>
      <c r="AG29" s="33">
        <f>+IF(COUNT($I29:$R29)&gt;3,LARGE($I29:$R29,4),0)</f>
        <v>0</v>
      </c>
      <c r="AH29" s="33">
        <f>+IF(COUNT($S29:$AA29)&gt;0,LARGE($S29:$AA29,1),0)</f>
        <v>95.51</v>
      </c>
      <c r="AI29" s="33">
        <f>+IF(COUNT($S29:$AA29)&gt;1,LARGE($S29:$AA29,2),0)</f>
        <v>81.87</v>
      </c>
      <c r="AJ29" s="33">
        <f>+IF(COUNT($S29:$AA29)&gt;2,LARGE($S29:$AA29,3),0)</f>
        <v>0</v>
      </c>
      <c r="AK29" s="33">
        <f>+IF(COUNT($S29:$AA29)&gt;3,LARGE($S29:$AA29,4),0)</f>
        <v>0</v>
      </c>
      <c r="AL29" s="33">
        <f>+IF(COUNT($S29:$AA29)&gt;4,LARGE($S29:$AA29,5),0)</f>
        <v>0</v>
      </c>
      <c r="AM29" s="33">
        <f>+IF(COUNT($S29:$AA29)&gt;5,LARGE($S29:$AA29,6),0)</f>
        <v>0</v>
      </c>
      <c r="AN29" s="33">
        <f>+IF(COUNT($S29:$AA29)&gt;6,LARGE($S29:$AA29,7),0)</f>
        <v>0</v>
      </c>
      <c r="AO29" s="33">
        <f>+IF(COUNT($S29:$AA29)&gt;7,LARGE($S29:$AA29,8),0)</f>
        <v>0</v>
      </c>
    </row>
    <row r="30" spans="1:41" ht="15">
      <c r="A30">
        <v>27</v>
      </c>
      <c r="B30" s="57" t="s">
        <v>561</v>
      </c>
      <c r="C30" s="57" t="s">
        <v>302</v>
      </c>
      <c r="D30" s="23"/>
      <c r="E30" s="57" t="s">
        <v>678</v>
      </c>
      <c r="F30" s="19">
        <v>2</v>
      </c>
      <c r="G30" s="19">
        <v>2</v>
      </c>
      <c r="H30" s="26">
        <f>+AB30</f>
        <v>170.62</v>
      </c>
      <c r="I30" s="42"/>
      <c r="T30" s="1"/>
      <c r="U30" s="1"/>
      <c r="V30" s="1">
        <v>87</v>
      </c>
      <c r="W30">
        <v>83.62</v>
      </c>
      <c r="AB30" s="1">
        <f>SUM(I30:AA30)</f>
        <v>170.62</v>
      </c>
      <c r="AC30" s="33">
        <f>SUM(LARGE(AD30:AP30,{1,2,3,4,5,6,7,8}))</f>
        <v>170.62</v>
      </c>
      <c r="AD30" s="33">
        <f>+IF(COUNT($I30:$R30)&gt;0,LARGE($I30:$R30,1),0)</f>
        <v>0</v>
      </c>
      <c r="AE30" s="33">
        <f>+IF(COUNT($I30:$R30)&gt;1,LARGE($I30:$R30,2),0)</f>
        <v>0</v>
      </c>
      <c r="AF30" s="33">
        <f>+IF(COUNT($I30:$R30)&gt;2,LARGE($I30:$R30,3),0)</f>
        <v>0</v>
      </c>
      <c r="AG30" s="33">
        <f>+IF(COUNT($I30:$R30)&gt;3,LARGE($I30:$R30,4),0)</f>
        <v>0</v>
      </c>
      <c r="AH30" s="33">
        <f>+IF(COUNT($S30:$AA30)&gt;0,LARGE($S30:$AA30,1),0)</f>
        <v>87</v>
      </c>
      <c r="AI30" s="33">
        <f>+IF(COUNT($S30:$AA30)&gt;1,LARGE($S30:$AA30,2),0)</f>
        <v>83.62</v>
      </c>
      <c r="AJ30" s="33">
        <f>+IF(COUNT($S30:$AA30)&gt;2,LARGE($S30:$AA30,3),0)</f>
        <v>0</v>
      </c>
      <c r="AK30" s="33">
        <f>+IF(COUNT($S30:$AA30)&gt;3,LARGE($S30:$AA30,4),0)</f>
        <v>0</v>
      </c>
      <c r="AL30" s="33">
        <f>+IF(COUNT($S30:$AA30)&gt;4,LARGE($S30:$AA30,5),0)</f>
        <v>0</v>
      </c>
      <c r="AM30" s="33">
        <f>+IF(COUNT($S30:$AA30)&gt;5,LARGE($S30:$AA30,6),0)</f>
        <v>0</v>
      </c>
      <c r="AN30" s="33">
        <f>+IF(COUNT($S30:$AA30)&gt;6,LARGE($S30:$AA30,7),0)</f>
        <v>0</v>
      </c>
      <c r="AO30" s="33">
        <f>+IF(COUNT($S30:$AA30)&gt;7,LARGE($S30:$AA30,8),0)</f>
        <v>0</v>
      </c>
    </row>
    <row r="31" spans="1:41" ht="15">
      <c r="A31">
        <v>28</v>
      </c>
      <c r="B31" s="57" t="s">
        <v>626</v>
      </c>
      <c r="C31" s="57" t="s">
        <v>625</v>
      </c>
      <c r="D31" s="4"/>
      <c r="E31" s="44" t="s">
        <v>50</v>
      </c>
      <c r="F31" s="15">
        <v>2</v>
      </c>
      <c r="G31" s="15">
        <v>2</v>
      </c>
      <c r="H31" s="26">
        <f>+AB31</f>
        <v>165.51999999999998</v>
      </c>
      <c r="T31" s="1">
        <v>85.5</v>
      </c>
      <c r="U31" s="1">
        <v>80.02</v>
      </c>
      <c r="V31" s="1"/>
      <c r="AB31" s="1">
        <f>SUM(I31:AA31)</f>
        <v>165.51999999999998</v>
      </c>
      <c r="AC31" s="33">
        <f>SUM(LARGE(AD31:AP31,{1,2,3,4,5,6,7,8}))</f>
        <v>165.51999999999998</v>
      </c>
      <c r="AD31" s="33">
        <f>+IF(COUNT($I31:$R31)&gt;0,LARGE($I31:$R31,1),0)</f>
        <v>0</v>
      </c>
      <c r="AE31" s="33">
        <f>+IF(COUNT($I31:$R31)&gt;1,LARGE($I31:$R31,2),0)</f>
        <v>0</v>
      </c>
      <c r="AF31" s="33">
        <f>+IF(COUNT($I31:$R31)&gt;2,LARGE($I31:$R31,3),0)</f>
        <v>0</v>
      </c>
      <c r="AG31" s="33">
        <f>+IF(COUNT($I31:$R31)&gt;3,LARGE($I31:$R31,4),0)</f>
        <v>0</v>
      </c>
      <c r="AH31" s="33">
        <f>+IF(COUNT($S31:$AA31)&gt;0,LARGE($S31:$AA31,1),0)</f>
        <v>85.5</v>
      </c>
      <c r="AI31" s="33">
        <f>+IF(COUNT($S31:$AA31)&gt;1,LARGE($S31:$AA31,2),0)</f>
        <v>80.02</v>
      </c>
      <c r="AJ31" s="33">
        <f>+IF(COUNT($S31:$AA31)&gt;2,LARGE($S31:$AA31,3),0)</f>
        <v>0</v>
      </c>
      <c r="AK31" s="33">
        <f>+IF(COUNT($S31:$AA31)&gt;3,LARGE($S31:$AA31,4),0)</f>
        <v>0</v>
      </c>
      <c r="AL31" s="33">
        <f>+IF(COUNT($S31:$AA31)&gt;4,LARGE($S31:$AA31,5),0)</f>
        <v>0</v>
      </c>
      <c r="AM31" s="33">
        <f>+IF(COUNT($S31:$AA31)&gt;5,LARGE($S31:$AA31,6),0)</f>
        <v>0</v>
      </c>
      <c r="AN31" s="33">
        <f>+IF(COUNT($S31:$AA31)&gt;6,LARGE($S31:$AA31,7),0)</f>
        <v>0</v>
      </c>
      <c r="AO31" s="33">
        <f>+IF(COUNT($S31:$AA31)&gt;7,LARGE($S31:$AA31,8),0)</f>
        <v>0</v>
      </c>
    </row>
    <row r="32" spans="1:41" ht="15">
      <c r="A32">
        <v>29</v>
      </c>
      <c r="B32" s="57" t="s">
        <v>61</v>
      </c>
      <c r="C32" s="57" t="s">
        <v>818</v>
      </c>
      <c r="D32" s="4"/>
      <c r="E32" s="44" t="s">
        <v>8</v>
      </c>
      <c r="F32" s="15">
        <v>2</v>
      </c>
      <c r="G32" s="15">
        <v>2</v>
      </c>
      <c r="H32" s="26">
        <f>+AB32</f>
        <v>160.56</v>
      </c>
      <c r="N32">
        <v>80.57</v>
      </c>
      <c r="T32" s="1"/>
      <c r="U32" s="1"/>
      <c r="V32" s="1"/>
      <c r="Y32">
        <v>79.99</v>
      </c>
      <c r="AB32" s="1">
        <f>SUM(I32:AA32)</f>
        <v>160.56</v>
      </c>
      <c r="AC32" s="33">
        <f>SUM(LARGE(AD32:AP32,{1,2,3,4,5,6,7,8}))</f>
        <v>160.56</v>
      </c>
      <c r="AD32" s="33">
        <f>+IF(COUNT($I32:$R32)&gt;0,LARGE($I32:$R32,1),0)</f>
        <v>80.57</v>
      </c>
      <c r="AE32" s="33">
        <f>+IF(COUNT($I32:$R32)&gt;1,LARGE($I32:$R32,2),0)</f>
        <v>0</v>
      </c>
      <c r="AF32" s="33">
        <f>+IF(COUNT($I32:$R32)&gt;2,LARGE($I32:$R32,3),0)</f>
        <v>0</v>
      </c>
      <c r="AG32" s="33">
        <f>+IF(COUNT($I32:$R32)&gt;3,LARGE($I32:$R32,4),0)</f>
        <v>0</v>
      </c>
      <c r="AH32" s="33">
        <f>+IF(COUNT($S32:$AA32)&gt;0,LARGE($S32:$AA32,1),0)</f>
        <v>79.99</v>
      </c>
      <c r="AI32" s="33">
        <f>+IF(COUNT($S32:$AA32)&gt;1,LARGE($S32:$AA32,2),0)</f>
        <v>0</v>
      </c>
      <c r="AJ32" s="33">
        <f>+IF(COUNT($S32:$AA32)&gt;2,LARGE($S32:$AA32,3),0)</f>
        <v>0</v>
      </c>
      <c r="AK32" s="33">
        <f>+IF(COUNT($S32:$AA32)&gt;3,LARGE($S32:$AA32,4),0)</f>
        <v>0</v>
      </c>
      <c r="AL32" s="33">
        <f>+IF(COUNT($S32:$AA32)&gt;4,LARGE($S32:$AA32,5),0)</f>
        <v>0</v>
      </c>
      <c r="AM32" s="33">
        <f>+IF(COUNT($S32:$AA32)&gt;5,LARGE($S32:$AA32,6),0)</f>
        <v>0</v>
      </c>
      <c r="AN32" s="33">
        <f>+IF(COUNT($S32:$AA32)&gt;6,LARGE($S32:$AA32,7),0)</f>
        <v>0</v>
      </c>
      <c r="AO32" s="33">
        <f>+IF(COUNT($S32:$AA32)&gt;7,LARGE($S32:$AA32,8),0)</f>
        <v>0</v>
      </c>
    </row>
    <row r="33" spans="1:41" ht="15">
      <c r="A33">
        <v>30</v>
      </c>
      <c r="B33" s="57" t="s">
        <v>628</v>
      </c>
      <c r="C33" s="57" t="s">
        <v>362</v>
      </c>
      <c r="D33" s="4"/>
      <c r="E33" s="44" t="s">
        <v>15</v>
      </c>
      <c r="F33" s="15">
        <v>2</v>
      </c>
      <c r="G33" s="15">
        <v>2</v>
      </c>
      <c r="H33" s="26">
        <f>+AB33</f>
        <v>156.55</v>
      </c>
      <c r="T33" s="1">
        <v>81.47</v>
      </c>
      <c r="U33" s="1"/>
      <c r="V33" s="1"/>
      <c r="W33">
        <v>75.08</v>
      </c>
      <c r="AB33" s="1">
        <f>SUM(I33:AA33)</f>
        <v>156.55</v>
      </c>
      <c r="AC33" s="33">
        <f>SUM(LARGE(AD33:AP33,{1,2,3,4,5,6,7,8}))</f>
        <v>156.55</v>
      </c>
      <c r="AD33" s="33">
        <f>+IF(COUNT($I33:$R33)&gt;0,LARGE($I33:$R33,1),0)</f>
        <v>0</v>
      </c>
      <c r="AE33" s="33">
        <f>+IF(COUNT($I33:$R33)&gt;1,LARGE($I33:$R33,2),0)</f>
        <v>0</v>
      </c>
      <c r="AF33" s="33">
        <f>+IF(COUNT($I33:$R33)&gt;2,LARGE($I33:$R33,3),0)</f>
        <v>0</v>
      </c>
      <c r="AG33" s="33">
        <f>+IF(COUNT($I33:$R33)&gt;3,LARGE($I33:$R33,4),0)</f>
        <v>0</v>
      </c>
      <c r="AH33" s="33">
        <f>+IF(COUNT($S33:$AA33)&gt;0,LARGE($S33:$AA33,1),0)</f>
        <v>81.47</v>
      </c>
      <c r="AI33" s="33">
        <f>+IF(COUNT($S33:$AA33)&gt;1,LARGE($S33:$AA33,2),0)</f>
        <v>75.08</v>
      </c>
      <c r="AJ33" s="33">
        <f>+IF(COUNT($S33:$AA33)&gt;2,LARGE($S33:$AA33,3),0)</f>
        <v>0</v>
      </c>
      <c r="AK33" s="33">
        <f>+IF(COUNT($S33:$AA33)&gt;3,LARGE($S33:$AA33,4),0)</f>
        <v>0</v>
      </c>
      <c r="AL33" s="33">
        <f>+IF(COUNT($S33:$AA33)&gt;4,LARGE($S33:$AA33,5),0)</f>
        <v>0</v>
      </c>
      <c r="AM33" s="33">
        <f>+IF(COUNT($S33:$AA33)&gt;5,LARGE($S33:$AA33,6),0)</f>
        <v>0</v>
      </c>
      <c r="AN33" s="33">
        <f>+IF(COUNT($S33:$AA33)&gt;6,LARGE($S33:$AA33,7),0)</f>
        <v>0</v>
      </c>
      <c r="AO33" s="33">
        <f>+IF(COUNT($S33:$AA33)&gt;7,LARGE($S33:$AA33,8),0)</f>
        <v>0</v>
      </c>
    </row>
    <row r="34" spans="1:41" ht="15">
      <c r="A34">
        <v>31</v>
      </c>
      <c r="B34" s="57" t="s">
        <v>492</v>
      </c>
      <c r="C34" s="57" t="s">
        <v>565</v>
      </c>
      <c r="D34" s="4"/>
      <c r="E34" s="44"/>
      <c r="F34" s="15">
        <v>2</v>
      </c>
      <c r="G34" s="15">
        <v>2</v>
      </c>
      <c r="H34" s="26">
        <f>+AB34</f>
        <v>156.55</v>
      </c>
      <c r="N34">
        <v>79.41</v>
      </c>
      <c r="T34" s="1"/>
      <c r="U34" s="1"/>
      <c r="V34" s="1"/>
      <c r="Y34">
        <v>77.14</v>
      </c>
      <c r="AB34" s="1">
        <f>SUM(I34:AA34)</f>
        <v>156.55</v>
      </c>
      <c r="AC34" s="33">
        <f>SUM(LARGE(AD34:AP34,{1,2,3,4,5,6,7,8}))</f>
        <v>156.55</v>
      </c>
      <c r="AD34" s="33">
        <f>+IF(COUNT($I34:$R34)&gt;0,LARGE($I34:$R34,1),0)</f>
        <v>79.41</v>
      </c>
      <c r="AE34" s="33">
        <f>+IF(COUNT($I34:$R34)&gt;1,LARGE($I34:$R34,2),0)</f>
        <v>0</v>
      </c>
      <c r="AF34" s="33">
        <f>+IF(COUNT($I34:$R34)&gt;2,LARGE($I34:$R34,3),0)</f>
        <v>0</v>
      </c>
      <c r="AG34" s="33">
        <f>+IF(COUNT($I34:$R34)&gt;3,LARGE($I34:$R34,4),0)</f>
        <v>0</v>
      </c>
      <c r="AH34" s="33">
        <f>+IF(COUNT($S34:$AA34)&gt;0,LARGE($S34:$AA34,1),0)</f>
        <v>77.14</v>
      </c>
      <c r="AI34" s="33">
        <f>+IF(COUNT($S34:$AA34)&gt;1,LARGE($S34:$AA34,2),0)</f>
        <v>0</v>
      </c>
      <c r="AJ34" s="33">
        <f>+IF(COUNT($S34:$AA34)&gt;2,LARGE($S34:$AA34,3),0)</f>
        <v>0</v>
      </c>
      <c r="AK34" s="33">
        <f>+IF(COUNT($S34:$AA34)&gt;3,LARGE($S34:$AA34,4),0)</f>
        <v>0</v>
      </c>
      <c r="AL34" s="33">
        <f>+IF(COUNT($S34:$AA34)&gt;4,LARGE($S34:$AA34,5),0)</f>
        <v>0</v>
      </c>
      <c r="AM34" s="33">
        <f>+IF(COUNT($S34:$AA34)&gt;5,LARGE($S34:$AA34,6),0)</f>
        <v>0</v>
      </c>
      <c r="AN34" s="33">
        <f>+IF(COUNT($S34:$AA34)&gt;6,LARGE($S34:$AA34,7),0)</f>
        <v>0</v>
      </c>
      <c r="AO34" s="33">
        <f>+IF(COUNT($S34:$AA34)&gt;7,LARGE($S34:$AA34,8),0)</f>
        <v>0</v>
      </c>
    </row>
    <row r="35" spans="1:41" ht="15">
      <c r="A35">
        <v>32</v>
      </c>
      <c r="B35" s="57" t="s">
        <v>356</v>
      </c>
      <c r="C35" s="57" t="s">
        <v>357</v>
      </c>
      <c r="D35" s="4"/>
      <c r="E35" s="44" t="s">
        <v>214</v>
      </c>
      <c r="F35" s="15">
        <v>2</v>
      </c>
      <c r="G35" s="15">
        <v>2</v>
      </c>
      <c r="H35" s="26">
        <f>+AB35</f>
        <v>155.93</v>
      </c>
      <c r="L35">
        <v>79.31</v>
      </c>
      <c r="S35">
        <v>76.62</v>
      </c>
      <c r="T35" s="1"/>
      <c r="U35" s="1"/>
      <c r="V35" s="1"/>
      <c r="AB35" s="1">
        <f>SUM(I35:AA35)</f>
        <v>155.93</v>
      </c>
      <c r="AC35" s="33">
        <f>SUM(LARGE(AD35:AP35,{1,2,3,4,5,6,7,8}))</f>
        <v>155.93</v>
      </c>
      <c r="AD35" s="33">
        <f>+IF(COUNT($I35:$R35)&gt;0,LARGE($I35:$R35,1),0)</f>
        <v>79.31</v>
      </c>
      <c r="AE35" s="33">
        <f>+IF(COUNT($I35:$R35)&gt;1,LARGE($I35:$R35,2),0)</f>
        <v>0</v>
      </c>
      <c r="AF35" s="33">
        <f>+IF(COUNT($I35:$R35)&gt;2,LARGE($I35:$R35,3),0)</f>
        <v>0</v>
      </c>
      <c r="AG35" s="33">
        <f>+IF(COUNT($I35:$R35)&gt;3,LARGE($I35:$R35,4),0)</f>
        <v>0</v>
      </c>
      <c r="AH35" s="33">
        <f>+IF(COUNT($S35:$AA35)&gt;0,LARGE($S35:$AA35,1),0)</f>
        <v>76.62</v>
      </c>
      <c r="AI35" s="33">
        <f>+IF(COUNT($S35:$AA35)&gt;1,LARGE($S35:$AA35,2),0)</f>
        <v>0</v>
      </c>
      <c r="AJ35" s="33">
        <f>+IF(COUNT($S35:$AA35)&gt;2,LARGE($S35:$AA35,3),0)</f>
        <v>0</v>
      </c>
      <c r="AK35" s="33">
        <f>+IF(COUNT($S35:$AA35)&gt;3,LARGE($S35:$AA35,4),0)</f>
        <v>0</v>
      </c>
      <c r="AL35" s="33">
        <f>+IF(COUNT($S35:$AA35)&gt;4,LARGE($S35:$AA35,5),0)</f>
        <v>0</v>
      </c>
      <c r="AM35" s="33">
        <f>+IF(COUNT($S35:$AA35)&gt;5,LARGE($S35:$AA35,6),0)</f>
        <v>0</v>
      </c>
      <c r="AN35" s="33">
        <f>+IF(COUNT($S35:$AA35)&gt;6,LARGE($S35:$AA35,7),0)</f>
        <v>0</v>
      </c>
      <c r="AO35" s="33">
        <f>+IF(COUNT($S35:$AA35)&gt;7,LARGE($S35:$AA35,8),0)</f>
        <v>0</v>
      </c>
    </row>
    <row r="36" spans="1:41" ht="15">
      <c r="A36">
        <v>33</v>
      </c>
      <c r="B36" s="3" t="s">
        <v>718</v>
      </c>
      <c r="C36" s="3" t="s">
        <v>717</v>
      </c>
      <c r="E36" s="36" t="s">
        <v>9</v>
      </c>
      <c r="F36" s="19">
        <v>2</v>
      </c>
      <c r="G36" s="19">
        <v>2</v>
      </c>
      <c r="H36" s="26">
        <f>+AB36</f>
        <v>154.01</v>
      </c>
      <c r="W36">
        <v>70.17</v>
      </c>
      <c r="Y36">
        <v>83.84</v>
      </c>
      <c r="AB36" s="1">
        <f>SUM(I36:AA36)</f>
        <v>154.01</v>
      </c>
      <c r="AC36" s="33">
        <f>SUM(LARGE(AD36:AP36,{1,2,3,4,5,6,7,8}))</f>
        <v>154.01</v>
      </c>
      <c r="AD36" s="33">
        <f>+IF(COUNT($I36:$R36)&gt;0,LARGE($I36:$R36,1),0)</f>
        <v>0</v>
      </c>
      <c r="AE36" s="33">
        <f>+IF(COUNT($I36:$R36)&gt;1,LARGE($I36:$R36,2),0)</f>
        <v>0</v>
      </c>
      <c r="AF36" s="33">
        <f>+IF(COUNT($I36:$R36)&gt;2,LARGE($I36:$R36,3),0)</f>
        <v>0</v>
      </c>
      <c r="AG36" s="33">
        <f>+IF(COUNT($I36:$R36)&gt;3,LARGE($I36:$R36,4),0)</f>
        <v>0</v>
      </c>
      <c r="AH36" s="33">
        <f>+IF(COUNT($S36:$AA36)&gt;0,LARGE($S36:$AA36,1),0)</f>
        <v>83.84</v>
      </c>
      <c r="AI36" s="33">
        <f>+IF(COUNT($S36:$AA36)&gt;1,LARGE($S36:$AA36,2),0)</f>
        <v>70.17</v>
      </c>
      <c r="AJ36" s="33">
        <f>+IF(COUNT($S36:$AA36)&gt;2,LARGE($S36:$AA36,3),0)</f>
        <v>0</v>
      </c>
      <c r="AK36" s="33">
        <f>+IF(COUNT($S36:$AA36)&gt;3,LARGE($S36:$AA36,4),0)</f>
        <v>0</v>
      </c>
      <c r="AL36" s="33">
        <f>+IF(COUNT($S36:$AA36)&gt;4,LARGE($S36:$AA36,5),0)</f>
        <v>0</v>
      </c>
      <c r="AM36" s="33">
        <f>+IF(COUNT($S36:$AA36)&gt;5,LARGE($S36:$AA36,6),0)</f>
        <v>0</v>
      </c>
      <c r="AN36" s="33">
        <f>+IF(COUNT($S36:$AA36)&gt;6,LARGE($S36:$AA36,7),0)</f>
        <v>0</v>
      </c>
      <c r="AO36" s="33">
        <f>+IF(COUNT($S36:$AA36)&gt;7,LARGE($S36:$AA36,8),0)</f>
        <v>0</v>
      </c>
    </row>
    <row r="37" spans="1:41" ht="15">
      <c r="A37">
        <v>34</v>
      </c>
      <c r="B37" s="57" t="s">
        <v>71</v>
      </c>
      <c r="C37" s="57" t="s">
        <v>78</v>
      </c>
      <c r="D37" s="4"/>
      <c r="E37" s="44" t="s">
        <v>273</v>
      </c>
      <c r="F37" s="15">
        <v>2</v>
      </c>
      <c r="G37" s="15">
        <v>2</v>
      </c>
      <c r="H37" s="26">
        <f>+AB37</f>
        <v>153.76</v>
      </c>
      <c r="J37">
        <v>81.97</v>
      </c>
      <c r="P37">
        <v>71.79</v>
      </c>
      <c r="T37" s="1"/>
      <c r="U37" s="1"/>
      <c r="V37" s="1"/>
      <c r="AB37" s="1">
        <f>SUM(I37:AA37)</f>
        <v>153.76</v>
      </c>
      <c r="AC37" s="33">
        <f>SUM(LARGE(AD37:AP37,{1,2,3,4,5,6,7,8}))</f>
        <v>153.76</v>
      </c>
      <c r="AD37" s="33">
        <f>+IF(COUNT($I37:$R37)&gt;0,LARGE($I37:$R37,1),0)</f>
        <v>81.97</v>
      </c>
      <c r="AE37" s="33">
        <f>+IF(COUNT($I37:$R37)&gt;1,LARGE($I37:$R37,2),0)</f>
        <v>71.79</v>
      </c>
      <c r="AF37" s="33">
        <f>+IF(COUNT($I37:$R37)&gt;2,LARGE($I37:$R37,3),0)</f>
        <v>0</v>
      </c>
      <c r="AG37" s="33">
        <f>+IF(COUNT($I37:$R37)&gt;3,LARGE($I37:$R37,4),0)</f>
        <v>0</v>
      </c>
      <c r="AH37" s="33">
        <f>+IF(COUNT($S37:$AA37)&gt;0,LARGE($S37:$AA37,1),0)</f>
        <v>0</v>
      </c>
      <c r="AI37" s="33">
        <f>+IF(COUNT($S37:$AA37)&gt;1,LARGE($S37:$AA37,2),0)</f>
        <v>0</v>
      </c>
      <c r="AJ37" s="33">
        <f>+IF(COUNT($S37:$AA37)&gt;2,LARGE($S37:$AA37,3),0)</f>
        <v>0</v>
      </c>
      <c r="AK37" s="33">
        <f>+IF(COUNT($S37:$AA37)&gt;3,LARGE($S37:$AA37,4),0)</f>
        <v>0</v>
      </c>
      <c r="AL37" s="33">
        <f>+IF(COUNT($S37:$AA37)&gt;4,LARGE($S37:$AA37,5),0)</f>
        <v>0</v>
      </c>
      <c r="AM37" s="33">
        <f>+IF(COUNT($S37:$AA37)&gt;5,LARGE($S37:$AA37,6),0)</f>
        <v>0</v>
      </c>
      <c r="AN37" s="33">
        <f>+IF(COUNT($S37:$AA37)&gt;6,LARGE($S37:$AA37,7),0)</f>
        <v>0</v>
      </c>
      <c r="AO37" s="33">
        <f>+IF(COUNT($S37:$AA37)&gt;7,LARGE($S37:$AA37,8),0)</f>
        <v>0</v>
      </c>
    </row>
    <row r="38" spans="1:41" ht="15">
      <c r="A38">
        <v>35</v>
      </c>
      <c r="B38" s="57" t="s">
        <v>629</v>
      </c>
      <c r="C38" s="57" t="s">
        <v>362</v>
      </c>
      <c r="D38" s="4"/>
      <c r="E38" s="44" t="s">
        <v>15</v>
      </c>
      <c r="F38" s="15">
        <v>2</v>
      </c>
      <c r="G38" s="15">
        <v>2</v>
      </c>
      <c r="H38" s="26">
        <f>+AB38</f>
        <v>150.42000000000002</v>
      </c>
      <c r="T38" s="1">
        <v>77.58</v>
      </c>
      <c r="U38" s="1"/>
      <c r="V38" s="1"/>
      <c r="W38">
        <v>72.84</v>
      </c>
      <c r="AB38" s="1">
        <f>SUM(I38:AA38)</f>
        <v>150.42000000000002</v>
      </c>
      <c r="AC38" s="33">
        <f>SUM(LARGE(AD38:AP38,{1,2,3,4,5,6,7,8}))</f>
        <v>150.42000000000002</v>
      </c>
      <c r="AD38" s="33">
        <f>+IF(COUNT($I38:$R38)&gt;0,LARGE($I38:$R38,1),0)</f>
        <v>0</v>
      </c>
      <c r="AE38" s="33">
        <f>+IF(COUNT($I38:$R38)&gt;1,LARGE($I38:$R38,2),0)</f>
        <v>0</v>
      </c>
      <c r="AF38" s="33">
        <f>+IF(COUNT($I38:$R38)&gt;2,LARGE($I38:$R38,3),0)</f>
        <v>0</v>
      </c>
      <c r="AG38" s="33">
        <f>+IF(COUNT($I38:$R38)&gt;3,LARGE($I38:$R38,4),0)</f>
        <v>0</v>
      </c>
      <c r="AH38" s="33">
        <f>+IF(COUNT($S38:$AA38)&gt;0,LARGE($S38:$AA38,1),0)</f>
        <v>77.58</v>
      </c>
      <c r="AI38" s="33">
        <f>+IF(COUNT($S38:$AA38)&gt;1,LARGE($S38:$AA38,2),0)</f>
        <v>72.84</v>
      </c>
      <c r="AJ38" s="33">
        <f>+IF(COUNT($S38:$AA38)&gt;2,LARGE($S38:$AA38,3),0)</f>
        <v>0</v>
      </c>
      <c r="AK38" s="33">
        <f>+IF(COUNT($S38:$AA38)&gt;3,LARGE($S38:$AA38,4),0)</f>
        <v>0</v>
      </c>
      <c r="AL38" s="33">
        <f>+IF(COUNT($S38:$AA38)&gt;4,LARGE($S38:$AA38,5),0)</f>
        <v>0</v>
      </c>
      <c r="AM38" s="33">
        <f>+IF(COUNT($S38:$AA38)&gt;5,LARGE($S38:$AA38,6),0)</f>
        <v>0</v>
      </c>
      <c r="AN38" s="33">
        <f>+IF(COUNT($S38:$AA38)&gt;6,LARGE($S38:$AA38,7),0)</f>
        <v>0</v>
      </c>
      <c r="AO38" s="33">
        <f>+IF(COUNT($S38:$AA38)&gt;7,LARGE($S38:$AA38,8),0)</f>
        <v>0</v>
      </c>
    </row>
    <row r="39" spans="1:41" ht="15">
      <c r="A39">
        <v>36</v>
      </c>
      <c r="B39" s="3" t="s">
        <v>165</v>
      </c>
      <c r="C39" s="3" t="s">
        <v>720</v>
      </c>
      <c r="E39" s="36" t="s">
        <v>229</v>
      </c>
      <c r="F39" s="19">
        <v>2</v>
      </c>
      <c r="G39" s="19">
        <v>2</v>
      </c>
      <c r="H39" s="26">
        <f>+AB39</f>
        <v>148.39</v>
      </c>
      <c r="W39">
        <v>64.79</v>
      </c>
      <c r="X39">
        <v>83.6</v>
      </c>
      <c r="AB39" s="1">
        <f>SUM(I39:AA39)</f>
        <v>148.39</v>
      </c>
      <c r="AC39" s="33">
        <f>SUM(LARGE(AD39:AP39,{1,2,3,4,5,6,7,8}))</f>
        <v>148.39</v>
      </c>
      <c r="AD39" s="33">
        <f>+IF(COUNT($I39:$R39)&gt;0,LARGE($I39:$R39,1),0)</f>
        <v>0</v>
      </c>
      <c r="AE39" s="33">
        <f>+IF(COUNT($I39:$R39)&gt;1,LARGE($I39:$R39,2),0)</f>
        <v>0</v>
      </c>
      <c r="AF39" s="33">
        <f>+IF(COUNT($I39:$R39)&gt;2,LARGE($I39:$R39,3),0)</f>
        <v>0</v>
      </c>
      <c r="AG39" s="33">
        <f>+IF(COUNT($I39:$R39)&gt;3,LARGE($I39:$R39,4),0)</f>
        <v>0</v>
      </c>
      <c r="AH39" s="33">
        <f>+IF(COUNT($S39:$AA39)&gt;0,LARGE($S39:$AA39,1),0)</f>
        <v>83.6</v>
      </c>
      <c r="AI39" s="33">
        <f>+IF(COUNT($S39:$AA39)&gt;1,LARGE($S39:$AA39,2),0)</f>
        <v>64.79</v>
      </c>
      <c r="AJ39" s="33">
        <f>+IF(COUNT($S39:$AA39)&gt;2,LARGE($S39:$AA39,3),0)</f>
        <v>0</v>
      </c>
      <c r="AK39" s="33">
        <f>+IF(COUNT($S39:$AA39)&gt;3,LARGE($S39:$AA39,4),0)</f>
        <v>0</v>
      </c>
      <c r="AL39" s="33">
        <f>+IF(COUNT($S39:$AA39)&gt;4,LARGE($S39:$AA39,5),0)</f>
        <v>0</v>
      </c>
      <c r="AM39" s="33">
        <f>+IF(COUNT($S39:$AA39)&gt;5,LARGE($S39:$AA39,6),0)</f>
        <v>0</v>
      </c>
      <c r="AN39" s="33">
        <f>+IF(COUNT($S39:$AA39)&gt;6,LARGE($S39:$AA39,7),0)</f>
        <v>0</v>
      </c>
      <c r="AO39" s="33">
        <f>+IF(COUNT($S39:$AA39)&gt;7,LARGE($S39:$AA39,8),0)</f>
        <v>0</v>
      </c>
    </row>
    <row r="40" spans="1:41" ht="15">
      <c r="A40">
        <v>37</v>
      </c>
      <c r="B40" s="57" t="s">
        <v>563</v>
      </c>
      <c r="C40" s="57" t="s">
        <v>564</v>
      </c>
      <c r="D40" s="4"/>
      <c r="E40" s="44" t="s">
        <v>8</v>
      </c>
      <c r="F40" s="15">
        <v>2</v>
      </c>
      <c r="G40" s="15">
        <v>2</v>
      </c>
      <c r="H40" s="26">
        <f>+AB40</f>
        <v>146.54000000000002</v>
      </c>
      <c r="N40">
        <v>77.06</v>
      </c>
      <c r="T40" s="1"/>
      <c r="U40" s="1"/>
      <c r="V40" s="1"/>
      <c r="Y40">
        <v>69.48</v>
      </c>
      <c r="AB40" s="1">
        <f>SUM(I40:AA40)</f>
        <v>146.54000000000002</v>
      </c>
      <c r="AC40" s="33">
        <f>SUM(LARGE(AD40:AP40,{1,2,3,4,5,6,7,8}))</f>
        <v>146.54000000000002</v>
      </c>
      <c r="AD40" s="33">
        <f>+IF(COUNT($I40:$R40)&gt;0,LARGE($I40:$R40,1),0)</f>
        <v>77.06</v>
      </c>
      <c r="AE40" s="33">
        <f>+IF(COUNT($I40:$R40)&gt;1,LARGE($I40:$R40,2),0)</f>
        <v>0</v>
      </c>
      <c r="AF40" s="33">
        <f>+IF(COUNT($I40:$R40)&gt;2,LARGE($I40:$R40,3),0)</f>
        <v>0</v>
      </c>
      <c r="AG40" s="33">
        <f>+IF(COUNT($I40:$R40)&gt;3,LARGE($I40:$R40,4),0)</f>
        <v>0</v>
      </c>
      <c r="AH40" s="33">
        <f>+IF(COUNT($S40:$AA40)&gt;0,LARGE($S40:$AA40,1),0)</f>
        <v>69.48</v>
      </c>
      <c r="AI40" s="33">
        <f>+IF(COUNT($S40:$AA40)&gt;1,LARGE($S40:$AA40,2),0)</f>
        <v>0</v>
      </c>
      <c r="AJ40" s="33">
        <f>+IF(COUNT($S40:$AA40)&gt;2,LARGE($S40:$AA40,3),0)</f>
        <v>0</v>
      </c>
      <c r="AK40" s="33">
        <f>+IF(COUNT($S40:$AA40)&gt;3,LARGE($S40:$AA40,4),0)</f>
        <v>0</v>
      </c>
      <c r="AL40" s="33">
        <f>+IF(COUNT($S40:$AA40)&gt;4,LARGE($S40:$AA40,5),0)</f>
        <v>0</v>
      </c>
      <c r="AM40" s="33">
        <f>+IF(COUNT($S40:$AA40)&gt;5,LARGE($S40:$AA40,6),0)</f>
        <v>0</v>
      </c>
      <c r="AN40" s="33">
        <f>+IF(COUNT($S40:$AA40)&gt;6,LARGE($S40:$AA40,7),0)</f>
        <v>0</v>
      </c>
      <c r="AO40" s="33">
        <f>+IF(COUNT($S40:$AA40)&gt;7,LARGE($S40:$AA40,8),0)</f>
        <v>0</v>
      </c>
    </row>
    <row r="41" spans="1:41" ht="15">
      <c r="A41">
        <v>38</v>
      </c>
      <c r="B41" s="57" t="s">
        <v>61</v>
      </c>
      <c r="C41" s="57" t="s">
        <v>219</v>
      </c>
      <c r="D41" s="4"/>
      <c r="E41" s="44" t="s">
        <v>15</v>
      </c>
      <c r="F41" s="15">
        <v>2</v>
      </c>
      <c r="G41" s="15">
        <v>2</v>
      </c>
      <c r="H41" s="26">
        <f>+AB41</f>
        <v>143.32</v>
      </c>
      <c r="K41">
        <v>73.84</v>
      </c>
      <c r="T41" s="1">
        <v>69.48</v>
      </c>
      <c r="U41" s="1"/>
      <c r="V41" s="1"/>
      <c r="AB41" s="1">
        <f>SUM(I41:AA41)</f>
        <v>143.32</v>
      </c>
      <c r="AC41" s="33">
        <f>SUM(LARGE(AD41:AP41,{1,2,3,4,5,6,7,8}))</f>
        <v>143.32</v>
      </c>
      <c r="AD41" s="33">
        <f>+IF(COUNT($I41:$R41)&gt;0,LARGE($I41:$R41,1),0)</f>
        <v>73.84</v>
      </c>
      <c r="AE41" s="33">
        <f>+IF(COUNT($I41:$R41)&gt;1,LARGE($I41:$R41,2),0)</f>
        <v>0</v>
      </c>
      <c r="AF41" s="33">
        <f>+IF(COUNT($I41:$R41)&gt;2,LARGE($I41:$R41,3),0)</f>
        <v>0</v>
      </c>
      <c r="AG41" s="33">
        <f>+IF(COUNT($I41:$R41)&gt;3,LARGE($I41:$R41,4),0)</f>
        <v>0</v>
      </c>
      <c r="AH41" s="33">
        <f>+IF(COUNT($S41:$AA41)&gt;0,LARGE($S41:$AA41,1),0)</f>
        <v>69.48</v>
      </c>
      <c r="AI41" s="33">
        <f>+IF(COUNT($S41:$AA41)&gt;1,LARGE($S41:$AA41,2),0)</f>
        <v>0</v>
      </c>
      <c r="AJ41" s="33">
        <f>+IF(COUNT($S41:$AA41)&gt;2,LARGE($S41:$AA41,3),0)</f>
        <v>0</v>
      </c>
      <c r="AK41" s="33">
        <f>+IF(COUNT($S41:$AA41)&gt;3,LARGE($S41:$AA41,4),0)</f>
        <v>0</v>
      </c>
      <c r="AL41" s="33">
        <f>+IF(COUNT($S41:$AA41)&gt;4,LARGE($S41:$AA41,5),0)</f>
        <v>0</v>
      </c>
      <c r="AM41" s="33">
        <f>+IF(COUNT($S41:$AA41)&gt;5,LARGE($S41:$AA41,6),0)</f>
        <v>0</v>
      </c>
      <c r="AN41" s="33">
        <f>+IF(COUNT($S41:$AA41)&gt;6,LARGE($S41:$AA41,7),0)</f>
        <v>0</v>
      </c>
      <c r="AO41" s="33">
        <f>+IF(COUNT($S41:$AA41)&gt;7,LARGE($S41:$AA41,8),0)</f>
        <v>0</v>
      </c>
    </row>
    <row r="42" spans="1:41" ht="15">
      <c r="A42">
        <v>39</v>
      </c>
      <c r="B42" s="57" t="s">
        <v>59</v>
      </c>
      <c r="C42" s="57" t="s">
        <v>446</v>
      </c>
      <c r="D42" s="4"/>
      <c r="E42" s="44" t="s">
        <v>15</v>
      </c>
      <c r="F42" s="15">
        <v>3</v>
      </c>
      <c r="G42" s="15">
        <v>3</v>
      </c>
      <c r="H42" s="26">
        <f>+AB42</f>
        <v>135.88</v>
      </c>
      <c r="O42">
        <v>70.95</v>
      </c>
      <c r="T42" s="1"/>
      <c r="U42" s="1"/>
      <c r="V42" s="1"/>
      <c r="W42">
        <v>64.93</v>
      </c>
      <c r="AB42" s="1">
        <f>SUM(I42:AA42)</f>
        <v>135.88</v>
      </c>
      <c r="AC42" s="33">
        <f>SUM(LARGE(AD42:AP42,{1,2,3,4,5,6,7,8}))</f>
        <v>135.88</v>
      </c>
      <c r="AD42" s="33">
        <f>+IF(COUNT($I42:$R42)&gt;0,LARGE($I42:$R42,1),0)</f>
        <v>70.95</v>
      </c>
      <c r="AE42" s="33">
        <f>+IF(COUNT($I42:$R42)&gt;1,LARGE($I42:$R42,2),0)</f>
        <v>0</v>
      </c>
      <c r="AF42" s="33">
        <f>+IF(COUNT($I42:$R42)&gt;2,LARGE($I42:$R42,3),0)</f>
        <v>0</v>
      </c>
      <c r="AG42" s="33">
        <f>+IF(COUNT($I42:$R42)&gt;3,LARGE($I42:$R42,4),0)</f>
        <v>0</v>
      </c>
      <c r="AH42" s="33">
        <f>+IF(COUNT($S42:$AA42)&gt;0,LARGE($S42:$AA42,1),0)</f>
        <v>64.93</v>
      </c>
      <c r="AI42" s="33">
        <f>+IF(COUNT($S42:$AA42)&gt;1,LARGE($S42:$AA42,2),0)</f>
        <v>0</v>
      </c>
      <c r="AJ42" s="33">
        <f>+IF(COUNT($S42:$AA42)&gt;2,LARGE($S42:$AA42,3),0)</f>
        <v>0</v>
      </c>
      <c r="AK42" s="33">
        <f>+IF(COUNT($S42:$AA42)&gt;3,LARGE($S42:$AA42,4),0)</f>
        <v>0</v>
      </c>
      <c r="AL42" s="33">
        <f>+IF(COUNT($S42:$AA42)&gt;4,LARGE($S42:$AA42,5),0)</f>
        <v>0</v>
      </c>
      <c r="AM42" s="33">
        <f>+IF(COUNT($S42:$AA42)&gt;5,LARGE($S42:$AA42,6),0)</f>
        <v>0</v>
      </c>
      <c r="AN42" s="33">
        <f>+IF(COUNT($S42:$AA42)&gt;6,LARGE($S42:$AA42,7),0)</f>
        <v>0</v>
      </c>
      <c r="AO42" s="33">
        <f>+IF(COUNT($S42:$AA42)&gt;7,LARGE($S42:$AA42,8),0)</f>
        <v>0</v>
      </c>
    </row>
    <row r="43" spans="1:41" ht="15">
      <c r="A43">
        <v>40</v>
      </c>
      <c r="B43" s="57" t="s">
        <v>429</v>
      </c>
      <c r="C43" s="57" t="s">
        <v>560</v>
      </c>
      <c r="D43" s="4" t="s">
        <v>568</v>
      </c>
      <c r="E43" s="44"/>
      <c r="F43" s="15">
        <v>1</v>
      </c>
      <c r="G43" s="15">
        <v>1</v>
      </c>
      <c r="H43" s="26">
        <f>+AB43</f>
        <v>100</v>
      </c>
      <c r="N43">
        <v>100</v>
      </c>
      <c r="T43" s="1"/>
      <c r="U43" s="1"/>
      <c r="V43" s="1"/>
      <c r="AB43" s="1">
        <f>SUM(I43:AA43)</f>
        <v>100</v>
      </c>
      <c r="AC43" s="33">
        <f>SUM(LARGE(AD43:AP43,{1,2,3,4,5,6,7,8}))</f>
        <v>100</v>
      </c>
      <c r="AD43" s="33">
        <f>+IF(COUNT($I43:$R43)&gt;0,LARGE($I43:$R43,1),0)</f>
        <v>100</v>
      </c>
      <c r="AE43" s="33">
        <f>+IF(COUNT($I43:$R43)&gt;1,LARGE($I43:$R43,2),0)</f>
        <v>0</v>
      </c>
      <c r="AF43" s="33">
        <f>+IF(COUNT($I43:$R43)&gt;2,LARGE($I43:$R43,3),0)</f>
        <v>0</v>
      </c>
      <c r="AG43" s="33">
        <f>+IF(COUNT($I43:$R43)&gt;3,LARGE($I43:$R43,4),0)</f>
        <v>0</v>
      </c>
      <c r="AH43" s="33">
        <f>+IF(COUNT($S43:$AA43)&gt;0,LARGE($S43:$AA43,1),0)</f>
        <v>0</v>
      </c>
      <c r="AI43" s="33">
        <f>+IF(COUNT($S43:$AA43)&gt;1,LARGE($S43:$AA43,2),0)</f>
        <v>0</v>
      </c>
      <c r="AJ43" s="33">
        <f>+IF(COUNT($S43:$AA43)&gt;2,LARGE($S43:$AA43,3),0)</f>
        <v>0</v>
      </c>
      <c r="AK43" s="33">
        <f>+IF(COUNT($S43:$AA43)&gt;3,LARGE($S43:$AA43,4),0)</f>
        <v>0</v>
      </c>
      <c r="AL43" s="33">
        <f>+IF(COUNT($S43:$AA43)&gt;4,LARGE($S43:$AA43,5),0)</f>
        <v>0</v>
      </c>
      <c r="AM43" s="33">
        <f>+IF(COUNT($S43:$AA43)&gt;5,LARGE($S43:$AA43,6),0)</f>
        <v>0</v>
      </c>
      <c r="AN43" s="33">
        <f>+IF(COUNT($S43:$AA43)&gt;6,LARGE($S43:$AA43,7),0)</f>
        <v>0</v>
      </c>
      <c r="AO43" s="33">
        <f>+IF(COUNT($S43:$AA43)&gt;7,LARGE($S43:$AA43,8),0)</f>
        <v>0</v>
      </c>
    </row>
    <row r="44" spans="1:41" ht="15">
      <c r="A44">
        <v>41</v>
      </c>
      <c r="B44" s="57" t="s">
        <v>163</v>
      </c>
      <c r="C44" s="57" t="s">
        <v>64</v>
      </c>
      <c r="D44" s="21"/>
      <c r="E44" s="57" t="s">
        <v>8</v>
      </c>
      <c r="F44" s="14">
        <v>1</v>
      </c>
      <c r="G44" s="14">
        <v>1</v>
      </c>
      <c r="H44" s="26">
        <f>+AB44</f>
        <v>93.72</v>
      </c>
      <c r="I44" s="42">
        <v>93.72</v>
      </c>
      <c r="T44" s="1"/>
      <c r="U44" s="1"/>
      <c r="V44" s="1"/>
      <c r="AB44" s="1">
        <f>SUM(I44:AA44)</f>
        <v>93.72</v>
      </c>
      <c r="AC44" s="33">
        <f>SUM(LARGE(AD44:AP44,{1,2,3,4,5,6,7,8}))</f>
        <v>93.72</v>
      </c>
      <c r="AD44" s="33">
        <f>+IF(COUNT($I44:$R44)&gt;0,LARGE($I44:$R44,1),0)</f>
        <v>93.72</v>
      </c>
      <c r="AE44" s="33">
        <f>+IF(COUNT($I44:$R44)&gt;1,LARGE($I44:$R44,2),0)</f>
        <v>0</v>
      </c>
      <c r="AF44" s="33">
        <f>+IF(COUNT($I44:$R44)&gt;2,LARGE($I44:$R44,3),0)</f>
        <v>0</v>
      </c>
      <c r="AG44" s="33">
        <f>+IF(COUNT($I44:$R44)&gt;3,LARGE($I44:$R44,4),0)</f>
        <v>0</v>
      </c>
      <c r="AH44" s="33">
        <f>+IF(COUNT($S44:$AA44)&gt;0,LARGE($S44:$AA44,1),0)</f>
        <v>0</v>
      </c>
      <c r="AI44" s="33">
        <f>+IF(COUNT($S44:$AA44)&gt;1,LARGE($S44:$AA44,2),0)</f>
        <v>0</v>
      </c>
      <c r="AJ44" s="33">
        <f>+IF(COUNT($S44:$AA44)&gt;2,LARGE($S44:$AA44,3),0)</f>
        <v>0</v>
      </c>
      <c r="AK44" s="33">
        <f>+IF(COUNT($S44:$AA44)&gt;3,LARGE($S44:$AA44,4),0)</f>
        <v>0</v>
      </c>
      <c r="AL44" s="33">
        <f>+IF(COUNT($S44:$AA44)&gt;4,LARGE($S44:$AA44,5),0)</f>
        <v>0</v>
      </c>
      <c r="AM44" s="33">
        <f>+IF(COUNT($S44:$AA44)&gt;5,LARGE($S44:$AA44,6),0)</f>
        <v>0</v>
      </c>
      <c r="AN44" s="33">
        <f>+IF(COUNT($S44:$AA44)&gt;6,LARGE($S44:$AA44,7),0)</f>
        <v>0</v>
      </c>
      <c r="AO44" s="33">
        <f>+IF(COUNT($S44:$AA44)&gt;7,LARGE($S44:$AA44,8),0)</f>
        <v>0</v>
      </c>
    </row>
    <row r="45" spans="1:41" ht="15">
      <c r="A45">
        <v>42</v>
      </c>
      <c r="B45" s="57" t="s">
        <v>245</v>
      </c>
      <c r="C45" s="57" t="s">
        <v>246</v>
      </c>
      <c r="D45" s="4"/>
      <c r="E45" s="44" t="s">
        <v>27</v>
      </c>
      <c r="F45" s="15">
        <v>1</v>
      </c>
      <c r="G45" s="15">
        <v>1</v>
      </c>
      <c r="H45" s="26">
        <f>+AB45</f>
        <v>91.32</v>
      </c>
      <c r="K45">
        <v>91.32</v>
      </c>
      <c r="T45" s="1"/>
      <c r="U45" s="1"/>
      <c r="V45" s="1"/>
      <c r="AB45" s="1">
        <f>SUM(I45:AA45)</f>
        <v>91.32</v>
      </c>
      <c r="AC45" s="33">
        <f>SUM(LARGE(AD45:AP45,{1,2,3,4,5,6,7,8}))</f>
        <v>91.32</v>
      </c>
      <c r="AD45" s="33">
        <f>+IF(COUNT($I45:$R45)&gt;0,LARGE($I45:$R45,1),0)</f>
        <v>91.32</v>
      </c>
      <c r="AE45" s="33">
        <f>+IF(COUNT($I45:$R45)&gt;1,LARGE($I45:$R45,2),0)</f>
        <v>0</v>
      </c>
      <c r="AF45" s="33">
        <f>+IF(COUNT($I45:$R45)&gt;2,LARGE($I45:$R45,3),0)</f>
        <v>0</v>
      </c>
      <c r="AG45" s="33">
        <f>+IF(COUNT($I45:$R45)&gt;3,LARGE($I45:$R45,4),0)</f>
        <v>0</v>
      </c>
      <c r="AH45" s="33">
        <f>+IF(COUNT($S45:$AA45)&gt;0,LARGE($S45:$AA45,1),0)</f>
        <v>0</v>
      </c>
      <c r="AI45" s="33">
        <f>+IF(COUNT($S45:$AA45)&gt;1,LARGE($S45:$AA45,2),0)</f>
        <v>0</v>
      </c>
      <c r="AJ45" s="33">
        <f>+IF(COUNT($S45:$AA45)&gt;2,LARGE($S45:$AA45,3),0)</f>
        <v>0</v>
      </c>
      <c r="AK45" s="33">
        <f>+IF(COUNT($S45:$AA45)&gt;3,LARGE($S45:$AA45,4),0)</f>
        <v>0</v>
      </c>
      <c r="AL45" s="33">
        <f>+IF(COUNT($S45:$AA45)&gt;4,LARGE($S45:$AA45,5),0)</f>
        <v>0</v>
      </c>
      <c r="AM45" s="33">
        <f>+IF(COUNT($S45:$AA45)&gt;5,LARGE($S45:$AA45,6),0)</f>
        <v>0</v>
      </c>
      <c r="AN45" s="33">
        <f>+IF(COUNT($S45:$AA45)&gt;6,LARGE($S45:$AA45,7),0)</f>
        <v>0</v>
      </c>
      <c r="AO45" s="33">
        <f>+IF(COUNT($S45:$AA45)&gt;7,LARGE($S45:$AA45,8),0)</f>
        <v>0</v>
      </c>
    </row>
    <row r="46" spans="1:41" ht="15">
      <c r="A46">
        <v>43</v>
      </c>
      <c r="B46" s="57" t="s">
        <v>482</v>
      </c>
      <c r="C46" s="57" t="s">
        <v>281</v>
      </c>
      <c r="D46" s="4"/>
      <c r="E46" s="44" t="s">
        <v>27</v>
      </c>
      <c r="F46" s="15">
        <v>1</v>
      </c>
      <c r="G46" s="15">
        <v>1</v>
      </c>
      <c r="H46" s="26">
        <f>+AB46</f>
        <v>89.31</v>
      </c>
      <c r="P46">
        <v>89.31</v>
      </c>
      <c r="T46" s="1"/>
      <c r="U46" s="1"/>
      <c r="V46" s="1"/>
      <c r="AB46" s="1">
        <f>SUM(I46:AA46)</f>
        <v>89.31</v>
      </c>
      <c r="AC46" s="33">
        <f>SUM(LARGE(AD46:AP46,{1,2,3,4,5,6,7,8}))</f>
        <v>89.31</v>
      </c>
      <c r="AD46" s="33">
        <f>+IF(COUNT($I46:$R46)&gt;0,LARGE($I46:$R46,1),0)</f>
        <v>89.31</v>
      </c>
      <c r="AE46" s="33">
        <f>+IF(COUNT($I46:$R46)&gt;1,LARGE($I46:$R46,2),0)</f>
        <v>0</v>
      </c>
      <c r="AF46" s="33">
        <f>+IF(COUNT($I46:$R46)&gt;2,LARGE($I46:$R46,3),0)</f>
        <v>0</v>
      </c>
      <c r="AG46" s="33">
        <f>+IF(COUNT($I46:$R46)&gt;3,LARGE($I46:$R46,4),0)</f>
        <v>0</v>
      </c>
      <c r="AH46" s="33">
        <f>+IF(COUNT($S46:$AA46)&gt;0,LARGE($S46:$AA46,1),0)</f>
        <v>0</v>
      </c>
      <c r="AI46" s="33">
        <f>+IF(COUNT($S46:$AA46)&gt;1,LARGE($S46:$AA46,2),0)</f>
        <v>0</v>
      </c>
      <c r="AJ46" s="33">
        <f>+IF(COUNT($S46:$AA46)&gt;2,LARGE($S46:$AA46,3),0)</f>
        <v>0</v>
      </c>
      <c r="AK46" s="33">
        <f>+IF(COUNT($S46:$AA46)&gt;3,LARGE($S46:$AA46,4),0)</f>
        <v>0</v>
      </c>
      <c r="AL46" s="33">
        <f>+IF(COUNT($S46:$AA46)&gt;4,LARGE($S46:$AA46,5),0)</f>
        <v>0</v>
      </c>
      <c r="AM46" s="33">
        <f>+IF(COUNT($S46:$AA46)&gt;5,LARGE($S46:$AA46,6),0)</f>
        <v>0</v>
      </c>
      <c r="AN46" s="33">
        <f>+IF(COUNT($S46:$AA46)&gt;6,LARGE($S46:$AA46,7),0)</f>
        <v>0</v>
      </c>
      <c r="AO46" s="33">
        <f>+IF(COUNT($S46:$AA46)&gt;7,LARGE($S46:$AA46,8),0)</f>
        <v>0</v>
      </c>
    </row>
    <row r="47" spans="1:41" ht="15">
      <c r="A47">
        <v>44</v>
      </c>
      <c r="B47" s="57" t="s">
        <v>59</v>
      </c>
      <c r="C47" s="57" t="s">
        <v>353</v>
      </c>
      <c r="D47" s="3"/>
      <c r="E47" s="57" t="s">
        <v>176</v>
      </c>
      <c r="F47" s="18">
        <v>1</v>
      </c>
      <c r="G47" s="18">
        <v>1</v>
      </c>
      <c r="H47" s="26">
        <f>+AB47</f>
        <v>88.75</v>
      </c>
      <c r="I47" s="42">
        <v>88.75</v>
      </c>
      <c r="T47" s="1"/>
      <c r="U47" s="1"/>
      <c r="V47" s="1"/>
      <c r="AB47" s="1">
        <f>SUM(I47:AA47)</f>
        <v>88.75</v>
      </c>
      <c r="AC47" s="33">
        <f>SUM(LARGE(AD47:AP47,{1,2,3,4,5,6,7,8}))</f>
        <v>88.75</v>
      </c>
      <c r="AD47" s="33">
        <f>+IF(COUNT($I47:$R47)&gt;0,LARGE($I47:$R47,1),0)</f>
        <v>88.75</v>
      </c>
      <c r="AE47" s="33">
        <f>+IF(COUNT($I47:$R47)&gt;1,LARGE($I47:$R47,2),0)</f>
        <v>0</v>
      </c>
      <c r="AF47" s="33">
        <f>+IF(COUNT($I47:$R47)&gt;2,LARGE($I47:$R47,3),0)</f>
        <v>0</v>
      </c>
      <c r="AG47" s="33">
        <f>+IF(COUNT($I47:$R47)&gt;3,LARGE($I47:$R47,4),0)</f>
        <v>0</v>
      </c>
      <c r="AH47" s="33">
        <f>+IF(COUNT($S47:$AA47)&gt;0,LARGE($S47:$AA47,1),0)</f>
        <v>0</v>
      </c>
      <c r="AI47" s="33">
        <f>+IF(COUNT($S47:$AA47)&gt;1,LARGE($S47:$AA47,2),0)</f>
        <v>0</v>
      </c>
      <c r="AJ47" s="33">
        <f>+IF(COUNT($S47:$AA47)&gt;2,LARGE($S47:$AA47,3),0)</f>
        <v>0</v>
      </c>
      <c r="AK47" s="33">
        <f>+IF(COUNT($S47:$AA47)&gt;3,LARGE($S47:$AA47,4),0)</f>
        <v>0</v>
      </c>
      <c r="AL47" s="33">
        <f>+IF(COUNT($S47:$AA47)&gt;4,LARGE($S47:$AA47,5),0)</f>
        <v>0</v>
      </c>
      <c r="AM47" s="33">
        <f>+IF(COUNT($S47:$AA47)&gt;5,LARGE($S47:$AA47,6),0)</f>
        <v>0</v>
      </c>
      <c r="AN47" s="33">
        <f>+IF(COUNT($S47:$AA47)&gt;6,LARGE($S47:$AA47,7),0)</f>
        <v>0</v>
      </c>
      <c r="AO47" s="33">
        <f>+IF(COUNT($S47:$AA47)&gt;7,LARGE($S47:$AA47,8),0)</f>
        <v>0</v>
      </c>
    </row>
    <row r="48" spans="1:41" ht="15">
      <c r="A48">
        <v>45</v>
      </c>
      <c r="B48" s="36" t="s">
        <v>165</v>
      </c>
      <c r="C48" s="36" t="s">
        <v>810</v>
      </c>
      <c r="E48" s="36" t="s">
        <v>811</v>
      </c>
      <c r="F48" s="19">
        <v>1</v>
      </c>
      <c r="G48" s="19">
        <v>1</v>
      </c>
      <c r="H48" s="26">
        <f>+AB48</f>
        <v>88.05</v>
      </c>
      <c r="Y48">
        <v>88.05</v>
      </c>
      <c r="AB48" s="1">
        <f>SUM(I48:AA48)</f>
        <v>88.05</v>
      </c>
      <c r="AC48" s="33">
        <f>SUM(LARGE(AD48:AP48,{1,2,3,4,5,6,7,8}))</f>
        <v>88.05</v>
      </c>
      <c r="AD48" s="33">
        <f>+IF(COUNT($I48:$R48)&gt;0,LARGE($I48:$R48,1),0)</f>
        <v>0</v>
      </c>
      <c r="AE48" s="33">
        <f>+IF(COUNT($I48:$R48)&gt;1,LARGE($I48:$R48,2),0)</f>
        <v>0</v>
      </c>
      <c r="AF48" s="33">
        <f>+IF(COUNT($I48:$R48)&gt;2,LARGE($I48:$R48,3),0)</f>
        <v>0</v>
      </c>
      <c r="AG48" s="33">
        <f>+IF(COUNT($I48:$R48)&gt;3,LARGE($I48:$R48,4),0)</f>
        <v>0</v>
      </c>
      <c r="AH48" s="33">
        <f>+IF(COUNT($S48:$AA48)&gt;0,LARGE($S48:$AA48,1),0)</f>
        <v>88.05</v>
      </c>
      <c r="AI48" s="33">
        <f>+IF(COUNT($S48:$AA48)&gt;1,LARGE($S48:$AA48,2),0)</f>
        <v>0</v>
      </c>
      <c r="AJ48" s="33">
        <f>+IF(COUNT($S48:$AA48)&gt;2,LARGE($S48:$AA48,3),0)</f>
        <v>0</v>
      </c>
      <c r="AK48" s="33">
        <f>+IF(COUNT($S48:$AA48)&gt;3,LARGE($S48:$AA48,4),0)</f>
        <v>0</v>
      </c>
      <c r="AL48" s="33">
        <f>+IF(COUNT($S48:$AA48)&gt;4,LARGE($S48:$AA48,5),0)</f>
        <v>0</v>
      </c>
      <c r="AM48" s="33">
        <f>+IF(COUNT($S48:$AA48)&gt;5,LARGE($S48:$AA48,6),0)</f>
        <v>0</v>
      </c>
      <c r="AN48" s="33">
        <f>+IF(COUNT($S48:$AA48)&gt;6,LARGE($S48:$AA48,7),0)</f>
        <v>0</v>
      </c>
      <c r="AO48" s="33">
        <f>+IF(COUNT($S48:$AA48)&gt;7,LARGE($S48:$AA48,8),0)</f>
        <v>0</v>
      </c>
    </row>
    <row r="49" spans="1:41" ht="15">
      <c r="A49">
        <v>46</v>
      </c>
      <c r="B49" s="41" t="s">
        <v>812</v>
      </c>
      <c r="C49" s="41" t="s">
        <v>813</v>
      </c>
      <c r="D49" s="7"/>
      <c r="E49" s="41" t="s">
        <v>811</v>
      </c>
      <c r="F49" s="17">
        <v>1</v>
      </c>
      <c r="G49" s="17">
        <v>1</v>
      </c>
      <c r="H49" s="26">
        <f>+AB49</f>
        <v>87.5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">
        <v>87.5</v>
      </c>
      <c r="Z49" s="2"/>
      <c r="AA49" s="2"/>
      <c r="AB49" s="1">
        <f>SUM(I49:AA49)</f>
        <v>87.5</v>
      </c>
      <c r="AC49" s="33">
        <f>SUM(LARGE(AD49:AP49,{1,2,3,4,5,6,7,8}))</f>
        <v>87.5</v>
      </c>
      <c r="AD49" s="33">
        <f>+IF(COUNT($I49:$R49)&gt;0,LARGE($I49:$R49,1),0)</f>
        <v>0</v>
      </c>
      <c r="AE49" s="33">
        <f>+IF(COUNT($I49:$R49)&gt;1,LARGE($I49:$R49,2),0)</f>
        <v>0</v>
      </c>
      <c r="AF49" s="33">
        <f>+IF(COUNT($I49:$R49)&gt;2,LARGE($I49:$R49,3),0)</f>
        <v>0</v>
      </c>
      <c r="AG49" s="33">
        <f>+IF(COUNT($I49:$R49)&gt;3,LARGE($I49:$R49,4),0)</f>
        <v>0</v>
      </c>
      <c r="AH49" s="33">
        <f>+IF(COUNT($S49:$AA49)&gt;0,LARGE($S49:$AA49,1),0)</f>
        <v>87.5</v>
      </c>
      <c r="AI49" s="33">
        <f>+IF(COUNT($S49:$AA49)&gt;1,LARGE($S49:$AA49,2),0)</f>
        <v>0</v>
      </c>
      <c r="AJ49" s="33">
        <f>+IF(COUNT($S49:$AA49)&gt;2,LARGE($S49:$AA49,3),0)</f>
        <v>0</v>
      </c>
      <c r="AK49" s="33">
        <f>+IF(COUNT($S49:$AA49)&gt;3,LARGE($S49:$AA49,4),0)</f>
        <v>0</v>
      </c>
      <c r="AL49" s="33">
        <f>+IF(COUNT($S49:$AA49)&gt;4,LARGE($S49:$AA49,5),0)</f>
        <v>0</v>
      </c>
      <c r="AM49" s="33">
        <f>+IF(COUNT($S49:$AA49)&gt;5,LARGE($S49:$AA49,6),0)</f>
        <v>0</v>
      </c>
      <c r="AN49" s="33">
        <f>+IF(COUNT($S49:$AA49)&gt;6,LARGE($S49:$AA49,7),0)</f>
        <v>0</v>
      </c>
      <c r="AO49" s="33">
        <f>+IF(COUNT($S49:$AA49)&gt;7,LARGE($S49:$AA49,8),0)</f>
        <v>0</v>
      </c>
    </row>
    <row r="50" spans="1:41" ht="15">
      <c r="A50">
        <v>47</v>
      </c>
      <c r="B50" s="57" t="s">
        <v>392</v>
      </c>
      <c r="C50" s="57" t="s">
        <v>393</v>
      </c>
      <c r="D50" s="4"/>
      <c r="E50" s="44" t="s">
        <v>27</v>
      </c>
      <c r="F50" s="15">
        <v>1</v>
      </c>
      <c r="G50" s="15">
        <v>1</v>
      </c>
      <c r="H50" s="26">
        <f>+AB50</f>
        <v>87.12</v>
      </c>
      <c r="M50">
        <v>87.12</v>
      </c>
      <c r="T50" s="1"/>
      <c r="U50" s="1"/>
      <c r="V50" s="1"/>
      <c r="AB50" s="1">
        <f>SUM(I50:AA50)</f>
        <v>87.12</v>
      </c>
      <c r="AC50" s="33">
        <f>SUM(LARGE(AD50:AP50,{1,2,3,4,5,6,7,8}))</f>
        <v>87.12</v>
      </c>
      <c r="AD50" s="33">
        <f>+IF(COUNT($I50:$R50)&gt;0,LARGE($I50:$R50,1),0)</f>
        <v>87.12</v>
      </c>
      <c r="AE50" s="33">
        <f>+IF(COUNT($I50:$R50)&gt;1,LARGE($I50:$R50,2),0)</f>
        <v>0</v>
      </c>
      <c r="AF50" s="33">
        <f>+IF(COUNT($I50:$R50)&gt;2,LARGE($I50:$R50,3),0)</f>
        <v>0</v>
      </c>
      <c r="AG50" s="33">
        <f>+IF(COUNT($I50:$R50)&gt;3,LARGE($I50:$R50,4),0)</f>
        <v>0</v>
      </c>
      <c r="AH50" s="33">
        <f>+IF(COUNT($S50:$AA50)&gt;0,LARGE($S50:$AA50,1),0)</f>
        <v>0</v>
      </c>
      <c r="AI50" s="33">
        <f>+IF(COUNT($S50:$AA50)&gt;1,LARGE($S50:$AA50,2),0)</f>
        <v>0</v>
      </c>
      <c r="AJ50" s="33">
        <f>+IF(COUNT($S50:$AA50)&gt;2,LARGE($S50:$AA50,3),0)</f>
        <v>0</v>
      </c>
      <c r="AK50" s="33">
        <f>+IF(COUNT($S50:$AA50)&gt;3,LARGE($S50:$AA50,4),0)</f>
        <v>0</v>
      </c>
      <c r="AL50" s="33">
        <f>+IF(COUNT($S50:$AA50)&gt;4,LARGE($S50:$AA50,5),0)</f>
        <v>0</v>
      </c>
      <c r="AM50" s="33">
        <f>+IF(COUNT($S50:$AA50)&gt;5,LARGE($S50:$AA50,6),0)</f>
        <v>0</v>
      </c>
      <c r="AN50" s="33">
        <f>+IF(COUNT($S50:$AA50)&gt;6,LARGE($S50:$AA50,7),0)</f>
        <v>0</v>
      </c>
      <c r="AO50" s="33">
        <f>+IF(COUNT($S50:$AA50)&gt;7,LARGE($S50:$AA50,8),0)</f>
        <v>0</v>
      </c>
    </row>
    <row r="51" spans="1:41" ht="15">
      <c r="A51">
        <v>48</v>
      </c>
      <c r="B51" s="3" t="s">
        <v>377</v>
      </c>
      <c r="C51" s="3" t="s">
        <v>814</v>
      </c>
      <c r="E51" s="36" t="s">
        <v>27</v>
      </c>
      <c r="F51" s="19">
        <v>1</v>
      </c>
      <c r="G51" s="19">
        <v>1</v>
      </c>
      <c r="H51" s="26">
        <f>+AB51</f>
        <v>87.11</v>
      </c>
      <c r="Y51">
        <v>87.11</v>
      </c>
      <c r="AB51" s="1">
        <f>SUM(I51:AA51)</f>
        <v>87.11</v>
      </c>
      <c r="AC51" s="33">
        <f>SUM(LARGE(AD51:AP51,{1,2,3,4,5,6,7,8}))</f>
        <v>87.11</v>
      </c>
      <c r="AD51" s="33">
        <f>+IF(COUNT($I51:$R51)&gt;0,LARGE($I51:$R51,1),0)</f>
        <v>0</v>
      </c>
      <c r="AE51" s="33">
        <f>+IF(COUNT($I51:$R51)&gt;1,LARGE($I51:$R51,2),0)</f>
        <v>0</v>
      </c>
      <c r="AF51" s="33">
        <f>+IF(COUNT($I51:$R51)&gt;2,LARGE($I51:$R51,3),0)</f>
        <v>0</v>
      </c>
      <c r="AG51" s="33">
        <f>+IF(COUNT($I51:$R51)&gt;3,LARGE($I51:$R51,4),0)</f>
        <v>0</v>
      </c>
      <c r="AH51" s="33">
        <f>+IF(COUNT($S51:$AA51)&gt;0,LARGE($S51:$AA51,1),0)</f>
        <v>87.11</v>
      </c>
      <c r="AI51" s="33">
        <f>+IF(COUNT($S51:$AA51)&gt;1,LARGE($S51:$AA51,2),0)</f>
        <v>0</v>
      </c>
      <c r="AJ51" s="33">
        <f>+IF(COUNT($S51:$AA51)&gt;2,LARGE($S51:$AA51,3),0)</f>
        <v>0</v>
      </c>
      <c r="AK51" s="33">
        <f>+IF(COUNT($S51:$AA51)&gt;3,LARGE($S51:$AA51,4),0)</f>
        <v>0</v>
      </c>
      <c r="AL51" s="33">
        <f>+IF(COUNT($S51:$AA51)&gt;4,LARGE($S51:$AA51,5),0)</f>
        <v>0</v>
      </c>
      <c r="AM51" s="33">
        <f>+IF(COUNT($S51:$AA51)&gt;5,LARGE($S51:$AA51,6),0)</f>
        <v>0</v>
      </c>
      <c r="AN51" s="33">
        <f>+IF(COUNT($S51:$AA51)&gt;6,LARGE($S51:$AA51,7),0)</f>
        <v>0</v>
      </c>
      <c r="AO51" s="33">
        <f>+IF(COUNT($S51:$AA51)&gt;7,LARGE($S51:$AA51,8),0)</f>
        <v>0</v>
      </c>
    </row>
    <row r="52" spans="1:41" ht="15">
      <c r="A52">
        <v>49</v>
      </c>
      <c r="B52" s="3" t="s">
        <v>480</v>
      </c>
      <c r="C52" s="3" t="s">
        <v>692</v>
      </c>
      <c r="E52" s="36" t="s">
        <v>8</v>
      </c>
      <c r="F52" s="19">
        <v>1</v>
      </c>
      <c r="G52" s="19">
        <v>1</v>
      </c>
      <c r="H52" s="26">
        <f>+AB52</f>
        <v>86.16</v>
      </c>
      <c r="Y52">
        <v>86.16</v>
      </c>
      <c r="AB52" s="1">
        <f>SUM(I52:AA52)</f>
        <v>86.16</v>
      </c>
      <c r="AC52" s="33">
        <f>SUM(LARGE(AD52:AP52,{1,2,3,4,5,6,7,8}))</f>
        <v>86.16</v>
      </c>
      <c r="AD52" s="33">
        <f>+IF(COUNT($I52:$R52)&gt;0,LARGE($I52:$R52,1),0)</f>
        <v>0</v>
      </c>
      <c r="AE52" s="33">
        <f>+IF(COUNT($I52:$R52)&gt;1,LARGE($I52:$R52,2),0)</f>
        <v>0</v>
      </c>
      <c r="AF52" s="33">
        <f>+IF(COUNT($I52:$R52)&gt;2,LARGE($I52:$R52,3),0)</f>
        <v>0</v>
      </c>
      <c r="AG52" s="33">
        <f>+IF(COUNT($I52:$R52)&gt;3,LARGE($I52:$R52,4),0)</f>
        <v>0</v>
      </c>
      <c r="AH52" s="33">
        <f>+IF(COUNT($S52:$AA52)&gt;0,LARGE($S52:$AA52,1),0)</f>
        <v>86.16</v>
      </c>
      <c r="AI52" s="33">
        <f>+IF(COUNT($S52:$AA52)&gt;1,LARGE($S52:$AA52,2),0)</f>
        <v>0</v>
      </c>
      <c r="AJ52" s="33">
        <f>+IF(COUNT($S52:$AA52)&gt;2,LARGE($S52:$AA52,3),0)</f>
        <v>0</v>
      </c>
      <c r="AK52" s="33">
        <f>+IF(COUNT($S52:$AA52)&gt;3,LARGE($S52:$AA52,4),0)</f>
        <v>0</v>
      </c>
      <c r="AL52" s="33">
        <f>+IF(COUNT($S52:$AA52)&gt;4,LARGE($S52:$AA52,5),0)</f>
        <v>0</v>
      </c>
      <c r="AM52" s="33">
        <f>+IF(COUNT($S52:$AA52)&gt;5,LARGE($S52:$AA52,6),0)</f>
        <v>0</v>
      </c>
      <c r="AN52" s="33">
        <f>+IF(COUNT($S52:$AA52)&gt;6,LARGE($S52:$AA52,7),0)</f>
        <v>0</v>
      </c>
      <c r="AO52" s="33">
        <f>+IF(COUNT($S52:$AA52)&gt;7,LARGE($S52:$AA52,8),0)</f>
        <v>0</v>
      </c>
    </row>
    <row r="53" spans="1:41" ht="15">
      <c r="A53">
        <v>50</v>
      </c>
      <c r="B53" s="57" t="s">
        <v>166</v>
      </c>
      <c r="C53" s="57" t="s">
        <v>167</v>
      </c>
      <c r="D53" s="21"/>
      <c r="E53" s="57" t="s">
        <v>50</v>
      </c>
      <c r="F53" s="14">
        <v>1</v>
      </c>
      <c r="G53" s="14">
        <v>1</v>
      </c>
      <c r="H53" s="26">
        <f>+AB53</f>
        <v>86.09</v>
      </c>
      <c r="I53" s="42">
        <v>86.09</v>
      </c>
      <c r="T53" s="1"/>
      <c r="U53" s="1"/>
      <c r="V53" s="1"/>
      <c r="AB53" s="1">
        <f>SUM(I53:AA53)</f>
        <v>86.09</v>
      </c>
      <c r="AC53" s="33">
        <f>SUM(LARGE(AD53:AP53,{1,2,3,4,5,6,7,8}))</f>
        <v>86.09</v>
      </c>
      <c r="AD53" s="33">
        <f>+IF(COUNT($I53:$R53)&gt;0,LARGE($I53:$R53,1),0)</f>
        <v>86.09</v>
      </c>
      <c r="AE53" s="33">
        <f>+IF(COUNT($I53:$R53)&gt;1,LARGE($I53:$R53,2),0)</f>
        <v>0</v>
      </c>
      <c r="AF53" s="33">
        <f>+IF(COUNT($I53:$R53)&gt;2,LARGE($I53:$R53,3),0)</f>
        <v>0</v>
      </c>
      <c r="AG53" s="33">
        <f>+IF(COUNT($I53:$R53)&gt;3,LARGE($I53:$R53,4),0)</f>
        <v>0</v>
      </c>
      <c r="AH53" s="33">
        <f>+IF(COUNT($S53:$AA53)&gt;0,LARGE($S53:$AA53,1),0)</f>
        <v>0</v>
      </c>
      <c r="AI53" s="33">
        <f>+IF(COUNT($S53:$AA53)&gt;1,LARGE($S53:$AA53,2),0)</f>
        <v>0</v>
      </c>
      <c r="AJ53" s="33">
        <f>+IF(COUNT($S53:$AA53)&gt;2,LARGE($S53:$AA53,3),0)</f>
        <v>0</v>
      </c>
      <c r="AK53" s="33">
        <f>+IF(COUNT($S53:$AA53)&gt;3,LARGE($S53:$AA53,4),0)</f>
        <v>0</v>
      </c>
      <c r="AL53" s="33">
        <f>+IF(COUNT($S53:$AA53)&gt;4,LARGE($S53:$AA53,5),0)</f>
        <v>0</v>
      </c>
      <c r="AM53" s="33">
        <f>+IF(COUNT($S53:$AA53)&gt;5,LARGE($S53:$AA53,6),0)</f>
        <v>0</v>
      </c>
      <c r="AN53" s="33">
        <f>+IF(COUNT($S53:$AA53)&gt;6,LARGE($S53:$AA53,7),0)</f>
        <v>0</v>
      </c>
      <c r="AO53" s="33">
        <f>+IF(COUNT($S53:$AA53)&gt;7,LARGE($S53:$AA53,8),0)</f>
        <v>0</v>
      </c>
    </row>
    <row r="54" spans="1:41" ht="15">
      <c r="A54">
        <v>51</v>
      </c>
      <c r="B54" s="3" t="s">
        <v>53</v>
      </c>
      <c r="C54" s="3" t="s">
        <v>815</v>
      </c>
      <c r="E54" s="36" t="s">
        <v>27</v>
      </c>
      <c r="F54" s="19">
        <v>1</v>
      </c>
      <c r="G54" s="19">
        <v>1</v>
      </c>
      <c r="H54" s="26">
        <f>+AB54</f>
        <v>85.56</v>
      </c>
      <c r="Y54">
        <v>85.56</v>
      </c>
      <c r="AB54" s="1">
        <f>SUM(I54:AA54)</f>
        <v>85.56</v>
      </c>
      <c r="AC54" s="33">
        <f>SUM(LARGE(AD54:AP54,{1,2,3,4,5,6,7,8}))</f>
        <v>85.56</v>
      </c>
      <c r="AD54" s="33">
        <f>+IF(COUNT($I54:$R54)&gt;0,LARGE($I54:$R54,1),0)</f>
        <v>0</v>
      </c>
      <c r="AE54" s="33">
        <f>+IF(COUNT($I54:$R54)&gt;1,LARGE($I54:$R54,2),0)</f>
        <v>0</v>
      </c>
      <c r="AF54" s="33">
        <f>+IF(COUNT($I54:$R54)&gt;2,LARGE($I54:$R54,3),0)</f>
        <v>0</v>
      </c>
      <c r="AG54" s="33">
        <f>+IF(COUNT($I54:$R54)&gt;3,LARGE($I54:$R54,4),0)</f>
        <v>0</v>
      </c>
      <c r="AH54" s="33">
        <f>+IF(COUNT($S54:$AA54)&gt;0,LARGE($S54:$AA54,1),0)</f>
        <v>85.56</v>
      </c>
      <c r="AI54" s="33">
        <f>+IF(COUNT($S54:$AA54)&gt;1,LARGE($S54:$AA54,2),0)</f>
        <v>0</v>
      </c>
      <c r="AJ54" s="33">
        <f>+IF(COUNT($S54:$AA54)&gt;2,LARGE($S54:$AA54,3),0)</f>
        <v>0</v>
      </c>
      <c r="AK54" s="33">
        <f>+IF(COUNT($S54:$AA54)&gt;3,LARGE($S54:$AA54,4),0)</f>
        <v>0</v>
      </c>
      <c r="AL54" s="33">
        <f>+IF(COUNT($S54:$AA54)&gt;4,LARGE($S54:$AA54,5),0)</f>
        <v>0</v>
      </c>
      <c r="AM54" s="33">
        <f>+IF(COUNT($S54:$AA54)&gt;5,LARGE($S54:$AA54,6),0)</f>
        <v>0</v>
      </c>
      <c r="AN54" s="33">
        <f>+IF(COUNT($S54:$AA54)&gt;6,LARGE($S54:$AA54,7),0)</f>
        <v>0</v>
      </c>
      <c r="AO54" s="33">
        <f>+IF(COUNT($S54:$AA54)&gt;7,LARGE($S54:$AA54,8),0)</f>
        <v>0</v>
      </c>
    </row>
    <row r="55" spans="1:41" ht="15">
      <c r="A55">
        <v>52</v>
      </c>
      <c r="B55" s="57" t="s">
        <v>168</v>
      </c>
      <c r="C55" s="57" t="s">
        <v>169</v>
      </c>
      <c r="D55" s="23"/>
      <c r="E55" s="57" t="s">
        <v>27</v>
      </c>
      <c r="F55" s="19">
        <v>1</v>
      </c>
      <c r="G55" s="19">
        <v>1</v>
      </c>
      <c r="H55" s="26">
        <f>+AB55</f>
        <v>85.34</v>
      </c>
      <c r="I55" s="42">
        <v>85.34</v>
      </c>
      <c r="T55" s="1"/>
      <c r="U55" s="1"/>
      <c r="V55" s="1"/>
      <c r="AB55" s="1">
        <f>SUM(I55:AA55)</f>
        <v>85.34</v>
      </c>
      <c r="AC55" s="33">
        <f>SUM(LARGE(AD55:AP55,{1,2,3,4,5,6,7,8}))</f>
        <v>85.34</v>
      </c>
      <c r="AD55" s="33">
        <f>+IF(COUNT($I55:$R55)&gt;0,LARGE($I55:$R55,1),0)</f>
        <v>85.34</v>
      </c>
      <c r="AE55" s="33">
        <f>+IF(COUNT($I55:$R55)&gt;1,LARGE($I55:$R55,2),0)</f>
        <v>0</v>
      </c>
      <c r="AF55" s="33">
        <f>+IF(COUNT($I55:$R55)&gt;2,LARGE($I55:$R55,3),0)</f>
        <v>0</v>
      </c>
      <c r="AG55" s="33">
        <f>+IF(COUNT($I55:$R55)&gt;3,LARGE($I55:$R55,4),0)</f>
        <v>0</v>
      </c>
      <c r="AH55" s="33">
        <f>+IF(COUNT($S55:$AA55)&gt;0,LARGE($S55:$AA55,1),0)</f>
        <v>0</v>
      </c>
      <c r="AI55" s="33">
        <f>+IF(COUNT($S55:$AA55)&gt;1,LARGE($S55:$AA55,2),0)</f>
        <v>0</v>
      </c>
      <c r="AJ55" s="33">
        <f>+IF(COUNT($S55:$AA55)&gt;2,LARGE($S55:$AA55,3),0)</f>
        <v>0</v>
      </c>
      <c r="AK55" s="33">
        <f>+IF(COUNT($S55:$AA55)&gt;3,LARGE($S55:$AA55,4),0)</f>
        <v>0</v>
      </c>
      <c r="AL55" s="33">
        <f>+IF(COUNT($S55:$AA55)&gt;4,LARGE($S55:$AA55,5),0)</f>
        <v>0</v>
      </c>
      <c r="AM55" s="33">
        <f>+IF(COUNT($S55:$AA55)&gt;5,LARGE($S55:$AA55,6),0)</f>
        <v>0</v>
      </c>
      <c r="AN55" s="33">
        <f>+IF(COUNT($S55:$AA55)&gt;6,LARGE($S55:$AA55,7),0)</f>
        <v>0</v>
      </c>
      <c r="AO55" s="33">
        <f>+IF(COUNT($S55:$AA55)&gt;7,LARGE($S55:$AA55,8),0)</f>
        <v>0</v>
      </c>
    </row>
    <row r="56" spans="1:41" ht="15">
      <c r="A56">
        <v>53</v>
      </c>
      <c r="B56" s="3" t="s">
        <v>546</v>
      </c>
      <c r="C56" s="3" t="s">
        <v>565</v>
      </c>
      <c r="E56" s="36" t="s">
        <v>27</v>
      </c>
      <c r="F56" s="19">
        <v>1</v>
      </c>
      <c r="G56" s="19">
        <v>1</v>
      </c>
      <c r="H56" s="26">
        <f>+AB56</f>
        <v>84.89</v>
      </c>
      <c r="Y56">
        <v>84.89</v>
      </c>
      <c r="AB56" s="1">
        <f>SUM(I56:AA56)</f>
        <v>84.89</v>
      </c>
      <c r="AC56" s="33">
        <f>SUM(LARGE(AD56:AP56,{1,2,3,4,5,6,7,8}))</f>
        <v>84.89</v>
      </c>
      <c r="AD56" s="33">
        <f>+IF(COUNT($I56:$R56)&gt;0,LARGE($I56:$R56,1),0)</f>
        <v>0</v>
      </c>
      <c r="AE56" s="33">
        <f>+IF(COUNT($I56:$R56)&gt;1,LARGE($I56:$R56,2),0)</f>
        <v>0</v>
      </c>
      <c r="AF56" s="33">
        <f>+IF(COUNT($I56:$R56)&gt;2,LARGE($I56:$R56,3),0)</f>
        <v>0</v>
      </c>
      <c r="AG56" s="33">
        <f>+IF(COUNT($I56:$R56)&gt;3,LARGE($I56:$R56,4),0)</f>
        <v>0</v>
      </c>
      <c r="AH56" s="33">
        <f>+IF(COUNT($S56:$AA56)&gt;0,LARGE($S56:$AA56,1),0)</f>
        <v>84.89</v>
      </c>
      <c r="AI56" s="33">
        <f>+IF(COUNT($S56:$AA56)&gt;1,LARGE($S56:$AA56,2),0)</f>
        <v>0</v>
      </c>
      <c r="AJ56" s="33">
        <f>+IF(COUNT($S56:$AA56)&gt;2,LARGE($S56:$AA56,3),0)</f>
        <v>0</v>
      </c>
      <c r="AK56" s="33">
        <f>+IF(COUNT($S56:$AA56)&gt;3,LARGE($S56:$AA56,4),0)</f>
        <v>0</v>
      </c>
      <c r="AL56" s="33">
        <f>+IF(COUNT($S56:$AA56)&gt;4,LARGE($S56:$AA56,5),0)</f>
        <v>0</v>
      </c>
      <c r="AM56" s="33">
        <f>+IF(COUNT($S56:$AA56)&gt;5,LARGE($S56:$AA56,6),0)</f>
        <v>0</v>
      </c>
      <c r="AN56" s="33">
        <f>+IF(COUNT($S56:$AA56)&gt;6,LARGE($S56:$AA56,7),0)</f>
        <v>0</v>
      </c>
      <c r="AO56" s="33">
        <f>+IF(COUNT($S56:$AA56)&gt;7,LARGE($S56:$AA56,8),0)</f>
        <v>0</v>
      </c>
    </row>
    <row r="57" spans="1:41" ht="15">
      <c r="A57">
        <v>54</v>
      </c>
      <c r="B57" s="22" t="s">
        <v>61</v>
      </c>
      <c r="C57" s="22" t="s">
        <v>739</v>
      </c>
      <c r="D57" s="8"/>
      <c r="E57" s="22" t="s">
        <v>27</v>
      </c>
      <c r="F57" s="12">
        <v>1</v>
      </c>
      <c r="G57" s="79">
        <v>1</v>
      </c>
      <c r="H57" s="26">
        <f>+AB57</f>
        <v>84.79</v>
      </c>
      <c r="I57" s="1"/>
      <c r="J57" s="1"/>
      <c r="K57" s="1"/>
      <c r="L57" s="1"/>
      <c r="M57" s="1"/>
      <c r="N57" s="72"/>
      <c r="O57" s="1"/>
      <c r="P57" s="1"/>
      <c r="Q57" s="1"/>
      <c r="R57" s="1"/>
      <c r="S57" s="1"/>
      <c r="T57" s="1"/>
      <c r="U57" s="1"/>
      <c r="V57" s="1"/>
      <c r="W57" s="1"/>
      <c r="X57" s="1">
        <v>84.79</v>
      </c>
      <c r="Y57" s="1"/>
      <c r="Z57" s="1"/>
      <c r="AA57" s="1"/>
      <c r="AB57" s="1">
        <f>SUM(I57:AA57)</f>
        <v>84.79</v>
      </c>
      <c r="AC57" s="33">
        <f>SUM(LARGE(AD57:AP57,{1,2,3,4,5,6,7,8}))</f>
        <v>84.79</v>
      </c>
      <c r="AD57" s="33">
        <f>+IF(COUNT($I57:$R57)&gt;0,LARGE($I57:$R57,1),0)</f>
        <v>0</v>
      </c>
      <c r="AE57" s="33">
        <f>+IF(COUNT($I57:$R57)&gt;1,LARGE($I57:$R57,2),0)</f>
        <v>0</v>
      </c>
      <c r="AF57" s="33">
        <f>+IF(COUNT($I57:$R57)&gt;2,LARGE($I57:$R57,3),0)</f>
        <v>0</v>
      </c>
      <c r="AG57" s="33">
        <f>+IF(COUNT($I57:$R57)&gt;3,LARGE($I57:$R57,4),0)</f>
        <v>0</v>
      </c>
      <c r="AH57" s="33">
        <f>+IF(COUNT($S57:$AA57)&gt;0,LARGE($S57:$AA57,1),0)</f>
        <v>84.79</v>
      </c>
      <c r="AI57" s="33">
        <f>+IF(COUNT($S57:$AA57)&gt;1,LARGE($S57:$AA57,2),0)</f>
        <v>0</v>
      </c>
      <c r="AJ57" s="33">
        <f>+IF(COUNT($S57:$AA57)&gt;2,LARGE($S57:$AA57,3),0)</f>
        <v>0</v>
      </c>
      <c r="AK57" s="33">
        <f>+IF(COUNT($S57:$AA57)&gt;3,LARGE($S57:$AA57,4),0)</f>
        <v>0</v>
      </c>
      <c r="AL57" s="33">
        <f>+IF(COUNT($S57:$AA57)&gt;4,LARGE($S57:$AA57,5),0)</f>
        <v>0</v>
      </c>
      <c r="AM57" s="33">
        <f>+IF(COUNT($S57:$AA57)&gt;5,LARGE($S57:$AA57,6),0)</f>
        <v>0</v>
      </c>
      <c r="AN57" s="33">
        <f>+IF(COUNT($S57:$AA57)&gt;6,LARGE($S57:$AA57,7),0)</f>
        <v>0</v>
      </c>
      <c r="AO57" s="33">
        <f>+IF(COUNT($S57:$AA57)&gt;7,LARGE($S57:$AA57,8),0)</f>
        <v>0</v>
      </c>
    </row>
    <row r="58" spans="1:41" ht="15">
      <c r="A58">
        <v>55</v>
      </c>
      <c r="B58" s="57" t="s">
        <v>373</v>
      </c>
      <c r="C58" s="57" t="s">
        <v>611</v>
      </c>
      <c r="D58" s="4"/>
      <c r="E58" s="44"/>
      <c r="F58" s="15">
        <v>1</v>
      </c>
      <c r="G58" s="15">
        <v>1</v>
      </c>
      <c r="H58" s="26">
        <f>+AB58</f>
        <v>83.35</v>
      </c>
      <c r="R58">
        <v>83.35</v>
      </c>
      <c r="T58" s="1"/>
      <c r="U58" s="1"/>
      <c r="V58" s="1"/>
      <c r="AB58" s="1">
        <f>SUM(I58:AA58)</f>
        <v>83.35</v>
      </c>
      <c r="AC58" s="33">
        <f>SUM(LARGE(AD58:AP58,{1,2,3,4,5,6,7,8}))</f>
        <v>83.35</v>
      </c>
      <c r="AD58" s="33">
        <f>+IF(COUNT($I58:$R58)&gt;0,LARGE($I58:$R58,1),0)</f>
        <v>83.35</v>
      </c>
      <c r="AE58" s="33">
        <f>+IF(COUNT($I58:$R58)&gt;1,LARGE($I58:$R58,2),0)</f>
        <v>0</v>
      </c>
      <c r="AF58" s="33">
        <f>+IF(COUNT($I58:$R58)&gt;2,LARGE($I58:$R58,3),0)</f>
        <v>0</v>
      </c>
      <c r="AG58" s="33">
        <f>+IF(COUNT($I58:$R58)&gt;3,LARGE($I58:$R58,4),0)</f>
        <v>0</v>
      </c>
      <c r="AH58" s="33">
        <f>+IF(COUNT($S58:$AA58)&gt;0,LARGE($S58:$AA58,1),0)</f>
        <v>0</v>
      </c>
      <c r="AI58" s="33">
        <f>+IF(COUNT($S58:$AA58)&gt;1,LARGE($S58:$AA58,2),0)</f>
        <v>0</v>
      </c>
      <c r="AJ58" s="33">
        <f>+IF(COUNT($S58:$AA58)&gt;2,LARGE($S58:$AA58,3),0)</f>
        <v>0</v>
      </c>
      <c r="AK58" s="33">
        <f>+IF(COUNT($S58:$AA58)&gt;3,LARGE($S58:$AA58,4),0)</f>
        <v>0</v>
      </c>
      <c r="AL58" s="33">
        <f>+IF(COUNT($S58:$AA58)&gt;4,LARGE($S58:$AA58,5),0)</f>
        <v>0</v>
      </c>
      <c r="AM58" s="33">
        <f>+IF(COUNT($S58:$AA58)&gt;5,LARGE($S58:$AA58,6),0)</f>
        <v>0</v>
      </c>
      <c r="AN58" s="33">
        <f>+IF(COUNT($S58:$AA58)&gt;6,LARGE($S58:$AA58,7),0)</f>
        <v>0</v>
      </c>
      <c r="AO58" s="33">
        <f>+IF(COUNT($S58:$AA58)&gt;7,LARGE($S58:$AA58,8),0)</f>
        <v>0</v>
      </c>
    </row>
    <row r="59" spans="1:41" ht="15">
      <c r="A59">
        <v>56</v>
      </c>
      <c r="B59" s="57" t="s">
        <v>355</v>
      </c>
      <c r="C59" s="57" t="s">
        <v>354</v>
      </c>
      <c r="D59" s="4"/>
      <c r="E59" s="44" t="s">
        <v>335</v>
      </c>
      <c r="F59" s="15">
        <v>1</v>
      </c>
      <c r="G59" s="15">
        <v>1</v>
      </c>
      <c r="H59" s="26">
        <f>+AB59</f>
        <v>83.28</v>
      </c>
      <c r="L59">
        <v>83.28</v>
      </c>
      <c r="T59" s="1"/>
      <c r="U59" s="1"/>
      <c r="V59" s="1"/>
      <c r="AB59" s="1">
        <f>SUM(I59:AA59)</f>
        <v>83.28</v>
      </c>
      <c r="AC59" s="33">
        <f>SUM(LARGE(AD59:AP59,{1,2,3,4,5,6,7,8}))</f>
        <v>83.28</v>
      </c>
      <c r="AD59" s="33">
        <f>+IF(COUNT($I59:$R59)&gt;0,LARGE($I59:$R59,1),0)</f>
        <v>83.28</v>
      </c>
      <c r="AE59" s="33">
        <f>+IF(COUNT($I59:$R59)&gt;1,LARGE($I59:$R59,2),0)</f>
        <v>0</v>
      </c>
      <c r="AF59" s="33">
        <f>+IF(COUNT($I59:$R59)&gt;2,LARGE($I59:$R59,3),0)</f>
        <v>0</v>
      </c>
      <c r="AG59" s="33">
        <f>+IF(COUNT($I59:$R59)&gt;3,LARGE($I59:$R59,4),0)</f>
        <v>0</v>
      </c>
      <c r="AH59" s="33">
        <f>+IF(COUNT($S59:$AA59)&gt;0,LARGE($S59:$AA59,1),0)</f>
        <v>0</v>
      </c>
      <c r="AI59" s="33">
        <f>+IF(COUNT($S59:$AA59)&gt;1,LARGE($S59:$AA59,2),0)</f>
        <v>0</v>
      </c>
      <c r="AJ59" s="33">
        <f>+IF(COUNT($S59:$AA59)&gt;2,LARGE($S59:$AA59,3),0)</f>
        <v>0</v>
      </c>
      <c r="AK59" s="33">
        <f>+IF(COUNT($S59:$AA59)&gt;3,LARGE($S59:$AA59,4),0)</f>
        <v>0</v>
      </c>
      <c r="AL59" s="33">
        <f>+IF(COUNT($S59:$AA59)&gt;4,LARGE($S59:$AA59,5),0)</f>
        <v>0</v>
      </c>
      <c r="AM59" s="33">
        <f>+IF(COUNT($S59:$AA59)&gt;5,LARGE($S59:$AA59,6),0)</f>
        <v>0</v>
      </c>
      <c r="AN59" s="33">
        <f>+IF(COUNT($S59:$AA59)&gt;6,LARGE($S59:$AA59,7),0)</f>
        <v>0</v>
      </c>
      <c r="AO59" s="33">
        <f>+IF(COUNT($S59:$AA59)&gt;7,LARGE($S59:$AA59,8),0)</f>
        <v>0</v>
      </c>
    </row>
    <row r="60" spans="1:41" ht="15">
      <c r="A60">
        <v>57</v>
      </c>
      <c r="B60" s="57" t="s">
        <v>117</v>
      </c>
      <c r="C60" s="57" t="s">
        <v>244</v>
      </c>
      <c r="D60" s="4"/>
      <c r="E60" s="44" t="s">
        <v>589</v>
      </c>
      <c r="F60" s="15">
        <v>1</v>
      </c>
      <c r="G60" s="15">
        <v>1</v>
      </c>
      <c r="H60" s="26">
        <f>+AB60</f>
        <v>82.51</v>
      </c>
      <c r="Q60">
        <v>82.51</v>
      </c>
      <c r="T60" s="1"/>
      <c r="U60" s="1"/>
      <c r="V60" s="1"/>
      <c r="AB60" s="1">
        <f>SUM(I60:AA60)</f>
        <v>82.51</v>
      </c>
      <c r="AC60" s="33">
        <f>SUM(LARGE(AD60:AP60,{1,2,3,4,5,6,7,8}))</f>
        <v>82.51</v>
      </c>
      <c r="AD60" s="33">
        <f>+IF(COUNT($I60:$R60)&gt;0,LARGE($I60:$R60,1),0)</f>
        <v>82.51</v>
      </c>
      <c r="AE60" s="33">
        <f>+IF(COUNT($I60:$R60)&gt;1,LARGE($I60:$R60,2),0)</f>
        <v>0</v>
      </c>
      <c r="AF60" s="33">
        <f>+IF(COUNT($I60:$R60)&gt;2,LARGE($I60:$R60,3),0)</f>
        <v>0</v>
      </c>
      <c r="AG60" s="33">
        <f>+IF(COUNT($I60:$R60)&gt;3,LARGE($I60:$R60,4),0)</f>
        <v>0</v>
      </c>
      <c r="AH60" s="33">
        <f>+IF(COUNT($S60:$AA60)&gt;0,LARGE($S60:$AA60,1),0)</f>
        <v>0</v>
      </c>
      <c r="AI60" s="33">
        <f>+IF(COUNT($S60:$AA60)&gt;1,LARGE($S60:$AA60,2),0)</f>
        <v>0</v>
      </c>
      <c r="AJ60" s="33">
        <f>+IF(COUNT($S60:$AA60)&gt;2,LARGE($S60:$AA60,3),0)</f>
        <v>0</v>
      </c>
      <c r="AK60" s="33">
        <f>+IF(COUNT($S60:$AA60)&gt;3,LARGE($S60:$AA60,4),0)</f>
        <v>0</v>
      </c>
      <c r="AL60" s="33">
        <f>+IF(COUNT($S60:$AA60)&gt;4,LARGE($S60:$AA60,5),0)</f>
        <v>0</v>
      </c>
      <c r="AM60" s="33">
        <f>+IF(COUNT($S60:$AA60)&gt;5,LARGE($S60:$AA60,6),0)</f>
        <v>0</v>
      </c>
      <c r="AN60" s="33">
        <f>+IF(COUNT($S60:$AA60)&gt;6,LARGE($S60:$AA60,7),0)</f>
        <v>0</v>
      </c>
      <c r="AO60" s="33">
        <f>+IF(COUNT($S60:$AA60)&gt;7,LARGE($S60:$AA60,8),0)</f>
        <v>0</v>
      </c>
    </row>
    <row r="61" spans="1:41" ht="15">
      <c r="A61">
        <v>58</v>
      </c>
      <c r="B61" s="57" t="s">
        <v>561</v>
      </c>
      <c r="C61" s="57" t="s">
        <v>554</v>
      </c>
      <c r="D61" s="4"/>
      <c r="E61" s="44"/>
      <c r="F61" s="15">
        <v>1</v>
      </c>
      <c r="G61" s="15">
        <v>1</v>
      </c>
      <c r="H61" s="26">
        <f>+AB61</f>
        <v>81.66</v>
      </c>
      <c r="N61">
        <v>81.66</v>
      </c>
      <c r="T61" s="1"/>
      <c r="U61" s="1"/>
      <c r="V61" s="1"/>
      <c r="AB61" s="1">
        <f>SUM(I61:AA61)</f>
        <v>81.66</v>
      </c>
      <c r="AC61" s="33">
        <f>SUM(LARGE(AD61:AP61,{1,2,3,4,5,6,7,8}))</f>
        <v>81.66</v>
      </c>
      <c r="AD61" s="33">
        <f>+IF(COUNT($I61:$R61)&gt;0,LARGE($I61:$R61,1),0)</f>
        <v>81.66</v>
      </c>
      <c r="AE61" s="33">
        <f>+IF(COUNT($I61:$R61)&gt;1,LARGE($I61:$R61,2),0)</f>
        <v>0</v>
      </c>
      <c r="AF61" s="33">
        <f>+IF(COUNT($I61:$R61)&gt;2,LARGE($I61:$R61,3),0)</f>
        <v>0</v>
      </c>
      <c r="AG61" s="33">
        <f>+IF(COUNT($I61:$R61)&gt;3,LARGE($I61:$R61,4),0)</f>
        <v>0</v>
      </c>
      <c r="AH61" s="33">
        <f>+IF(COUNT($S61:$AA61)&gt;0,LARGE($S61:$AA61,1),0)</f>
        <v>0</v>
      </c>
      <c r="AI61" s="33">
        <f>+IF(COUNT($S61:$AA61)&gt;1,LARGE($S61:$AA61,2),0)</f>
        <v>0</v>
      </c>
      <c r="AJ61" s="33">
        <f>+IF(COUNT($S61:$AA61)&gt;2,LARGE($S61:$AA61,3),0)</f>
        <v>0</v>
      </c>
      <c r="AK61" s="33">
        <f>+IF(COUNT($S61:$AA61)&gt;3,LARGE($S61:$AA61,4),0)</f>
        <v>0</v>
      </c>
      <c r="AL61" s="33">
        <f>+IF(COUNT($S61:$AA61)&gt;4,LARGE($S61:$AA61,5),0)</f>
        <v>0</v>
      </c>
      <c r="AM61" s="33">
        <f>+IF(COUNT($S61:$AA61)&gt;5,LARGE($S61:$AA61,6),0)</f>
        <v>0</v>
      </c>
      <c r="AN61" s="33">
        <f>+IF(COUNT($S61:$AA61)&gt;6,LARGE($S61:$AA61,7),0)</f>
        <v>0</v>
      </c>
      <c r="AO61" s="33">
        <f>+IF(COUNT($S61:$AA61)&gt;7,LARGE($S61:$AA61,8),0)</f>
        <v>0</v>
      </c>
    </row>
    <row r="62" spans="1:41" ht="15">
      <c r="A62">
        <v>59</v>
      </c>
      <c r="B62" s="57" t="s">
        <v>562</v>
      </c>
      <c r="C62" s="57" t="s">
        <v>413</v>
      </c>
      <c r="D62" s="4"/>
      <c r="E62" s="44"/>
      <c r="F62" s="15">
        <v>1</v>
      </c>
      <c r="G62" s="15">
        <v>1</v>
      </c>
      <c r="H62" s="26">
        <f>+AB62</f>
        <v>80.63</v>
      </c>
      <c r="N62">
        <v>80.63</v>
      </c>
      <c r="T62" s="1"/>
      <c r="U62" s="1"/>
      <c r="V62" s="1"/>
      <c r="AB62" s="1">
        <f>SUM(I62:AA62)</f>
        <v>80.63</v>
      </c>
      <c r="AC62" s="33">
        <f>SUM(LARGE(AD62:AP62,{1,2,3,4,5,6,7,8}))</f>
        <v>80.63</v>
      </c>
      <c r="AD62" s="33">
        <f>+IF(COUNT($I62:$R62)&gt;0,LARGE($I62:$R62,1),0)</f>
        <v>80.63</v>
      </c>
      <c r="AE62" s="33">
        <f>+IF(COUNT($I62:$R62)&gt;1,LARGE($I62:$R62,2),0)</f>
        <v>0</v>
      </c>
      <c r="AF62" s="33">
        <f>+IF(COUNT($I62:$R62)&gt;2,LARGE($I62:$R62,3),0)</f>
        <v>0</v>
      </c>
      <c r="AG62" s="33">
        <f>+IF(COUNT($I62:$R62)&gt;3,LARGE($I62:$R62,4),0)</f>
        <v>0</v>
      </c>
      <c r="AH62" s="33">
        <f>+IF(COUNT($S62:$AA62)&gt;0,LARGE($S62:$AA62,1),0)</f>
        <v>0</v>
      </c>
      <c r="AI62" s="33">
        <f>+IF(COUNT($S62:$AA62)&gt;1,LARGE($S62:$AA62,2),0)</f>
        <v>0</v>
      </c>
      <c r="AJ62" s="33">
        <f>+IF(COUNT($S62:$AA62)&gt;2,LARGE($S62:$AA62,3),0)</f>
        <v>0</v>
      </c>
      <c r="AK62" s="33">
        <f>+IF(COUNT($S62:$AA62)&gt;3,LARGE($S62:$AA62,4),0)</f>
        <v>0</v>
      </c>
      <c r="AL62" s="33">
        <f>+IF(COUNT($S62:$AA62)&gt;4,LARGE($S62:$AA62,5),0)</f>
        <v>0</v>
      </c>
      <c r="AM62" s="33">
        <f>+IF(COUNT($S62:$AA62)&gt;5,LARGE($S62:$AA62,6),0)</f>
        <v>0</v>
      </c>
      <c r="AN62" s="33">
        <f>+IF(COUNT($S62:$AA62)&gt;6,LARGE($S62:$AA62,7),0)</f>
        <v>0</v>
      </c>
      <c r="AO62" s="33">
        <f>+IF(COUNT($S62:$AA62)&gt;7,LARGE($S62:$AA62,8),0)</f>
        <v>0</v>
      </c>
    </row>
    <row r="63" spans="1:41" ht="15">
      <c r="A63">
        <v>60</v>
      </c>
      <c r="B63" s="57" t="s">
        <v>290</v>
      </c>
      <c r="C63" s="57" t="s">
        <v>667</v>
      </c>
      <c r="D63" s="4"/>
      <c r="E63" s="44"/>
      <c r="F63" s="15">
        <v>1</v>
      </c>
      <c r="G63" s="15">
        <v>1</v>
      </c>
      <c r="H63" s="26">
        <f>+AB63</f>
        <v>80.18</v>
      </c>
      <c r="T63" s="1"/>
      <c r="U63" s="1">
        <v>80.18</v>
      </c>
      <c r="V63" s="1"/>
      <c r="AB63" s="1">
        <f>SUM(I63:AA63)</f>
        <v>80.18</v>
      </c>
      <c r="AC63" s="33">
        <f>SUM(LARGE(AD63:AP63,{1,2,3,4,5,6,7,8}))</f>
        <v>80.18</v>
      </c>
      <c r="AD63" s="33">
        <f>+IF(COUNT($I63:$R63)&gt;0,LARGE($I63:$R63,1),0)</f>
        <v>0</v>
      </c>
      <c r="AE63" s="33">
        <f>+IF(COUNT($I63:$R63)&gt;1,LARGE($I63:$R63,2),0)</f>
        <v>0</v>
      </c>
      <c r="AF63" s="33">
        <f>+IF(COUNT($I63:$R63)&gt;2,LARGE($I63:$R63,3),0)</f>
        <v>0</v>
      </c>
      <c r="AG63" s="33">
        <f>+IF(COUNT($I63:$R63)&gt;3,LARGE($I63:$R63,4),0)</f>
        <v>0</v>
      </c>
      <c r="AH63" s="33">
        <f>+IF(COUNT($S63:$AA63)&gt;0,LARGE($S63:$AA63,1),0)</f>
        <v>80.18</v>
      </c>
      <c r="AI63" s="33">
        <f>+IF(COUNT($S63:$AA63)&gt;1,LARGE($S63:$AA63,2),0)</f>
        <v>0</v>
      </c>
      <c r="AJ63" s="33">
        <f>+IF(COUNT($S63:$AA63)&gt;2,LARGE($S63:$AA63,3),0)</f>
        <v>0</v>
      </c>
      <c r="AK63" s="33">
        <f>+IF(COUNT($S63:$AA63)&gt;3,LARGE($S63:$AA63,4),0)</f>
        <v>0</v>
      </c>
      <c r="AL63" s="33">
        <f>+IF(COUNT($S63:$AA63)&gt;4,LARGE($S63:$AA63,5),0)</f>
        <v>0</v>
      </c>
      <c r="AM63" s="33">
        <f>+IF(COUNT($S63:$AA63)&gt;5,LARGE($S63:$AA63,6),0)</f>
        <v>0</v>
      </c>
      <c r="AN63" s="33">
        <f>+IF(COUNT($S63:$AA63)&gt;6,LARGE($S63:$AA63,7),0)</f>
        <v>0</v>
      </c>
      <c r="AO63" s="33">
        <f>+IF(COUNT($S63:$AA63)&gt;7,LARGE($S63:$AA63,8),0)</f>
        <v>0</v>
      </c>
    </row>
    <row r="64" spans="1:41" ht="15">
      <c r="A64">
        <v>61</v>
      </c>
      <c r="B64" s="57" t="s">
        <v>106</v>
      </c>
      <c r="C64" s="57" t="s">
        <v>274</v>
      </c>
      <c r="D64" s="4"/>
      <c r="E64" s="44" t="s">
        <v>26</v>
      </c>
      <c r="F64" s="15">
        <v>1</v>
      </c>
      <c r="G64" s="15">
        <v>1</v>
      </c>
      <c r="H64" s="26">
        <f>+AB64</f>
        <v>80.12</v>
      </c>
      <c r="J64">
        <v>80.12</v>
      </c>
      <c r="T64" s="1"/>
      <c r="U64" s="1"/>
      <c r="V64" s="1"/>
      <c r="AB64" s="1">
        <f>SUM(I64:AA64)</f>
        <v>80.12</v>
      </c>
      <c r="AC64" s="33">
        <f>SUM(LARGE(AD64:AP64,{1,2,3,4,5,6,7,8}))</f>
        <v>80.12</v>
      </c>
      <c r="AD64" s="33">
        <f>+IF(COUNT($I64:$R64)&gt;0,LARGE($I64:$R64,1),0)</f>
        <v>80.12</v>
      </c>
      <c r="AE64" s="33">
        <f>+IF(COUNT($I64:$R64)&gt;1,LARGE($I64:$R64,2),0)</f>
        <v>0</v>
      </c>
      <c r="AF64" s="33">
        <f>+IF(COUNT($I64:$R64)&gt;2,LARGE($I64:$R64,3),0)</f>
        <v>0</v>
      </c>
      <c r="AG64" s="33">
        <f>+IF(COUNT($I64:$R64)&gt;3,LARGE($I64:$R64,4),0)</f>
        <v>0</v>
      </c>
      <c r="AH64" s="33">
        <f>+IF(COUNT($S64:$AA64)&gt;0,LARGE($S64:$AA64,1),0)</f>
        <v>0</v>
      </c>
      <c r="AI64" s="33">
        <f>+IF(COUNT($S64:$AA64)&gt;1,LARGE($S64:$AA64,2),0)</f>
        <v>0</v>
      </c>
      <c r="AJ64" s="33">
        <f>+IF(COUNT($S64:$AA64)&gt;2,LARGE($S64:$AA64,3),0)</f>
        <v>0</v>
      </c>
      <c r="AK64" s="33">
        <f>+IF(COUNT($S64:$AA64)&gt;3,LARGE($S64:$AA64,4),0)</f>
        <v>0</v>
      </c>
      <c r="AL64" s="33">
        <f>+IF(COUNT($S64:$AA64)&gt;4,LARGE($S64:$AA64,5),0)</f>
        <v>0</v>
      </c>
      <c r="AM64" s="33">
        <f>+IF(COUNT($S64:$AA64)&gt;5,LARGE($S64:$AA64,6),0)</f>
        <v>0</v>
      </c>
      <c r="AN64" s="33">
        <f>+IF(COUNT($S64:$AA64)&gt;6,LARGE($S64:$AA64,7),0)</f>
        <v>0</v>
      </c>
      <c r="AO64" s="33">
        <f>+IF(COUNT($S64:$AA64)&gt;7,LARGE($S64:$AA64,8),0)</f>
        <v>0</v>
      </c>
    </row>
    <row r="65" spans="1:41" ht="15">
      <c r="A65">
        <v>62</v>
      </c>
      <c r="B65" s="3" t="s">
        <v>816</v>
      </c>
      <c r="C65" s="3" t="s">
        <v>817</v>
      </c>
      <c r="E65" s="36" t="s">
        <v>803</v>
      </c>
      <c r="F65" s="19">
        <v>1</v>
      </c>
      <c r="G65" s="19">
        <v>1</v>
      </c>
      <c r="H65" s="26">
        <f>+AB65</f>
        <v>80.06</v>
      </c>
      <c r="Y65">
        <v>80.06</v>
      </c>
      <c r="AB65" s="1">
        <f>SUM(I65:AA65)</f>
        <v>80.06</v>
      </c>
      <c r="AC65" s="33">
        <f>SUM(LARGE(AD65:AP65,{1,2,3,4,5,6,7,8}))</f>
        <v>80.06</v>
      </c>
      <c r="AD65" s="33">
        <f>+IF(COUNT($I65:$R65)&gt;0,LARGE($I65:$R65,1),0)</f>
        <v>0</v>
      </c>
      <c r="AE65" s="33">
        <f>+IF(COUNT($I65:$R65)&gt;1,LARGE($I65:$R65,2),0)</f>
        <v>0</v>
      </c>
      <c r="AF65" s="33">
        <f>+IF(COUNT($I65:$R65)&gt;2,LARGE($I65:$R65,3),0)</f>
        <v>0</v>
      </c>
      <c r="AG65" s="33">
        <f>+IF(COUNT($I65:$R65)&gt;3,LARGE($I65:$R65,4),0)</f>
        <v>0</v>
      </c>
      <c r="AH65" s="33">
        <f>+IF(COUNT($S65:$AA65)&gt;0,LARGE($S65:$AA65,1),0)</f>
        <v>80.06</v>
      </c>
      <c r="AI65" s="33">
        <f>+IF(COUNT($S65:$AA65)&gt;1,LARGE($S65:$AA65,2),0)</f>
        <v>0</v>
      </c>
      <c r="AJ65" s="33">
        <f>+IF(COUNT($S65:$AA65)&gt;2,LARGE($S65:$AA65,3),0)</f>
        <v>0</v>
      </c>
      <c r="AK65" s="33">
        <f>+IF(COUNT($S65:$AA65)&gt;3,LARGE($S65:$AA65,4),0)</f>
        <v>0</v>
      </c>
      <c r="AL65" s="33">
        <f>+IF(COUNT($S65:$AA65)&gt;4,LARGE($S65:$AA65,5),0)</f>
        <v>0</v>
      </c>
      <c r="AM65" s="33">
        <f>+IF(COUNT($S65:$AA65)&gt;5,LARGE($S65:$AA65,6),0)</f>
        <v>0</v>
      </c>
      <c r="AN65" s="33">
        <f>+IF(COUNT($S65:$AA65)&gt;6,LARGE($S65:$AA65,7),0)</f>
        <v>0</v>
      </c>
      <c r="AO65" s="33">
        <f>+IF(COUNT($S65:$AA65)&gt;7,LARGE($S65:$AA65,8),0)</f>
        <v>0</v>
      </c>
    </row>
    <row r="66" spans="1:41" ht="15">
      <c r="A66">
        <v>63</v>
      </c>
      <c r="B66" s="57" t="s">
        <v>620</v>
      </c>
      <c r="C66" s="57" t="s">
        <v>617</v>
      </c>
      <c r="D66" s="4"/>
      <c r="E66" s="44" t="s">
        <v>214</v>
      </c>
      <c r="F66" s="15">
        <v>1</v>
      </c>
      <c r="G66" s="15">
        <v>1</v>
      </c>
      <c r="H66" s="26">
        <f>+AB66</f>
        <v>78.84</v>
      </c>
      <c r="R66">
        <v>78.84</v>
      </c>
      <c r="T66" s="1"/>
      <c r="U66" s="1"/>
      <c r="V66" s="1"/>
      <c r="AB66" s="1">
        <f>SUM(I66:AA66)</f>
        <v>78.84</v>
      </c>
      <c r="AC66" s="33">
        <f>SUM(LARGE(AD66:AP66,{1,2,3,4,5,6,7,8}))</f>
        <v>78.84</v>
      </c>
      <c r="AD66" s="33">
        <f>+IF(COUNT($I66:$R66)&gt;0,LARGE($I66:$R66,1),0)</f>
        <v>78.84</v>
      </c>
      <c r="AE66" s="33">
        <f>+IF(COUNT($I66:$R66)&gt;1,LARGE($I66:$R66,2),0)</f>
        <v>0</v>
      </c>
      <c r="AF66" s="33">
        <f>+IF(COUNT($I66:$R66)&gt;2,LARGE($I66:$R66,3),0)</f>
        <v>0</v>
      </c>
      <c r="AG66" s="33">
        <f>+IF(COUNT($I66:$R66)&gt;3,LARGE($I66:$R66,4),0)</f>
        <v>0</v>
      </c>
      <c r="AH66" s="33">
        <f>+IF(COUNT($S66:$AA66)&gt;0,LARGE($S66:$AA66,1),0)</f>
        <v>0</v>
      </c>
      <c r="AI66" s="33">
        <f>+IF(COUNT($S66:$AA66)&gt;1,LARGE($S66:$AA66,2),0)</f>
        <v>0</v>
      </c>
      <c r="AJ66" s="33">
        <f>+IF(COUNT($S66:$AA66)&gt;2,LARGE($S66:$AA66,3),0)</f>
        <v>0</v>
      </c>
      <c r="AK66" s="33">
        <f>+IF(COUNT($S66:$AA66)&gt;3,LARGE($S66:$AA66,4),0)</f>
        <v>0</v>
      </c>
      <c r="AL66" s="33">
        <f>+IF(COUNT($S66:$AA66)&gt;4,LARGE($S66:$AA66,5),0)</f>
        <v>0</v>
      </c>
      <c r="AM66" s="33">
        <f>+IF(COUNT($S66:$AA66)&gt;5,LARGE($S66:$AA66,6),0)</f>
        <v>0</v>
      </c>
      <c r="AN66" s="33">
        <f>+IF(COUNT($S66:$AA66)&gt;6,LARGE($S66:$AA66,7),0)</f>
        <v>0</v>
      </c>
      <c r="AO66" s="33">
        <f>+IF(COUNT($S66:$AA66)&gt;7,LARGE($S66:$AA66,8),0)</f>
        <v>0</v>
      </c>
    </row>
    <row r="67" spans="1:41" ht="15">
      <c r="A67">
        <v>64</v>
      </c>
      <c r="B67" s="57" t="s">
        <v>663</v>
      </c>
      <c r="C67" s="57" t="s">
        <v>695</v>
      </c>
      <c r="D67" s="23"/>
      <c r="E67" s="57" t="s">
        <v>13</v>
      </c>
      <c r="F67" s="19">
        <v>1</v>
      </c>
      <c r="G67" s="19">
        <v>1</v>
      </c>
      <c r="H67" s="26">
        <f>+AB67</f>
        <v>77.23</v>
      </c>
      <c r="I67" s="42"/>
      <c r="T67" s="1"/>
      <c r="U67" s="1"/>
      <c r="V67" s="1">
        <v>77.23</v>
      </c>
      <c r="AB67" s="1">
        <f>SUM(I67:AA67)</f>
        <v>77.23</v>
      </c>
      <c r="AC67" s="33">
        <f>SUM(LARGE(AD67:AP67,{1,2,3,4,5,6,7,8}))</f>
        <v>77.23</v>
      </c>
      <c r="AD67" s="33">
        <f>+IF(COUNT($I67:$R67)&gt;0,LARGE($I67:$R67,1),0)</f>
        <v>0</v>
      </c>
      <c r="AE67" s="33">
        <f>+IF(COUNT($I67:$R67)&gt;1,LARGE($I67:$R67,2),0)</f>
        <v>0</v>
      </c>
      <c r="AF67" s="33">
        <f>+IF(COUNT($I67:$R67)&gt;2,LARGE($I67:$R67,3),0)</f>
        <v>0</v>
      </c>
      <c r="AG67" s="33">
        <f>+IF(COUNT($I67:$R67)&gt;3,LARGE($I67:$R67,4),0)</f>
        <v>0</v>
      </c>
      <c r="AH67" s="33">
        <f>+IF(COUNT($S67:$AA67)&gt;0,LARGE($S67:$AA67,1),0)</f>
        <v>77.23</v>
      </c>
      <c r="AI67" s="33">
        <f>+IF(COUNT($S67:$AA67)&gt;1,LARGE($S67:$AA67,2),0)</f>
        <v>0</v>
      </c>
      <c r="AJ67" s="33">
        <f>+IF(COUNT($S67:$AA67)&gt;2,LARGE($S67:$AA67,3),0)</f>
        <v>0</v>
      </c>
      <c r="AK67" s="33">
        <f>+IF(COUNT($S67:$AA67)&gt;3,LARGE($S67:$AA67,4),0)</f>
        <v>0</v>
      </c>
      <c r="AL67" s="33">
        <f>+IF(COUNT($S67:$AA67)&gt;4,LARGE($S67:$AA67,5),0)</f>
        <v>0</v>
      </c>
      <c r="AM67" s="33">
        <f>+IF(COUNT($S67:$AA67)&gt;5,LARGE($S67:$AA67,6),0)</f>
        <v>0</v>
      </c>
      <c r="AN67" s="33">
        <f>+IF(COUNT($S67:$AA67)&gt;6,LARGE($S67:$AA67,7),0)</f>
        <v>0</v>
      </c>
      <c r="AO67" s="33">
        <f>+IF(COUNT($S67:$AA67)&gt;7,LARGE($S67:$AA67,8),0)</f>
        <v>0</v>
      </c>
    </row>
    <row r="68" spans="1:41" ht="15">
      <c r="A68">
        <v>65</v>
      </c>
      <c r="B68" s="57" t="s">
        <v>669</v>
      </c>
      <c r="C68" s="57" t="s">
        <v>668</v>
      </c>
      <c r="D68" s="4"/>
      <c r="E68" s="44" t="s">
        <v>9</v>
      </c>
      <c r="F68" s="15">
        <v>1</v>
      </c>
      <c r="G68" s="15">
        <v>1</v>
      </c>
      <c r="H68" s="26">
        <f>+AB68</f>
        <v>76.63</v>
      </c>
      <c r="T68" s="1"/>
      <c r="U68" s="1">
        <v>76.63</v>
      </c>
      <c r="V68" s="1"/>
      <c r="AB68" s="1">
        <f>SUM(I68:AA68)</f>
        <v>76.63</v>
      </c>
      <c r="AC68" s="33">
        <f>SUM(LARGE(AD68:AP68,{1,2,3,4,5,6,7,8}))</f>
        <v>76.63</v>
      </c>
      <c r="AD68" s="33">
        <f>+IF(COUNT($I68:$R68)&gt;0,LARGE($I68:$R68,1),0)</f>
        <v>0</v>
      </c>
      <c r="AE68" s="33">
        <f>+IF(COUNT($I68:$R68)&gt;1,LARGE($I68:$R68,2),0)</f>
        <v>0</v>
      </c>
      <c r="AF68" s="33">
        <f>+IF(COUNT($I68:$R68)&gt;2,LARGE($I68:$R68,3),0)</f>
        <v>0</v>
      </c>
      <c r="AG68" s="33">
        <f>+IF(COUNT($I68:$R68)&gt;3,LARGE($I68:$R68,4),0)</f>
        <v>0</v>
      </c>
      <c r="AH68" s="33">
        <f>+IF(COUNT($S68:$AA68)&gt;0,LARGE($S68:$AA68,1),0)</f>
        <v>76.63</v>
      </c>
      <c r="AI68" s="33">
        <f>+IF(COUNT($S68:$AA68)&gt;1,LARGE($S68:$AA68,2),0)</f>
        <v>0</v>
      </c>
      <c r="AJ68" s="33">
        <f>+IF(COUNT($S68:$AA68)&gt;2,LARGE($S68:$AA68,3),0)</f>
        <v>0</v>
      </c>
      <c r="AK68" s="33">
        <f>+IF(COUNT($S68:$AA68)&gt;3,LARGE($S68:$AA68,4),0)</f>
        <v>0</v>
      </c>
      <c r="AL68" s="33">
        <f>+IF(COUNT($S68:$AA68)&gt;4,LARGE($S68:$AA68,5),0)</f>
        <v>0</v>
      </c>
      <c r="AM68" s="33">
        <f>+IF(COUNT($S68:$AA68)&gt;5,LARGE($S68:$AA68,6),0)</f>
        <v>0</v>
      </c>
      <c r="AN68" s="33">
        <f>+IF(COUNT($S68:$AA68)&gt;6,LARGE($S68:$AA68,7),0)</f>
        <v>0</v>
      </c>
      <c r="AO68" s="33">
        <f>+IF(COUNT($S68:$AA68)&gt;7,LARGE($S68:$AA68,8),0)</f>
        <v>0</v>
      </c>
    </row>
    <row r="69" spans="1:41" ht="15">
      <c r="A69">
        <v>66</v>
      </c>
      <c r="B69" s="3" t="s">
        <v>171</v>
      </c>
      <c r="C69" s="3" t="s">
        <v>819</v>
      </c>
      <c r="E69" s="36" t="s">
        <v>27</v>
      </c>
      <c r="F69" s="19">
        <v>1</v>
      </c>
      <c r="G69" s="19">
        <v>1</v>
      </c>
      <c r="H69" s="26">
        <f>+AB69</f>
        <v>76.09</v>
      </c>
      <c r="Y69">
        <v>76.09</v>
      </c>
      <c r="AB69" s="1">
        <f>SUM(I69:AA69)</f>
        <v>76.09</v>
      </c>
      <c r="AC69" s="33">
        <f>SUM(LARGE(AD69:AP69,{1,2,3,4,5,6,7,8}))</f>
        <v>76.09</v>
      </c>
      <c r="AD69" s="33">
        <f>+IF(COUNT($I69:$R69)&gt;0,LARGE($I69:$R69,1),0)</f>
        <v>0</v>
      </c>
      <c r="AE69" s="33">
        <f>+IF(COUNT($I69:$R69)&gt;1,LARGE($I69:$R69,2),0)</f>
        <v>0</v>
      </c>
      <c r="AF69" s="33">
        <f>+IF(COUNT($I69:$R69)&gt;2,LARGE($I69:$R69,3),0)</f>
        <v>0</v>
      </c>
      <c r="AG69" s="33">
        <f>+IF(COUNT($I69:$R69)&gt;3,LARGE($I69:$R69,4),0)</f>
        <v>0</v>
      </c>
      <c r="AH69" s="33">
        <f>+IF(COUNT($S69:$AA69)&gt;0,LARGE($S69:$AA69,1),0)</f>
        <v>76.09</v>
      </c>
      <c r="AI69" s="33">
        <f>+IF(COUNT($S69:$AA69)&gt;1,LARGE($S69:$AA69,2),0)</f>
        <v>0</v>
      </c>
      <c r="AJ69" s="33">
        <f>+IF(COUNT($S69:$AA69)&gt;2,LARGE($S69:$AA69,3),0)</f>
        <v>0</v>
      </c>
      <c r="AK69" s="33">
        <f>+IF(COUNT($S69:$AA69)&gt;3,LARGE($S69:$AA69,4),0)</f>
        <v>0</v>
      </c>
      <c r="AL69" s="33">
        <f>+IF(COUNT($S69:$AA69)&gt;4,LARGE($S69:$AA69,5),0)</f>
        <v>0</v>
      </c>
      <c r="AM69" s="33">
        <f>+IF(COUNT($S69:$AA69)&gt;5,LARGE($S69:$AA69,6),0)</f>
        <v>0</v>
      </c>
      <c r="AN69" s="33">
        <f>+IF(COUNT($S69:$AA69)&gt;6,LARGE($S69:$AA69,7),0)</f>
        <v>0</v>
      </c>
      <c r="AO69" s="33">
        <f>+IF(COUNT($S69:$AA69)&gt;7,LARGE($S69:$AA69,8),0)</f>
        <v>0</v>
      </c>
    </row>
    <row r="70" spans="1:41" ht="15">
      <c r="A70">
        <v>67</v>
      </c>
      <c r="B70" s="57" t="s">
        <v>618</v>
      </c>
      <c r="C70" s="57" t="s">
        <v>619</v>
      </c>
      <c r="D70" s="4"/>
      <c r="E70" s="44"/>
      <c r="F70" s="15">
        <v>1</v>
      </c>
      <c r="G70" s="15">
        <v>1</v>
      </c>
      <c r="H70" s="26">
        <f>+AB70</f>
        <v>72.84</v>
      </c>
      <c r="R70">
        <v>72.84</v>
      </c>
      <c r="T70" s="1"/>
      <c r="U70" s="1"/>
      <c r="V70" s="1"/>
      <c r="AB70" s="1">
        <f>SUM(I70:AA70)</f>
        <v>72.84</v>
      </c>
      <c r="AC70" s="33">
        <f>SUM(LARGE(AD70:AP70,{1,2,3,4,5,6,7,8}))</f>
        <v>72.84</v>
      </c>
      <c r="AD70" s="33">
        <f>+IF(COUNT($I70:$R70)&gt;0,LARGE($I70:$R70,1),0)</f>
        <v>72.84</v>
      </c>
      <c r="AE70" s="33">
        <f>+IF(COUNT($I70:$R70)&gt;1,LARGE($I70:$R70,2),0)</f>
        <v>0</v>
      </c>
      <c r="AF70" s="33">
        <f>+IF(COUNT($I70:$R70)&gt;2,LARGE($I70:$R70,3),0)</f>
        <v>0</v>
      </c>
      <c r="AG70" s="33">
        <f>+IF(COUNT($I70:$R70)&gt;3,LARGE($I70:$R70,4),0)</f>
        <v>0</v>
      </c>
      <c r="AH70" s="33">
        <f>+IF(COUNT($S70:$AA70)&gt;0,LARGE($S70:$AA70,1),0)</f>
        <v>0</v>
      </c>
      <c r="AI70" s="33">
        <f>+IF(COUNT($S70:$AA70)&gt;1,LARGE($S70:$AA70,2),0)</f>
        <v>0</v>
      </c>
      <c r="AJ70" s="33">
        <f>+IF(COUNT($S70:$AA70)&gt;2,LARGE($S70:$AA70,3),0)</f>
        <v>0</v>
      </c>
      <c r="AK70" s="33">
        <f>+IF(COUNT($S70:$AA70)&gt;3,LARGE($S70:$AA70,4),0)</f>
        <v>0</v>
      </c>
      <c r="AL70" s="33">
        <f>+IF(COUNT($S70:$AA70)&gt;4,LARGE($S70:$AA70,5),0)</f>
        <v>0</v>
      </c>
      <c r="AM70" s="33">
        <f>+IF(COUNT($S70:$AA70)&gt;5,LARGE($S70:$AA70,6),0)</f>
        <v>0</v>
      </c>
      <c r="AN70" s="33">
        <f>+IF(COUNT($S70:$AA70)&gt;6,LARGE($S70:$AA70,7),0)</f>
        <v>0</v>
      </c>
      <c r="AO70" s="33">
        <f>+IF(COUNT($S70:$AA70)&gt;7,LARGE($S70:$AA70,8),0)</f>
        <v>0</v>
      </c>
    </row>
    <row r="71" spans="1:41" ht="15">
      <c r="A71">
        <v>68</v>
      </c>
      <c r="B71" s="57" t="s">
        <v>53</v>
      </c>
      <c r="C71" s="57" t="s">
        <v>593</v>
      </c>
      <c r="D71" s="4"/>
      <c r="E71" s="44" t="s">
        <v>269</v>
      </c>
      <c r="F71" s="15">
        <v>1</v>
      </c>
      <c r="G71" s="15">
        <v>1</v>
      </c>
      <c r="H71" s="26">
        <f>+AB71</f>
        <v>71.94</v>
      </c>
      <c r="Q71">
        <v>71.94</v>
      </c>
      <c r="T71" s="1"/>
      <c r="U71" s="1"/>
      <c r="V71" s="1"/>
      <c r="AB71" s="1">
        <f>SUM(I71:AA71)</f>
        <v>71.94</v>
      </c>
      <c r="AC71" s="33">
        <f>SUM(LARGE(AD71:AP71,{1,2,3,4,5,6,7,8}))</f>
        <v>71.94</v>
      </c>
      <c r="AD71" s="33">
        <f aca="true" t="shared" si="1" ref="AD71:AD78">+IF(COUNT($I71:$R71)&gt;0,LARGE($I71:$R71,1),0)</f>
        <v>71.94</v>
      </c>
      <c r="AE71" s="33">
        <f aca="true" t="shared" si="2" ref="AE71:AE78">+IF(COUNT($I71:$R71)&gt;1,LARGE($I71:$R71,2),0)</f>
        <v>0</v>
      </c>
      <c r="AF71" s="33">
        <f aca="true" t="shared" si="3" ref="AF71:AF78">+IF(COUNT($I71:$R71)&gt;2,LARGE($I71:$R71,3),0)</f>
        <v>0</v>
      </c>
      <c r="AG71" s="33">
        <f aca="true" t="shared" si="4" ref="AG71:AG78">+IF(COUNT($I71:$R71)&gt;3,LARGE($I71:$R71,4),0)</f>
        <v>0</v>
      </c>
      <c r="AH71" s="33">
        <f aca="true" t="shared" si="5" ref="AH71:AH78">+IF(COUNT($S71:$AA71)&gt;0,LARGE($S71:$AA71,1),0)</f>
        <v>0</v>
      </c>
      <c r="AI71" s="33">
        <f aca="true" t="shared" si="6" ref="AI71:AI78">+IF(COUNT($S71:$AA71)&gt;1,LARGE($S71:$AA71,2),0)</f>
        <v>0</v>
      </c>
      <c r="AJ71" s="33">
        <f aca="true" t="shared" si="7" ref="AJ71:AJ78">+IF(COUNT($S71:$AA71)&gt;2,LARGE($S71:$AA71,3),0)</f>
        <v>0</v>
      </c>
      <c r="AK71" s="33">
        <f aca="true" t="shared" si="8" ref="AK71:AK78">+IF(COUNT($S71:$AA71)&gt;3,LARGE($S71:$AA71,4),0)</f>
        <v>0</v>
      </c>
      <c r="AL71" s="33">
        <f aca="true" t="shared" si="9" ref="AL71:AL78">+IF(COUNT($S71:$AA71)&gt;4,LARGE($S71:$AA71,5),0)</f>
        <v>0</v>
      </c>
      <c r="AM71" s="33">
        <f aca="true" t="shared" si="10" ref="AM71:AM78">+IF(COUNT($S71:$AA71)&gt;5,LARGE($S71:$AA71,6),0)</f>
        <v>0</v>
      </c>
      <c r="AN71" s="33">
        <f aca="true" t="shared" si="11" ref="AN71:AN78">+IF(COUNT($S71:$AA71)&gt;6,LARGE($S71:$AA71,7),0)</f>
        <v>0</v>
      </c>
      <c r="AO71" s="33">
        <f aca="true" t="shared" si="12" ref="AO71:AO78">+IF(COUNT($S71:$AA71)&gt;7,LARGE($S71:$AA71,8),0)</f>
        <v>0</v>
      </c>
    </row>
    <row r="72" spans="1:41" ht="15">
      <c r="A72">
        <v>69</v>
      </c>
      <c r="B72" s="3" t="s">
        <v>719</v>
      </c>
      <c r="C72" s="3" t="s">
        <v>310</v>
      </c>
      <c r="E72" s="36" t="s">
        <v>27</v>
      </c>
      <c r="F72" s="19">
        <v>1</v>
      </c>
      <c r="G72" s="19">
        <v>1</v>
      </c>
      <c r="H72" s="26">
        <f>+AB72</f>
        <v>70.05</v>
      </c>
      <c r="W72">
        <v>70.05</v>
      </c>
      <c r="AB72" s="1">
        <f>SUM(I72:AA72)</f>
        <v>70.05</v>
      </c>
      <c r="AC72" s="33">
        <f>SUM(LARGE(AD72:AP72,{1,2,3,4,5,6,7,8}))</f>
        <v>70.05</v>
      </c>
      <c r="AD72" s="33">
        <f t="shared" si="1"/>
        <v>0</v>
      </c>
      <c r="AE72" s="33">
        <f t="shared" si="2"/>
        <v>0</v>
      </c>
      <c r="AF72" s="33">
        <f t="shared" si="3"/>
        <v>0</v>
      </c>
      <c r="AG72" s="33">
        <f t="shared" si="4"/>
        <v>0</v>
      </c>
      <c r="AH72" s="33">
        <f t="shared" si="5"/>
        <v>70.05</v>
      </c>
      <c r="AI72" s="33">
        <f t="shared" si="6"/>
        <v>0</v>
      </c>
      <c r="AJ72" s="33">
        <f t="shared" si="7"/>
        <v>0</v>
      </c>
      <c r="AK72" s="33">
        <f t="shared" si="8"/>
        <v>0</v>
      </c>
      <c r="AL72" s="33">
        <f t="shared" si="9"/>
        <v>0</v>
      </c>
      <c r="AM72" s="33">
        <f t="shared" si="10"/>
        <v>0</v>
      </c>
      <c r="AN72" s="33">
        <f t="shared" si="11"/>
        <v>0</v>
      </c>
      <c r="AO72" s="33">
        <f t="shared" si="12"/>
        <v>0</v>
      </c>
    </row>
    <row r="73" spans="1:41" ht="15">
      <c r="A73">
        <v>70</v>
      </c>
      <c r="B73" s="57" t="s">
        <v>53</v>
      </c>
      <c r="C73" s="57" t="s">
        <v>566</v>
      </c>
      <c r="D73" s="4"/>
      <c r="E73" s="44"/>
      <c r="F73" s="15">
        <v>1</v>
      </c>
      <c r="G73" s="15">
        <v>1</v>
      </c>
      <c r="H73" s="26">
        <f>+AB73</f>
        <v>69.83</v>
      </c>
      <c r="N73">
        <v>69.83</v>
      </c>
      <c r="T73" s="1"/>
      <c r="U73" s="1"/>
      <c r="V73" s="1"/>
      <c r="AB73" s="1">
        <f>SUM(I73:AA73)</f>
        <v>69.83</v>
      </c>
      <c r="AC73" s="33">
        <f>SUM(LARGE(AD73:AP73,{1,2,3,4,5,6,7,8}))</f>
        <v>69.83</v>
      </c>
      <c r="AD73" s="33">
        <f t="shared" si="1"/>
        <v>69.83</v>
      </c>
      <c r="AE73" s="33">
        <f t="shared" si="2"/>
        <v>0</v>
      </c>
      <c r="AF73" s="33">
        <f t="shared" si="3"/>
        <v>0</v>
      </c>
      <c r="AG73" s="33">
        <f t="shared" si="4"/>
        <v>0</v>
      </c>
      <c r="AH73" s="33">
        <f t="shared" si="5"/>
        <v>0</v>
      </c>
      <c r="AI73" s="33">
        <f t="shared" si="6"/>
        <v>0</v>
      </c>
      <c r="AJ73" s="33">
        <f t="shared" si="7"/>
        <v>0</v>
      </c>
      <c r="AK73" s="33">
        <f t="shared" si="8"/>
        <v>0</v>
      </c>
      <c r="AL73" s="33">
        <f t="shared" si="9"/>
        <v>0</v>
      </c>
      <c r="AM73" s="33">
        <f t="shared" si="10"/>
        <v>0</v>
      </c>
      <c r="AN73" s="33">
        <f t="shared" si="11"/>
        <v>0</v>
      </c>
      <c r="AO73" s="33">
        <f t="shared" si="12"/>
        <v>0</v>
      </c>
    </row>
    <row r="74" spans="1:41" ht="15">
      <c r="A74">
        <v>71</v>
      </c>
      <c r="B74" s="57" t="s">
        <v>71</v>
      </c>
      <c r="C74" s="57" t="s">
        <v>423</v>
      </c>
      <c r="D74" s="4"/>
      <c r="E74" s="44"/>
      <c r="F74" s="15">
        <v>1</v>
      </c>
      <c r="G74" s="15">
        <v>1</v>
      </c>
      <c r="H74" s="26">
        <f>+AB74</f>
        <v>63.59</v>
      </c>
      <c r="N74">
        <v>63.59</v>
      </c>
      <c r="T74" s="1"/>
      <c r="U74" s="1"/>
      <c r="V74" s="1"/>
      <c r="AB74" s="1">
        <f>SUM(I74:AA74)</f>
        <v>63.59</v>
      </c>
      <c r="AC74" s="33">
        <f>SUM(LARGE(AD74:AP74,{1,2,3,4,5,6,7,8}))</f>
        <v>63.59</v>
      </c>
      <c r="AD74" s="33">
        <f t="shared" si="1"/>
        <v>63.59</v>
      </c>
      <c r="AE74" s="33">
        <f t="shared" si="2"/>
        <v>0</v>
      </c>
      <c r="AF74" s="33">
        <f t="shared" si="3"/>
        <v>0</v>
      </c>
      <c r="AG74" s="33">
        <f t="shared" si="4"/>
        <v>0</v>
      </c>
      <c r="AH74" s="33">
        <f t="shared" si="5"/>
        <v>0</v>
      </c>
      <c r="AI74" s="33">
        <f t="shared" si="6"/>
        <v>0</v>
      </c>
      <c r="AJ74" s="33">
        <f t="shared" si="7"/>
        <v>0</v>
      </c>
      <c r="AK74" s="33">
        <f t="shared" si="8"/>
        <v>0</v>
      </c>
      <c r="AL74" s="33">
        <f t="shared" si="9"/>
        <v>0</v>
      </c>
      <c r="AM74" s="33">
        <f t="shared" si="10"/>
        <v>0</v>
      </c>
      <c r="AN74" s="33">
        <f t="shared" si="11"/>
        <v>0</v>
      </c>
      <c r="AO74" s="33">
        <f t="shared" si="12"/>
        <v>0</v>
      </c>
    </row>
    <row r="75" spans="1:41" ht="15">
      <c r="A75">
        <v>72</v>
      </c>
      <c r="B75" s="57" t="s">
        <v>377</v>
      </c>
      <c r="C75" s="57" t="s">
        <v>630</v>
      </c>
      <c r="D75" s="4"/>
      <c r="E75" s="44" t="s">
        <v>15</v>
      </c>
      <c r="F75" s="15">
        <v>1</v>
      </c>
      <c r="G75" s="15">
        <v>1</v>
      </c>
      <c r="H75" s="26">
        <f>+AB75</f>
        <v>62.47</v>
      </c>
      <c r="T75" s="1">
        <v>62.47</v>
      </c>
      <c r="U75" s="1"/>
      <c r="V75" s="1"/>
      <c r="AB75" s="1">
        <f>SUM(I75:AA75)</f>
        <v>62.47</v>
      </c>
      <c r="AC75" s="33">
        <f>SUM(LARGE(AD75:AP75,{1,2,3,4,5,6,7,8}))</f>
        <v>62.47</v>
      </c>
      <c r="AD75" s="33">
        <f t="shared" si="1"/>
        <v>0</v>
      </c>
      <c r="AE75" s="33">
        <f t="shared" si="2"/>
        <v>0</v>
      </c>
      <c r="AF75" s="33">
        <f t="shared" si="3"/>
        <v>0</v>
      </c>
      <c r="AG75" s="33">
        <f t="shared" si="4"/>
        <v>0</v>
      </c>
      <c r="AH75" s="33">
        <f t="shared" si="5"/>
        <v>62.47</v>
      </c>
      <c r="AI75" s="33">
        <f t="shared" si="6"/>
        <v>0</v>
      </c>
      <c r="AJ75" s="33">
        <f t="shared" si="7"/>
        <v>0</v>
      </c>
      <c r="AK75" s="33">
        <f t="shared" si="8"/>
        <v>0</v>
      </c>
      <c r="AL75" s="33">
        <f t="shared" si="9"/>
        <v>0</v>
      </c>
      <c r="AM75" s="33">
        <f t="shared" si="10"/>
        <v>0</v>
      </c>
      <c r="AN75" s="33">
        <f t="shared" si="11"/>
        <v>0</v>
      </c>
      <c r="AO75" s="33">
        <f t="shared" si="12"/>
        <v>0</v>
      </c>
    </row>
    <row r="76" spans="1:41" ht="15">
      <c r="A76">
        <v>73</v>
      </c>
      <c r="B76" s="57" t="s">
        <v>71</v>
      </c>
      <c r="C76" s="57" t="s">
        <v>224</v>
      </c>
      <c r="D76" s="4"/>
      <c r="E76" s="44" t="s">
        <v>229</v>
      </c>
      <c r="F76" s="15">
        <v>1</v>
      </c>
      <c r="G76" s="15">
        <v>1</v>
      </c>
      <c r="H76" s="26">
        <f>+AB76</f>
        <v>61.73</v>
      </c>
      <c r="K76">
        <v>61.73</v>
      </c>
      <c r="T76" s="1"/>
      <c r="U76" s="1"/>
      <c r="V76" s="1"/>
      <c r="AB76" s="1">
        <f>SUM(I76:AA76)</f>
        <v>61.73</v>
      </c>
      <c r="AC76" s="33">
        <f>SUM(LARGE(AD76:AP76,{1,2,3,4,5,6,7,8}))</f>
        <v>61.73</v>
      </c>
      <c r="AD76" s="33">
        <f t="shared" si="1"/>
        <v>61.73</v>
      </c>
      <c r="AE76" s="33">
        <f t="shared" si="2"/>
        <v>0</v>
      </c>
      <c r="AF76" s="33">
        <f t="shared" si="3"/>
        <v>0</v>
      </c>
      <c r="AG76" s="33">
        <f t="shared" si="4"/>
        <v>0</v>
      </c>
      <c r="AH76" s="33">
        <f t="shared" si="5"/>
        <v>0</v>
      </c>
      <c r="AI76" s="33">
        <f t="shared" si="6"/>
        <v>0</v>
      </c>
      <c r="AJ76" s="33">
        <f t="shared" si="7"/>
        <v>0</v>
      </c>
      <c r="AK76" s="33">
        <f t="shared" si="8"/>
        <v>0</v>
      </c>
      <c r="AL76" s="33">
        <f t="shared" si="9"/>
        <v>0</v>
      </c>
      <c r="AM76" s="33">
        <f t="shared" si="10"/>
        <v>0</v>
      </c>
      <c r="AN76" s="33">
        <f t="shared" si="11"/>
        <v>0</v>
      </c>
      <c r="AO76" s="33">
        <f t="shared" si="12"/>
        <v>0</v>
      </c>
    </row>
    <row r="77" spans="1:41" ht="15">
      <c r="A77">
        <v>74</v>
      </c>
      <c r="B77" s="57" t="s">
        <v>53</v>
      </c>
      <c r="C77" s="57" t="s">
        <v>276</v>
      </c>
      <c r="D77" s="4"/>
      <c r="E77" s="44" t="s">
        <v>27</v>
      </c>
      <c r="F77" s="15">
        <v>1</v>
      </c>
      <c r="G77" s="15">
        <v>1</v>
      </c>
      <c r="H77" s="26">
        <f>+AB77</f>
        <v>57.63</v>
      </c>
      <c r="J77">
        <v>57.63</v>
      </c>
      <c r="T77" s="1"/>
      <c r="U77" s="1"/>
      <c r="V77" s="1"/>
      <c r="AB77" s="1">
        <f>SUM(I77:AA77)</f>
        <v>57.63</v>
      </c>
      <c r="AC77" s="33">
        <f>SUM(LARGE(AD77:AP77,{1,2,3,4,5,6,7,8}))</f>
        <v>57.63</v>
      </c>
      <c r="AD77" s="33">
        <f t="shared" si="1"/>
        <v>57.63</v>
      </c>
      <c r="AE77" s="33">
        <f t="shared" si="2"/>
        <v>0</v>
      </c>
      <c r="AF77" s="33">
        <f t="shared" si="3"/>
        <v>0</v>
      </c>
      <c r="AG77" s="33">
        <f t="shared" si="4"/>
        <v>0</v>
      </c>
      <c r="AH77" s="33">
        <f t="shared" si="5"/>
        <v>0</v>
      </c>
      <c r="AI77" s="33">
        <f t="shared" si="6"/>
        <v>0</v>
      </c>
      <c r="AJ77" s="33">
        <f t="shared" si="7"/>
        <v>0</v>
      </c>
      <c r="AK77" s="33">
        <f t="shared" si="8"/>
        <v>0</v>
      </c>
      <c r="AL77" s="33">
        <f t="shared" si="9"/>
        <v>0</v>
      </c>
      <c r="AM77" s="33">
        <f t="shared" si="10"/>
        <v>0</v>
      </c>
      <c r="AN77" s="33">
        <f t="shared" si="11"/>
        <v>0</v>
      </c>
      <c r="AO77" s="33">
        <f t="shared" si="12"/>
        <v>0</v>
      </c>
    </row>
    <row r="78" spans="1:41" ht="15">
      <c r="A78">
        <v>75</v>
      </c>
      <c r="B78" s="57" t="s">
        <v>166</v>
      </c>
      <c r="C78" s="57" t="s">
        <v>716</v>
      </c>
      <c r="D78" s="23"/>
      <c r="E78" s="57" t="s">
        <v>15</v>
      </c>
      <c r="F78" s="19">
        <v>1</v>
      </c>
      <c r="G78" s="19">
        <v>1</v>
      </c>
      <c r="H78" s="26">
        <f>+AB78</f>
        <v>0</v>
      </c>
      <c r="I78" s="42"/>
      <c r="AB78" s="1">
        <f>SUM(I78:AA78)</f>
        <v>0</v>
      </c>
      <c r="AC78" s="33">
        <f>SUM(LARGE(AD78:AP78,{1,2,3,4,5,6,7,8}))</f>
        <v>0</v>
      </c>
      <c r="AD78" s="33">
        <f t="shared" si="1"/>
        <v>0</v>
      </c>
      <c r="AE78" s="33">
        <f t="shared" si="2"/>
        <v>0</v>
      </c>
      <c r="AF78" s="33">
        <f t="shared" si="3"/>
        <v>0</v>
      </c>
      <c r="AG78" s="33">
        <f t="shared" si="4"/>
        <v>0</v>
      </c>
      <c r="AH78" s="33">
        <f t="shared" si="5"/>
        <v>0</v>
      </c>
      <c r="AI78" s="33">
        <f t="shared" si="6"/>
        <v>0</v>
      </c>
      <c r="AJ78" s="33">
        <f t="shared" si="7"/>
        <v>0</v>
      </c>
      <c r="AK78" s="33">
        <f t="shared" si="8"/>
        <v>0</v>
      </c>
      <c r="AL78" s="33">
        <f t="shared" si="9"/>
        <v>0</v>
      </c>
      <c r="AM78" s="33">
        <f t="shared" si="10"/>
        <v>0</v>
      </c>
      <c r="AN78" s="33">
        <f t="shared" si="11"/>
        <v>0</v>
      </c>
      <c r="AO78" s="33">
        <f t="shared" si="12"/>
        <v>0</v>
      </c>
    </row>
    <row r="79" spans="2:8" ht="15">
      <c r="B79" s="3"/>
      <c r="C79" s="3"/>
      <c r="H79" s="26"/>
    </row>
    <row r="80" spans="2:8" ht="15">
      <c r="B80" s="3"/>
      <c r="C80" s="3"/>
      <c r="H80" s="26"/>
    </row>
    <row r="81" spans="2:5" ht="15">
      <c r="B81" s="36" t="s">
        <v>23</v>
      </c>
      <c r="D81" s="23" t="s">
        <v>17</v>
      </c>
      <c r="E81" s="23"/>
    </row>
    <row r="82" spans="2:5" ht="15">
      <c r="B82" s="36" t="s">
        <v>20</v>
      </c>
      <c r="D82" s="23" t="s">
        <v>18</v>
      </c>
      <c r="E82" s="23"/>
    </row>
    <row r="83" spans="2:5" ht="15">
      <c r="B83" s="36" t="s">
        <v>21</v>
      </c>
      <c r="D83" s="23" t="s">
        <v>19</v>
      </c>
      <c r="E83" s="23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3" width="18.57421875" style="23" customWidth="1"/>
    <col min="4" max="4" width="11.7109375" style="6" customWidth="1"/>
    <col min="5" max="5" width="15.00390625" style="23" customWidth="1"/>
    <col min="6" max="7" width="7.8515625" style="16" customWidth="1"/>
    <col min="8" max="8" width="9.57421875" style="16" customWidth="1"/>
    <col min="9" max="11" width="9.140625" style="10" customWidth="1"/>
    <col min="12" max="12" width="10.00390625" style="10" customWidth="1"/>
    <col min="13" max="15" width="9.140625" style="10" customWidth="1"/>
    <col min="16" max="16" width="11.00390625" style="10" customWidth="1"/>
    <col min="17" max="28" width="9.140625" style="10" customWidth="1"/>
  </cols>
  <sheetData>
    <row r="1" spans="9:27" ht="15">
      <c r="I1" s="2">
        <f aca="true" t="shared" si="0" ref="I1:AA1">COUNT(I4:I120)</f>
        <v>13</v>
      </c>
      <c r="J1" s="2">
        <f t="shared" si="0"/>
        <v>10</v>
      </c>
      <c r="K1" s="2">
        <f t="shared" si="0"/>
        <v>5</v>
      </c>
      <c r="L1" s="2">
        <f t="shared" si="0"/>
        <v>6</v>
      </c>
      <c r="M1" s="2">
        <f t="shared" si="0"/>
        <v>7</v>
      </c>
      <c r="N1" s="2">
        <f t="shared" si="0"/>
        <v>4</v>
      </c>
      <c r="O1" s="2">
        <f t="shared" si="0"/>
        <v>2</v>
      </c>
      <c r="P1" s="2">
        <f t="shared" si="0"/>
        <v>9</v>
      </c>
      <c r="Q1" s="2">
        <f t="shared" si="0"/>
        <v>6</v>
      </c>
      <c r="R1" s="2">
        <f t="shared" si="0"/>
        <v>7</v>
      </c>
      <c r="S1" s="2">
        <f t="shared" si="0"/>
        <v>11</v>
      </c>
      <c r="T1" s="2">
        <f t="shared" si="0"/>
        <v>7</v>
      </c>
      <c r="U1" s="2">
        <f t="shared" si="0"/>
        <v>10</v>
      </c>
      <c r="V1" s="2">
        <f t="shared" si="0"/>
        <v>7</v>
      </c>
      <c r="W1" s="2">
        <f t="shared" si="0"/>
        <v>18</v>
      </c>
      <c r="X1" s="2">
        <f t="shared" si="0"/>
        <v>10</v>
      </c>
      <c r="Y1" s="2">
        <f t="shared" si="0"/>
        <v>10</v>
      </c>
      <c r="Z1" s="2">
        <f t="shared" si="0"/>
        <v>0</v>
      </c>
      <c r="AA1" s="2">
        <f t="shared" si="0"/>
        <v>0</v>
      </c>
    </row>
    <row r="2" spans="1:28" ht="30">
      <c r="A2" t="s">
        <v>5</v>
      </c>
      <c r="B2" s="22"/>
      <c r="C2" s="22"/>
      <c r="D2" s="8" t="s">
        <v>4</v>
      </c>
      <c r="E2" s="22" t="s">
        <v>24</v>
      </c>
      <c r="F2" s="12" t="s">
        <v>3</v>
      </c>
      <c r="G2" s="79" t="s">
        <v>671</v>
      </c>
      <c r="H2" s="12" t="s">
        <v>22</v>
      </c>
      <c r="I2" s="1" t="s">
        <v>0</v>
      </c>
      <c r="J2" s="1" t="s">
        <v>1</v>
      </c>
      <c r="K2" s="1" t="s">
        <v>2</v>
      </c>
      <c r="L2" s="1" t="s">
        <v>337</v>
      </c>
      <c r="M2" s="1" t="s">
        <v>372</v>
      </c>
      <c r="N2" s="30" t="s">
        <v>397</v>
      </c>
      <c r="O2" s="1" t="s">
        <v>398</v>
      </c>
      <c r="P2" s="1" t="s">
        <v>440</v>
      </c>
      <c r="Q2" s="1" t="s">
        <v>499</v>
      </c>
      <c r="R2" s="1" t="s">
        <v>500</v>
      </c>
      <c r="S2" s="1" t="s">
        <v>503</v>
      </c>
      <c r="T2" s="1" t="s">
        <v>501</v>
      </c>
      <c r="U2" s="1" t="s">
        <v>502</v>
      </c>
      <c r="V2" s="1" t="s">
        <v>504</v>
      </c>
      <c r="W2" s="1" t="s">
        <v>505</v>
      </c>
      <c r="X2" s="1" t="s">
        <v>506</v>
      </c>
      <c r="Y2" s="1" t="s">
        <v>507</v>
      </c>
      <c r="Z2" s="1"/>
      <c r="AA2" s="1"/>
      <c r="AB2" s="1"/>
    </row>
    <row r="3" spans="2:27" ht="15">
      <c r="B3" s="22"/>
      <c r="C3" s="22"/>
      <c r="D3" s="8"/>
      <c r="E3" s="22"/>
      <c r="F3" s="17">
        <f>SUM(F4:F162)</f>
        <v>142</v>
      </c>
      <c r="G3" s="17"/>
      <c r="H3" s="12"/>
      <c r="I3" s="11">
        <v>1</v>
      </c>
      <c r="J3" s="11">
        <v>2</v>
      </c>
      <c r="K3" s="11">
        <v>3</v>
      </c>
      <c r="L3" s="11">
        <v>4</v>
      </c>
      <c r="M3" s="11">
        <v>5</v>
      </c>
      <c r="N3" s="11">
        <v>6</v>
      </c>
      <c r="O3" s="11">
        <v>7</v>
      </c>
      <c r="P3" s="11">
        <v>8</v>
      </c>
      <c r="Q3" s="11">
        <v>9</v>
      </c>
      <c r="R3" s="11">
        <v>10</v>
      </c>
      <c r="S3" s="11">
        <v>11</v>
      </c>
      <c r="T3" s="11">
        <v>12</v>
      </c>
      <c r="U3" s="11">
        <v>13</v>
      </c>
      <c r="V3" s="11">
        <v>14</v>
      </c>
      <c r="W3" s="11">
        <v>15</v>
      </c>
      <c r="X3" s="11">
        <v>16</v>
      </c>
      <c r="Y3" s="11">
        <v>17</v>
      </c>
      <c r="Z3" s="11">
        <v>18</v>
      </c>
      <c r="AA3" s="11">
        <v>19</v>
      </c>
    </row>
    <row r="4" spans="1:41" ht="15">
      <c r="A4">
        <v>1</v>
      </c>
      <c r="B4" s="57" t="s">
        <v>39</v>
      </c>
      <c r="C4" s="57" t="s">
        <v>141</v>
      </c>
      <c r="D4" s="3"/>
      <c r="E4" s="57" t="s">
        <v>26</v>
      </c>
      <c r="F4" s="13">
        <v>9</v>
      </c>
      <c r="G4" s="13">
        <v>8</v>
      </c>
      <c r="H4" s="25">
        <f>+AB4</f>
        <v>800</v>
      </c>
      <c r="I4" s="42">
        <v>100</v>
      </c>
      <c r="K4" s="10">
        <v>100</v>
      </c>
      <c r="N4" s="10">
        <v>100</v>
      </c>
      <c r="P4" s="10">
        <v>100</v>
      </c>
      <c r="Q4" s="71">
        <v>100</v>
      </c>
      <c r="T4" s="10">
        <v>100</v>
      </c>
      <c r="V4" s="10">
        <v>100</v>
      </c>
      <c r="W4" s="10">
        <v>100</v>
      </c>
      <c r="Y4" s="10">
        <v>100</v>
      </c>
      <c r="AB4" s="10">
        <f>SUM(I4:AA4)-(Q4)</f>
        <v>800</v>
      </c>
      <c r="AC4" s="33">
        <f>SUM(LARGE(AD4:AP4,{1,2,3,4,5,6,7,8}))</f>
        <v>800</v>
      </c>
      <c r="AD4" s="33">
        <f>+IF(COUNT($I4:$R4)&gt;0,LARGE($I4:$R4,1),0)</f>
        <v>100</v>
      </c>
      <c r="AE4" s="33">
        <f>+IF(COUNT($I4:$R4)&gt;1,LARGE($I4:$R4,2),0)</f>
        <v>100</v>
      </c>
      <c r="AF4" s="33">
        <f>+IF(COUNT($I4:$R4)&gt;2,LARGE($I4:$R4,3),0)</f>
        <v>100</v>
      </c>
      <c r="AG4" s="33">
        <f>+IF(COUNT($I4:$R4)&gt;3,LARGE($I4:$R4,4),0)</f>
        <v>100</v>
      </c>
      <c r="AH4" s="33">
        <f>+IF(COUNT($S4:$AA4)&gt;0,LARGE($S4:$AA4,1),0)</f>
        <v>100</v>
      </c>
      <c r="AI4" s="33">
        <f>+IF(COUNT($S4:$AA4)&gt;1,LARGE($S4:$AA4,2),0)</f>
        <v>100</v>
      </c>
      <c r="AJ4" s="33">
        <f>+IF(COUNT($S4:$AA4)&gt;2,LARGE($S4:$AA4,3),0)</f>
        <v>100</v>
      </c>
      <c r="AK4" s="33">
        <f>+IF(COUNT($S4:$AA4)&gt;3,LARGE($S4:$AA4,4),0)</f>
        <v>100</v>
      </c>
      <c r="AL4" s="33">
        <f>+IF(COUNT($S4:$AA4)&gt;4,LARGE($S4:$AA4,5),0)</f>
        <v>0</v>
      </c>
      <c r="AM4" s="33">
        <f>+IF(COUNT($S4:$AA4)&gt;5,LARGE($S4:$AA4,6),0)</f>
        <v>0</v>
      </c>
      <c r="AN4" s="33">
        <f>+IF(COUNT($S4:$AA4)&gt;6,LARGE($S4:$AA4,7),0)</f>
        <v>0</v>
      </c>
      <c r="AO4" s="33">
        <f>+IF(COUNT($S4:$AA4)&gt;7,LARGE($S4:$AA4,8),0)</f>
        <v>0</v>
      </c>
    </row>
    <row r="5" spans="1:41" ht="15">
      <c r="A5">
        <v>2</v>
      </c>
      <c r="B5" s="57" t="s">
        <v>145</v>
      </c>
      <c r="C5" s="57" t="s">
        <v>113</v>
      </c>
      <c r="D5" s="3"/>
      <c r="E5" s="57" t="s">
        <v>25</v>
      </c>
      <c r="F5" s="13">
        <v>9</v>
      </c>
      <c r="G5" s="13">
        <v>8</v>
      </c>
      <c r="H5" s="25">
        <f>+AB5</f>
        <v>725.7099999999999</v>
      </c>
      <c r="I5" s="42">
        <v>89.13</v>
      </c>
      <c r="K5" s="10">
        <v>87.5</v>
      </c>
      <c r="O5" s="10">
        <v>100</v>
      </c>
      <c r="P5" s="71">
        <v>84.7</v>
      </c>
      <c r="T5" s="10">
        <v>89.9</v>
      </c>
      <c r="U5" s="10">
        <v>97.57</v>
      </c>
      <c r="V5" s="10">
        <v>85.85</v>
      </c>
      <c r="W5" s="10">
        <v>86.11</v>
      </c>
      <c r="X5" s="10">
        <v>89.65</v>
      </c>
      <c r="AB5" s="10">
        <f>SUM(I5:AA5)-P5</f>
        <v>725.7099999999999</v>
      </c>
      <c r="AC5" s="33">
        <f>SUM(LARGE(AD5:AP5,{1,2,3,4,5,6,7,8}))</f>
        <v>725.71</v>
      </c>
      <c r="AD5" s="33">
        <f>+IF(COUNT($I5:$R5)&gt;0,LARGE($I5:$R5,1),0)</f>
        <v>100</v>
      </c>
      <c r="AE5" s="33">
        <f>+IF(COUNT($I5:$R5)&gt;1,LARGE($I5:$R5,2),0)</f>
        <v>89.13</v>
      </c>
      <c r="AF5" s="33">
        <f>+IF(COUNT($I5:$R5)&gt;2,LARGE($I5:$R5,3),0)</f>
        <v>87.5</v>
      </c>
      <c r="AG5" s="33">
        <f>+IF(COUNT($I5:$R5)&gt;3,LARGE($I5:$R5,4),0)</f>
        <v>84.7</v>
      </c>
      <c r="AH5" s="33">
        <f>+IF(COUNT($S5:$AA5)&gt;0,LARGE($S5:$AA5,1),0)</f>
        <v>97.57</v>
      </c>
      <c r="AI5" s="33">
        <f>+IF(COUNT($S5:$AA5)&gt;1,LARGE($S5:$AA5,2),0)</f>
        <v>89.9</v>
      </c>
      <c r="AJ5" s="33">
        <f>+IF(COUNT($S5:$AA5)&gt;2,LARGE($S5:$AA5,3),0)</f>
        <v>89.65</v>
      </c>
      <c r="AK5" s="33">
        <f>+IF(COUNT($S5:$AA5)&gt;3,LARGE($S5:$AA5,4),0)</f>
        <v>86.11</v>
      </c>
      <c r="AL5" s="33">
        <f>+IF(COUNT($S5:$AA5)&gt;4,LARGE($S5:$AA5,5),0)</f>
        <v>85.85</v>
      </c>
      <c r="AM5" s="33">
        <f>+IF(COUNT($S5:$AA5)&gt;5,LARGE($S5:$AA5,6),0)</f>
        <v>0</v>
      </c>
      <c r="AN5" s="33">
        <f>+IF(COUNT($S5:$AA5)&gt;6,LARGE($S5:$AA5,7),0)</f>
        <v>0</v>
      </c>
      <c r="AO5" s="33">
        <f>+IF(COUNT($S5:$AA5)&gt;7,LARGE($S5:$AA5,8),0)</f>
        <v>0</v>
      </c>
    </row>
    <row r="6" spans="1:41" ht="15">
      <c r="A6">
        <v>3</v>
      </c>
      <c r="B6" s="57" t="s">
        <v>157</v>
      </c>
      <c r="C6" s="57" t="s">
        <v>68</v>
      </c>
      <c r="E6" s="57" t="s">
        <v>8</v>
      </c>
      <c r="F6" s="16">
        <v>13</v>
      </c>
      <c r="G6" s="16">
        <v>8</v>
      </c>
      <c r="H6" s="25">
        <f>+AB6</f>
        <v>720.8</v>
      </c>
      <c r="I6" s="65">
        <v>75.95</v>
      </c>
      <c r="J6" s="71">
        <v>85.76</v>
      </c>
      <c r="L6" s="10">
        <v>87.02</v>
      </c>
      <c r="M6" s="10">
        <v>89.05</v>
      </c>
      <c r="N6" s="71">
        <v>84.49</v>
      </c>
      <c r="P6" s="71">
        <v>83.89</v>
      </c>
      <c r="Q6" s="71">
        <v>84.95</v>
      </c>
      <c r="R6" s="10">
        <v>91.54</v>
      </c>
      <c r="S6" s="10">
        <v>88.2</v>
      </c>
      <c r="U6" s="10">
        <v>94.55</v>
      </c>
      <c r="V6" s="10">
        <v>88.18</v>
      </c>
      <c r="W6" s="10">
        <v>88.01</v>
      </c>
      <c r="Y6" s="10">
        <v>94.25</v>
      </c>
      <c r="AB6" s="10">
        <f>SUM(I6:AA6)-(I6+P6+N6+Q6+J6)</f>
        <v>720.8</v>
      </c>
      <c r="AC6" s="33">
        <f>SUM(LARGE(AD6:AP6,{1,2,3,4,5,6,7,8}))</f>
        <v>720.8</v>
      </c>
      <c r="AD6" s="33">
        <f>+IF(COUNT($I6:$R6)&gt;0,LARGE($I6:$R6,1),0)</f>
        <v>91.54</v>
      </c>
      <c r="AE6" s="33">
        <f>+IF(COUNT($I6:$R6)&gt;1,LARGE($I6:$R6,2),0)</f>
        <v>89.05</v>
      </c>
      <c r="AF6" s="33">
        <f>+IF(COUNT($I6:$R6)&gt;2,LARGE($I6:$R6,3),0)</f>
        <v>87.02</v>
      </c>
      <c r="AG6" s="33">
        <f>+IF(COUNT($I6:$R6)&gt;3,LARGE($I6:$R6,4),0)</f>
        <v>85.76</v>
      </c>
      <c r="AH6" s="33">
        <f>+IF(COUNT($S6:$AA6)&gt;0,LARGE($S6:$AA6,1),0)</f>
        <v>94.55</v>
      </c>
      <c r="AI6" s="33">
        <f>+IF(COUNT($S6:$AA6)&gt;1,LARGE($S6:$AA6,2),0)</f>
        <v>94.25</v>
      </c>
      <c r="AJ6" s="33">
        <f>+IF(COUNT($S6:$AA6)&gt;2,LARGE($S6:$AA6,3),0)</f>
        <v>88.2</v>
      </c>
      <c r="AK6" s="33">
        <f>+IF(COUNT($S6:$AA6)&gt;3,LARGE($S6:$AA6,4),0)</f>
        <v>88.18</v>
      </c>
      <c r="AL6" s="33">
        <f>+IF(COUNT($S6:$AA6)&gt;4,LARGE($S6:$AA6,5),0)</f>
        <v>88.01</v>
      </c>
      <c r="AM6" s="33">
        <f>+IF(COUNT($S6:$AA6)&gt;5,LARGE($S6:$AA6,6),0)</f>
        <v>0</v>
      </c>
      <c r="AN6" s="33">
        <f>+IF(COUNT($S6:$AA6)&gt;6,LARGE($S6:$AA6,7),0)</f>
        <v>0</v>
      </c>
      <c r="AO6" s="33">
        <f>+IF(COUNT($S6:$AA6)&gt;7,LARGE($S6:$AA6,8),0)</f>
        <v>0</v>
      </c>
    </row>
    <row r="7" spans="1:41" ht="15">
      <c r="A7">
        <v>4</v>
      </c>
      <c r="B7" s="43" t="s">
        <v>243</v>
      </c>
      <c r="C7" s="43" t="s">
        <v>389</v>
      </c>
      <c r="E7" s="43" t="s">
        <v>8</v>
      </c>
      <c r="F7" s="16">
        <v>9</v>
      </c>
      <c r="G7" s="16">
        <v>8</v>
      </c>
      <c r="H7" s="25">
        <f>+AB7</f>
        <v>703.36</v>
      </c>
      <c r="M7" s="10">
        <v>85.18</v>
      </c>
      <c r="P7" s="10">
        <v>84.18</v>
      </c>
      <c r="Q7" s="71">
        <v>80.75</v>
      </c>
      <c r="R7" s="10">
        <v>87.24</v>
      </c>
      <c r="S7" s="10">
        <v>89.71</v>
      </c>
      <c r="U7" s="10">
        <v>94.13</v>
      </c>
      <c r="V7" s="10">
        <v>84.06</v>
      </c>
      <c r="W7" s="10">
        <v>87.63</v>
      </c>
      <c r="Y7" s="10">
        <v>91.23</v>
      </c>
      <c r="AB7" s="10">
        <f>SUM(I7:AA7)-Q7</f>
        <v>703.36</v>
      </c>
      <c r="AC7" s="33">
        <f>SUM(LARGE(AD7:AP7,{1,2,3,4,5,6,7,8}))</f>
        <v>703.3599999999999</v>
      </c>
      <c r="AD7" s="33">
        <f>+IF(COUNT($I7:$R7)&gt;0,LARGE($I7:$R7,1),0)</f>
        <v>87.24</v>
      </c>
      <c r="AE7" s="33">
        <f>+IF(COUNT($I7:$R7)&gt;1,LARGE($I7:$R7,2),0)</f>
        <v>85.18</v>
      </c>
      <c r="AF7" s="33">
        <f>+IF(COUNT($I7:$R7)&gt;2,LARGE($I7:$R7,3),0)</f>
        <v>84.18</v>
      </c>
      <c r="AG7" s="33">
        <f>+IF(COUNT($I7:$R7)&gt;3,LARGE($I7:$R7,4),0)</f>
        <v>80.75</v>
      </c>
      <c r="AH7" s="33">
        <f>+IF(COUNT($S7:$AA7)&gt;0,LARGE($S7:$AA7,1),0)</f>
        <v>94.13</v>
      </c>
      <c r="AI7" s="33">
        <f>+IF(COUNT($S7:$AA7)&gt;1,LARGE($S7:$AA7,2),0)</f>
        <v>91.23</v>
      </c>
      <c r="AJ7" s="33">
        <f>+IF(COUNT($S7:$AA7)&gt;2,LARGE($S7:$AA7,3),0)</f>
        <v>89.71</v>
      </c>
      <c r="AK7" s="33">
        <f>+IF(COUNT($S7:$AA7)&gt;3,LARGE($S7:$AA7,4),0)</f>
        <v>87.63</v>
      </c>
      <c r="AL7" s="33">
        <f>+IF(COUNT($S7:$AA7)&gt;4,LARGE($S7:$AA7,5),0)</f>
        <v>84.06</v>
      </c>
      <c r="AM7" s="33">
        <f>+IF(COUNT($S7:$AA7)&gt;5,LARGE($S7:$AA7,6),0)</f>
        <v>0</v>
      </c>
      <c r="AN7" s="33">
        <f>+IF(COUNT($S7:$AA7)&gt;6,LARGE($S7:$AA7,7),0)</f>
        <v>0</v>
      </c>
      <c r="AO7" s="33">
        <f>+IF(COUNT($S7:$AA7)&gt;7,LARGE($S7:$AA7,8),0)</f>
        <v>0</v>
      </c>
    </row>
    <row r="8" spans="1:41" ht="15">
      <c r="A8">
        <v>5</v>
      </c>
      <c r="B8" s="57" t="s">
        <v>151</v>
      </c>
      <c r="C8" s="57" t="s">
        <v>152</v>
      </c>
      <c r="D8" s="4"/>
      <c r="E8" s="57" t="s">
        <v>12</v>
      </c>
      <c r="F8" s="15">
        <v>8</v>
      </c>
      <c r="G8" s="15">
        <v>6</v>
      </c>
      <c r="H8" s="25">
        <f>+AB8</f>
        <v>518.99</v>
      </c>
      <c r="I8" s="65">
        <v>82.75</v>
      </c>
      <c r="J8" s="10">
        <v>87.53</v>
      </c>
      <c r="L8" s="71">
        <v>79.98</v>
      </c>
      <c r="M8" s="10">
        <v>88.59</v>
      </c>
      <c r="P8" s="10">
        <v>86.3</v>
      </c>
      <c r="R8" s="10">
        <v>89.76</v>
      </c>
      <c r="S8" s="10">
        <v>87.5</v>
      </c>
      <c r="W8" s="10">
        <v>79.31</v>
      </c>
      <c r="AB8" s="10">
        <f>SUM(I8:AA8)-(L8+I8)</f>
        <v>518.99</v>
      </c>
      <c r="AC8" s="33">
        <f>SUM(LARGE(AD8:AP8,{1,2,3,4,5,6,7,8}))</f>
        <v>518.99</v>
      </c>
      <c r="AD8" s="33">
        <f>+IF(COUNT($I8:$R8)&gt;0,LARGE($I8:$R8,1),0)</f>
        <v>89.76</v>
      </c>
      <c r="AE8" s="33">
        <f>+IF(COUNT($I8:$R8)&gt;1,LARGE($I8:$R8,2),0)</f>
        <v>88.59</v>
      </c>
      <c r="AF8" s="33">
        <f>+IF(COUNT($I8:$R8)&gt;2,LARGE($I8:$R8,3),0)</f>
        <v>87.53</v>
      </c>
      <c r="AG8" s="33">
        <f>+IF(COUNT($I8:$R8)&gt;3,LARGE($I8:$R8,4),0)</f>
        <v>86.3</v>
      </c>
      <c r="AH8" s="33">
        <f>+IF(COUNT($S8:$AA8)&gt;0,LARGE($S8:$AA8,1),0)</f>
        <v>87.5</v>
      </c>
      <c r="AI8" s="33">
        <f>+IF(COUNT($S8:$AA8)&gt;1,LARGE($S8:$AA8,2),0)</f>
        <v>79.31</v>
      </c>
      <c r="AJ8" s="33">
        <f>+IF(COUNT($S8:$AA8)&gt;2,LARGE($S8:$AA8,3),0)</f>
        <v>0</v>
      </c>
      <c r="AK8" s="33">
        <f>+IF(COUNT($S8:$AA8)&gt;3,LARGE($S8:$AA8,4),0)</f>
        <v>0</v>
      </c>
      <c r="AL8" s="33">
        <f>+IF(COUNT($S8:$AA8)&gt;4,LARGE($S8:$AA8,5),0)</f>
        <v>0</v>
      </c>
      <c r="AM8" s="33">
        <f>+IF(COUNT($S8:$AA8)&gt;5,LARGE($S8:$AA8,6),0)</f>
        <v>0</v>
      </c>
      <c r="AN8" s="33">
        <f>+IF(COUNT($S8:$AA8)&gt;6,LARGE($S8:$AA8,7),0)</f>
        <v>0</v>
      </c>
      <c r="AO8" s="33">
        <f>+IF(COUNT($S8:$AA8)&gt;7,LARGE($S8:$AA8,8),0)</f>
        <v>0</v>
      </c>
    </row>
    <row r="9" spans="1:41" ht="15">
      <c r="A9">
        <v>6</v>
      </c>
      <c r="B9" s="57" t="s">
        <v>153</v>
      </c>
      <c r="C9" s="57" t="s">
        <v>152</v>
      </c>
      <c r="E9" s="57" t="s">
        <v>12</v>
      </c>
      <c r="F9" s="16">
        <v>8</v>
      </c>
      <c r="G9" s="16">
        <v>6</v>
      </c>
      <c r="H9" s="25">
        <f>+AB9</f>
        <v>509.9599999999999</v>
      </c>
      <c r="I9" s="65">
        <v>81.64</v>
      </c>
      <c r="J9" s="10">
        <v>87.68</v>
      </c>
      <c r="L9" s="71">
        <v>81.61</v>
      </c>
      <c r="M9" s="10">
        <v>86.69</v>
      </c>
      <c r="P9" s="10">
        <v>84.45</v>
      </c>
      <c r="R9" s="10">
        <v>88.34</v>
      </c>
      <c r="S9" s="10">
        <v>84.52</v>
      </c>
      <c r="W9" s="10">
        <v>78.28</v>
      </c>
      <c r="AB9" s="10">
        <f>SUM(I9:AA9)-(L9+I9)</f>
        <v>509.9599999999999</v>
      </c>
      <c r="AC9" s="33">
        <f>SUM(LARGE(AD9:AP9,{1,2,3,4,5,6,7,8}))</f>
        <v>509.96000000000004</v>
      </c>
      <c r="AD9" s="33">
        <f>+IF(COUNT($I9:$R9)&gt;0,LARGE($I9:$R9,1),0)</f>
        <v>88.34</v>
      </c>
      <c r="AE9" s="33">
        <f>+IF(COUNT($I9:$R9)&gt;1,LARGE($I9:$R9,2),0)</f>
        <v>87.68</v>
      </c>
      <c r="AF9" s="33">
        <f>+IF(COUNT($I9:$R9)&gt;2,LARGE($I9:$R9,3),0)</f>
        <v>86.69</v>
      </c>
      <c r="AG9" s="33">
        <f>+IF(COUNT($I9:$R9)&gt;3,LARGE($I9:$R9,4),0)</f>
        <v>84.45</v>
      </c>
      <c r="AH9" s="33">
        <f>+IF(COUNT($S9:$AA9)&gt;0,LARGE($S9:$AA9,1),0)</f>
        <v>84.52</v>
      </c>
      <c r="AI9" s="33">
        <f>+IF(COUNT($S9:$AA9)&gt;1,LARGE($S9:$AA9,2),0)</f>
        <v>78.28</v>
      </c>
      <c r="AJ9" s="33">
        <f>+IF(COUNT($S9:$AA9)&gt;2,LARGE($S9:$AA9,3),0)</f>
        <v>0</v>
      </c>
      <c r="AK9" s="33">
        <f>+IF(COUNT($S9:$AA9)&gt;3,LARGE($S9:$AA9,4),0)</f>
        <v>0</v>
      </c>
      <c r="AL9" s="33">
        <f>+IF(COUNT($S9:$AA9)&gt;4,LARGE($S9:$AA9,5),0)</f>
        <v>0</v>
      </c>
      <c r="AM9" s="33">
        <f>+IF(COUNT($S9:$AA9)&gt;5,LARGE($S9:$AA9,6),0)</f>
        <v>0</v>
      </c>
      <c r="AN9" s="33">
        <f>+IF(COUNT($S9:$AA9)&gt;6,LARGE($S9:$AA9,7),0)</f>
        <v>0</v>
      </c>
      <c r="AO9" s="33">
        <f>+IF(COUNT($S9:$AA9)&gt;7,LARGE($S9:$AA9,8),0)</f>
        <v>0</v>
      </c>
    </row>
    <row r="10" spans="1:41" ht="15">
      <c r="A10">
        <v>7</v>
      </c>
      <c r="B10" s="57" t="s">
        <v>30</v>
      </c>
      <c r="C10" s="57" t="s">
        <v>144</v>
      </c>
      <c r="D10" s="4"/>
      <c r="E10" s="57" t="s">
        <v>26</v>
      </c>
      <c r="F10" s="15">
        <v>5</v>
      </c>
      <c r="G10" s="15">
        <v>5</v>
      </c>
      <c r="H10" s="25">
        <f>+AB10</f>
        <v>488.96999999999997</v>
      </c>
      <c r="I10" s="42">
        <v>97.64</v>
      </c>
      <c r="J10" s="10">
        <v>100</v>
      </c>
      <c r="L10" s="10">
        <v>100</v>
      </c>
      <c r="S10" s="10">
        <v>97.31</v>
      </c>
      <c r="W10" s="10">
        <v>94.02</v>
      </c>
      <c r="AB10" s="10">
        <f>SUM(I10:AA10)</f>
        <v>488.96999999999997</v>
      </c>
      <c r="AC10" s="33">
        <f>SUM(LARGE(AD10:AP10,{1,2,3,4,5,6,7,8}))</f>
        <v>488.96999999999997</v>
      </c>
      <c r="AD10" s="33">
        <f>+IF(COUNT($I10:$R10)&gt;0,LARGE($I10:$R10,1),0)</f>
        <v>100</v>
      </c>
      <c r="AE10" s="33">
        <f>+IF(COUNT($I10:$R10)&gt;1,LARGE($I10:$R10,2),0)</f>
        <v>100</v>
      </c>
      <c r="AF10" s="33">
        <f>+IF(COUNT($I10:$R10)&gt;2,LARGE($I10:$R10,3),0)</f>
        <v>97.64</v>
      </c>
      <c r="AG10" s="33">
        <f>+IF(COUNT($I10:$R10)&gt;3,LARGE($I10:$R10,4),0)</f>
        <v>0</v>
      </c>
      <c r="AH10" s="33">
        <f>+IF(COUNT($S10:$AA10)&gt;0,LARGE($S10:$AA10,1),0)</f>
        <v>97.31</v>
      </c>
      <c r="AI10" s="33">
        <f>+IF(COUNT($S10:$AA10)&gt;1,LARGE($S10:$AA10,2),0)</f>
        <v>94.02</v>
      </c>
      <c r="AJ10" s="33">
        <f>+IF(COUNT($S10:$AA10)&gt;2,LARGE($S10:$AA10,3),0)</f>
        <v>0</v>
      </c>
      <c r="AK10" s="33">
        <f>+IF(COUNT($S10:$AA10)&gt;3,LARGE($S10:$AA10,4),0)</f>
        <v>0</v>
      </c>
      <c r="AL10" s="33">
        <f>+IF(COUNT($S10:$AA10)&gt;4,LARGE($S10:$AA10,5),0)</f>
        <v>0</v>
      </c>
      <c r="AM10" s="33">
        <f>+IF(COUNT($S10:$AA10)&gt;5,LARGE($S10:$AA10,6),0)</f>
        <v>0</v>
      </c>
      <c r="AN10" s="33">
        <f>+IF(COUNT($S10:$AA10)&gt;6,LARGE($S10:$AA10,7),0)</f>
        <v>0</v>
      </c>
      <c r="AO10" s="33">
        <f>+IF(COUNT($S10:$AA10)&gt;7,LARGE($S10:$AA10,8),0)</f>
        <v>0</v>
      </c>
    </row>
    <row r="11" spans="1:41" ht="15">
      <c r="A11">
        <v>8</v>
      </c>
      <c r="B11" s="57" t="s">
        <v>358</v>
      </c>
      <c r="C11" s="57" t="s">
        <v>483</v>
      </c>
      <c r="E11" s="57" t="s">
        <v>27</v>
      </c>
      <c r="F11" s="16">
        <v>5</v>
      </c>
      <c r="G11" s="16">
        <v>5</v>
      </c>
      <c r="H11" s="25">
        <f>+AB11</f>
        <v>466.36</v>
      </c>
      <c r="I11" s="42"/>
      <c r="P11" s="10">
        <v>90.52</v>
      </c>
      <c r="U11" s="10">
        <v>100</v>
      </c>
      <c r="V11" s="10">
        <v>85.49</v>
      </c>
      <c r="W11" s="10">
        <v>90.35</v>
      </c>
      <c r="X11" s="10">
        <v>100</v>
      </c>
      <c r="AB11" s="10">
        <f>SUM(I11:AA11)</f>
        <v>466.36</v>
      </c>
      <c r="AC11" s="33">
        <f>SUM(LARGE(AD11:AP11,{1,2,3,4,5,6,7,8}))</f>
        <v>466.36</v>
      </c>
      <c r="AD11" s="33">
        <f>+IF(COUNT($I11:$R11)&gt;0,LARGE($I11:$R11,1),0)</f>
        <v>90.52</v>
      </c>
      <c r="AE11" s="33">
        <f>+IF(COUNT($I11:$R11)&gt;1,LARGE($I11:$R11,2),0)</f>
        <v>0</v>
      </c>
      <c r="AF11" s="33">
        <f>+IF(COUNT($I11:$R11)&gt;2,LARGE($I11:$R11,3),0)</f>
        <v>0</v>
      </c>
      <c r="AG11" s="33">
        <f>+IF(COUNT($I11:$R11)&gt;3,LARGE($I11:$R11,4),0)</f>
        <v>0</v>
      </c>
      <c r="AH11" s="33">
        <f>+IF(COUNT($S11:$AA11)&gt;0,LARGE($S11:$AA11,1),0)</f>
        <v>100</v>
      </c>
      <c r="AI11" s="33">
        <f>+IF(COUNT($S11:$AA11)&gt;1,LARGE($S11:$AA11,2),0)</f>
        <v>100</v>
      </c>
      <c r="AJ11" s="33">
        <f>+IF(COUNT($S11:$AA11)&gt;2,LARGE($S11:$AA11,3),0)</f>
        <v>90.35</v>
      </c>
      <c r="AK11" s="33">
        <f>+IF(COUNT($S11:$AA11)&gt;3,LARGE($S11:$AA11,4),0)</f>
        <v>85.49</v>
      </c>
      <c r="AL11" s="33">
        <f>+IF(COUNT($S11:$AA11)&gt;4,LARGE($S11:$AA11,5),0)</f>
        <v>0</v>
      </c>
      <c r="AM11" s="33">
        <f>+IF(COUNT($S11:$AA11)&gt;5,LARGE($S11:$AA11,6),0)</f>
        <v>0</v>
      </c>
      <c r="AN11" s="33">
        <f>+IF(COUNT($S11:$AA11)&gt;6,LARGE($S11:$AA11,7),0)</f>
        <v>0</v>
      </c>
      <c r="AO11" s="33">
        <f>+IF(COUNT($S11:$AA11)&gt;7,LARGE($S11:$AA11,8),0)</f>
        <v>0</v>
      </c>
    </row>
    <row r="12" spans="1:41" ht="15">
      <c r="A12">
        <v>9</v>
      </c>
      <c r="B12" s="57" t="s">
        <v>146</v>
      </c>
      <c r="C12" s="57" t="s">
        <v>116</v>
      </c>
      <c r="E12" s="57" t="s">
        <v>9</v>
      </c>
      <c r="F12" s="16">
        <v>5</v>
      </c>
      <c r="G12" s="16">
        <v>5</v>
      </c>
      <c r="H12" s="25">
        <f>+AB12</f>
        <v>441.09999999999997</v>
      </c>
      <c r="I12" s="10">
        <v>87.98</v>
      </c>
      <c r="J12" s="10">
        <v>90.21</v>
      </c>
      <c r="N12" s="10">
        <v>86.83</v>
      </c>
      <c r="U12" s="10">
        <v>98.57</v>
      </c>
      <c r="W12" s="10">
        <v>77.51</v>
      </c>
      <c r="AB12" s="10">
        <f>SUM(I12:AA12)</f>
        <v>441.09999999999997</v>
      </c>
      <c r="AC12" s="33">
        <f>SUM(LARGE(AD12:AP12,{1,2,3,4,5,6,7,8}))</f>
        <v>441.09999999999997</v>
      </c>
      <c r="AD12" s="33">
        <f>+IF(COUNT($I12:$R12)&gt;0,LARGE($I12:$R12,1),0)</f>
        <v>90.21</v>
      </c>
      <c r="AE12" s="33">
        <f>+IF(COUNT($I12:$R12)&gt;1,LARGE($I12:$R12,2),0)</f>
        <v>87.98</v>
      </c>
      <c r="AF12" s="33">
        <f>+IF(COUNT($I12:$R12)&gt;2,LARGE($I12:$R12,3),0)</f>
        <v>86.83</v>
      </c>
      <c r="AG12" s="33">
        <f>+IF(COUNT($I12:$R12)&gt;3,LARGE($I12:$R12,4),0)</f>
        <v>0</v>
      </c>
      <c r="AH12" s="33">
        <f>+IF(COUNT($S12:$AA12)&gt;0,LARGE($S12:$AA12,1),0)</f>
        <v>98.57</v>
      </c>
      <c r="AI12" s="33">
        <f>+IF(COUNT($S12:$AA12)&gt;1,LARGE($S12:$AA12,2),0)</f>
        <v>77.51</v>
      </c>
      <c r="AJ12" s="33">
        <f>+IF(COUNT($S12:$AA12)&gt;2,LARGE($S12:$AA12,3),0)</f>
        <v>0</v>
      </c>
      <c r="AK12" s="33">
        <f>+IF(COUNT($S12:$AA12)&gt;3,LARGE($S12:$AA12,4),0)</f>
        <v>0</v>
      </c>
      <c r="AL12" s="33">
        <f>+IF(COUNT($S12:$AA12)&gt;4,LARGE($S12:$AA12,5),0)</f>
        <v>0</v>
      </c>
      <c r="AM12" s="33">
        <f>+IF(COUNT($S12:$AA12)&gt;5,LARGE($S12:$AA12,6),0)</f>
        <v>0</v>
      </c>
      <c r="AN12" s="33">
        <f>+IF(COUNT($S12:$AA12)&gt;6,LARGE($S12:$AA12,7),0)</f>
        <v>0</v>
      </c>
      <c r="AO12" s="33">
        <f>+IF(COUNT($S12:$AA12)&gt;7,LARGE($S12:$AA12,8),0)</f>
        <v>0</v>
      </c>
    </row>
    <row r="13" spans="1:41" ht="15">
      <c r="A13">
        <v>10</v>
      </c>
      <c r="B13" s="57" t="s">
        <v>156</v>
      </c>
      <c r="C13" s="57" t="s">
        <v>58</v>
      </c>
      <c r="E13" s="57" t="s">
        <v>9</v>
      </c>
      <c r="F13" s="16">
        <v>5</v>
      </c>
      <c r="G13" s="16">
        <v>5</v>
      </c>
      <c r="H13" s="25">
        <f>+AB13</f>
        <v>418.09000000000003</v>
      </c>
      <c r="I13" s="42">
        <v>78.32</v>
      </c>
      <c r="R13" s="10">
        <v>80.63</v>
      </c>
      <c r="S13" s="10">
        <v>80.54</v>
      </c>
      <c r="U13" s="10">
        <v>93.81</v>
      </c>
      <c r="Y13" s="10">
        <v>84.79</v>
      </c>
      <c r="AB13" s="10">
        <f>SUM(I13:AA13)</f>
        <v>418.09000000000003</v>
      </c>
      <c r="AC13" s="33">
        <f>SUM(LARGE(AD13:AP13,{1,2,3,4,5,6,7,8}))</f>
        <v>418.09000000000003</v>
      </c>
      <c r="AD13" s="33">
        <f>+IF(COUNT($I13:$R13)&gt;0,LARGE($I13:$R13,1),0)</f>
        <v>80.63</v>
      </c>
      <c r="AE13" s="33">
        <f>+IF(COUNT($I13:$R13)&gt;1,LARGE($I13:$R13,2),0)</f>
        <v>78.32</v>
      </c>
      <c r="AF13" s="33">
        <f>+IF(COUNT($I13:$R13)&gt;2,LARGE($I13:$R13,3),0)</f>
        <v>0</v>
      </c>
      <c r="AG13" s="33">
        <f>+IF(COUNT($I13:$R13)&gt;3,LARGE($I13:$R13,4),0)</f>
        <v>0</v>
      </c>
      <c r="AH13" s="33">
        <f>+IF(COUNT($S13:$AA13)&gt;0,LARGE($S13:$AA13,1),0)</f>
        <v>93.81</v>
      </c>
      <c r="AI13" s="33">
        <f>+IF(COUNT($S13:$AA13)&gt;1,LARGE($S13:$AA13,2),0)</f>
        <v>84.79</v>
      </c>
      <c r="AJ13" s="33">
        <f>+IF(COUNT($S13:$AA13)&gt;2,LARGE($S13:$AA13,3),0)</f>
        <v>80.54</v>
      </c>
      <c r="AK13" s="33">
        <f>+IF(COUNT($S13:$AA13)&gt;3,LARGE($S13:$AA13,4),0)</f>
        <v>0</v>
      </c>
      <c r="AL13" s="33">
        <f>+IF(COUNT($S13:$AA13)&gt;4,LARGE($S13:$AA13,5),0)</f>
        <v>0</v>
      </c>
      <c r="AM13" s="33">
        <f>+IF(COUNT($S13:$AA13)&gt;5,LARGE($S13:$AA13,6),0)</f>
        <v>0</v>
      </c>
      <c r="AN13" s="33">
        <f>+IF(COUNT($S13:$AA13)&gt;6,LARGE($S13:$AA13,7),0)</f>
        <v>0</v>
      </c>
      <c r="AO13" s="33">
        <f>+IF(COUNT($S13:$AA13)&gt;7,LARGE($S13:$AA13,8),0)</f>
        <v>0</v>
      </c>
    </row>
    <row r="14" spans="1:41" ht="15">
      <c r="A14">
        <v>11</v>
      </c>
      <c r="B14" s="43" t="s">
        <v>358</v>
      </c>
      <c r="C14" s="43" t="s">
        <v>359</v>
      </c>
      <c r="E14" s="43" t="s">
        <v>27</v>
      </c>
      <c r="F14" s="16">
        <v>4</v>
      </c>
      <c r="G14" s="16">
        <v>4</v>
      </c>
      <c r="H14" s="25">
        <f>+AB14</f>
        <v>388.15999999999997</v>
      </c>
      <c r="L14" s="10">
        <v>88.16</v>
      </c>
      <c r="M14" s="10">
        <v>100</v>
      </c>
      <c r="R14" s="10">
        <v>100</v>
      </c>
      <c r="S14" s="10">
        <v>100</v>
      </c>
      <c r="AB14" s="10">
        <f>SUM(I14:AA14)</f>
        <v>388.15999999999997</v>
      </c>
      <c r="AC14" s="33">
        <f>SUM(LARGE(AD14:AP14,{1,2,3,4,5,6,7,8}))</f>
        <v>388.15999999999997</v>
      </c>
      <c r="AD14" s="33">
        <f>+IF(COUNT($I14:$R14)&gt;0,LARGE($I14:$R14,1),0)</f>
        <v>100</v>
      </c>
      <c r="AE14" s="33">
        <f>+IF(COUNT($I14:$R14)&gt;1,LARGE($I14:$R14,2),0)</f>
        <v>100</v>
      </c>
      <c r="AF14" s="33">
        <f>+IF(COUNT($I14:$R14)&gt;2,LARGE($I14:$R14,3),0)</f>
        <v>88.16</v>
      </c>
      <c r="AG14" s="33">
        <f>+IF(COUNT($I14:$R14)&gt;3,LARGE($I14:$R14,4),0)</f>
        <v>0</v>
      </c>
      <c r="AH14" s="33">
        <f>+IF(COUNT($S14:$AA14)&gt;0,LARGE($S14:$AA14,1),0)</f>
        <v>100</v>
      </c>
      <c r="AI14" s="33">
        <f>+IF(COUNT($S14:$AA14)&gt;1,LARGE($S14:$AA14,2),0)</f>
        <v>0</v>
      </c>
      <c r="AJ14" s="33">
        <f>+IF(COUNT($S14:$AA14)&gt;2,LARGE($S14:$AA14,3),0)</f>
        <v>0</v>
      </c>
      <c r="AK14" s="33">
        <f>+IF(COUNT($S14:$AA14)&gt;3,LARGE($S14:$AA14,4),0)</f>
        <v>0</v>
      </c>
      <c r="AL14" s="33">
        <f>+IF(COUNT($S14:$AA14)&gt;4,LARGE($S14:$AA14,5),0)</f>
        <v>0</v>
      </c>
      <c r="AM14" s="33">
        <f>+IF(COUNT($S14:$AA14)&gt;5,LARGE($S14:$AA14,6),0)</f>
        <v>0</v>
      </c>
      <c r="AN14" s="33">
        <f>+IF(COUNT($S14:$AA14)&gt;6,LARGE($S14:$AA14,7),0)</f>
        <v>0</v>
      </c>
      <c r="AO14" s="33">
        <f>+IF(COUNT($S14:$AA14)&gt;7,LARGE($S14:$AA14,8),0)</f>
        <v>0</v>
      </c>
    </row>
    <row r="15" spans="1:41" ht="15">
      <c r="A15">
        <v>12</v>
      </c>
      <c r="B15" s="43" t="s">
        <v>388</v>
      </c>
      <c r="C15" s="43" t="s">
        <v>262</v>
      </c>
      <c r="E15" s="43" t="s">
        <v>12</v>
      </c>
      <c r="F15" s="16">
        <v>4</v>
      </c>
      <c r="G15" s="16">
        <v>4</v>
      </c>
      <c r="H15" s="25">
        <f>+AB15</f>
        <v>367.03</v>
      </c>
      <c r="M15" s="10">
        <v>96.74</v>
      </c>
      <c r="P15" s="10">
        <v>85.09</v>
      </c>
      <c r="R15" s="10">
        <v>95.36</v>
      </c>
      <c r="S15" s="10">
        <v>89.84</v>
      </c>
      <c r="AB15" s="10">
        <f>SUM(I15:AA15)</f>
        <v>367.03</v>
      </c>
      <c r="AC15" s="33">
        <f>SUM(LARGE(AD15:AP15,{1,2,3,4,5,6,7,8}))</f>
        <v>367.03</v>
      </c>
      <c r="AD15" s="33">
        <f>+IF(COUNT($I15:$R15)&gt;0,LARGE($I15:$R15,1),0)</f>
        <v>96.74</v>
      </c>
      <c r="AE15" s="33">
        <f>+IF(COUNT($I15:$R15)&gt;1,LARGE($I15:$R15,2),0)</f>
        <v>95.36</v>
      </c>
      <c r="AF15" s="33">
        <f>+IF(COUNT($I15:$R15)&gt;2,LARGE($I15:$R15,3),0)</f>
        <v>85.09</v>
      </c>
      <c r="AG15" s="33">
        <f>+IF(COUNT($I15:$R15)&gt;3,LARGE($I15:$R15,4),0)</f>
        <v>0</v>
      </c>
      <c r="AH15" s="33">
        <f>+IF(COUNT($S15:$AA15)&gt;0,LARGE($S15:$AA15,1),0)</f>
        <v>89.84</v>
      </c>
      <c r="AI15" s="33">
        <f>+IF(COUNT($S15:$AA15)&gt;1,LARGE($S15:$AA15,2),0)</f>
        <v>0</v>
      </c>
      <c r="AJ15" s="33">
        <f>+IF(COUNT($S15:$AA15)&gt;2,LARGE($S15:$AA15,3),0)</f>
        <v>0</v>
      </c>
      <c r="AK15" s="33">
        <f>+IF(COUNT($S15:$AA15)&gt;3,LARGE($S15:$AA15,4),0)</f>
        <v>0</v>
      </c>
      <c r="AL15" s="33">
        <f>+IF(COUNT($S15:$AA15)&gt;4,LARGE($S15:$AA15,5),0)</f>
        <v>0</v>
      </c>
      <c r="AM15" s="33">
        <f>+IF(COUNT($S15:$AA15)&gt;5,LARGE($S15:$AA15,6),0)</f>
        <v>0</v>
      </c>
      <c r="AN15" s="33">
        <f>+IF(COUNT($S15:$AA15)&gt;6,LARGE($S15:$AA15,7),0)</f>
        <v>0</v>
      </c>
      <c r="AO15" s="33">
        <f>+IF(COUNT($S15:$AA15)&gt;7,LARGE($S15:$AA15,8),0)</f>
        <v>0</v>
      </c>
    </row>
    <row r="16" spans="1:41" ht="15">
      <c r="A16">
        <v>13</v>
      </c>
      <c r="B16" s="57" t="s">
        <v>149</v>
      </c>
      <c r="C16" s="57" t="s">
        <v>150</v>
      </c>
      <c r="E16" s="57" t="s">
        <v>26</v>
      </c>
      <c r="F16" s="16">
        <v>4</v>
      </c>
      <c r="G16" s="16">
        <v>4</v>
      </c>
      <c r="H16" s="25">
        <f>+AB16</f>
        <v>353.28000000000003</v>
      </c>
      <c r="I16" s="42">
        <v>86.72</v>
      </c>
      <c r="J16" s="10">
        <v>91.07</v>
      </c>
      <c r="P16" s="10">
        <v>87.51</v>
      </c>
      <c r="U16" s="10">
        <v>87.98</v>
      </c>
      <c r="AB16" s="10">
        <f>SUM(I16:AA16)</f>
        <v>353.28000000000003</v>
      </c>
      <c r="AC16" s="33">
        <f>SUM(LARGE(AD16:AP16,{1,2,3,4,5,6,7,8}))</f>
        <v>353.28</v>
      </c>
      <c r="AD16" s="33">
        <f>+IF(COUNT($I16:$R16)&gt;0,LARGE($I16:$R16,1),0)</f>
        <v>91.07</v>
      </c>
      <c r="AE16" s="33">
        <f>+IF(COUNT($I16:$R16)&gt;1,LARGE($I16:$R16,2),0)</f>
        <v>87.51</v>
      </c>
      <c r="AF16" s="33">
        <f>+IF(COUNT($I16:$R16)&gt;2,LARGE($I16:$R16,3),0)</f>
        <v>86.72</v>
      </c>
      <c r="AG16" s="33">
        <f>+IF(COUNT($I16:$R16)&gt;3,LARGE($I16:$R16,4),0)</f>
        <v>0</v>
      </c>
      <c r="AH16" s="33">
        <f>+IF(COUNT($S16:$AA16)&gt;0,LARGE($S16:$AA16,1),0)</f>
        <v>87.98</v>
      </c>
      <c r="AI16" s="33">
        <f>+IF(COUNT($S16:$AA16)&gt;1,LARGE($S16:$AA16,2),0)</f>
        <v>0</v>
      </c>
      <c r="AJ16" s="33">
        <f>+IF(COUNT($S16:$AA16)&gt;2,LARGE($S16:$AA16,3),0)</f>
        <v>0</v>
      </c>
      <c r="AK16" s="33">
        <f>+IF(COUNT($S16:$AA16)&gt;3,LARGE($S16:$AA16,4),0)</f>
        <v>0</v>
      </c>
      <c r="AL16" s="33">
        <f>+IF(COUNT($S16:$AA16)&gt;4,LARGE($S16:$AA16,5),0)</f>
        <v>0</v>
      </c>
      <c r="AM16" s="33">
        <f>+IF(COUNT($S16:$AA16)&gt;5,LARGE($S16:$AA16,6),0)</f>
        <v>0</v>
      </c>
      <c r="AN16" s="33">
        <f>+IF(COUNT($S16:$AA16)&gt;6,LARGE($S16:$AA16,7),0)</f>
        <v>0</v>
      </c>
      <c r="AO16" s="33">
        <f>+IF(COUNT($S16:$AA16)&gt;7,LARGE($S16:$AA16,8),0)</f>
        <v>0</v>
      </c>
    </row>
    <row r="17" spans="1:41" ht="15">
      <c r="A17">
        <v>15</v>
      </c>
      <c r="B17" s="57" t="s">
        <v>283</v>
      </c>
      <c r="C17" s="57" t="s">
        <v>58</v>
      </c>
      <c r="D17" s="9"/>
      <c r="E17" s="57" t="s">
        <v>9</v>
      </c>
      <c r="F17" s="13">
        <v>4</v>
      </c>
      <c r="G17" s="13">
        <v>4</v>
      </c>
      <c r="H17" s="25">
        <f>+AB17</f>
        <v>343.94</v>
      </c>
      <c r="I17" s="42">
        <v>78.64</v>
      </c>
      <c r="J17" s="10">
        <v>81.16</v>
      </c>
      <c r="U17" s="10">
        <v>94.83</v>
      </c>
      <c r="Y17" s="10">
        <v>89.31</v>
      </c>
      <c r="AB17" s="10">
        <f>SUM(I17:AA17)</f>
        <v>343.94</v>
      </c>
      <c r="AC17" s="33">
        <f>SUM(LARGE(AD17:AP17,{1,2,3,4,5,6,7,8}))</f>
        <v>343.93999999999994</v>
      </c>
      <c r="AD17" s="33">
        <f>+IF(COUNT($I17:$R17)&gt;0,LARGE($I17:$R17,1),0)</f>
        <v>81.16</v>
      </c>
      <c r="AE17" s="33">
        <f>+IF(COUNT($I17:$R17)&gt;1,LARGE($I17:$R17,2),0)</f>
        <v>78.64</v>
      </c>
      <c r="AF17" s="33">
        <f>+IF(COUNT($I17:$R17)&gt;2,LARGE($I17:$R17,3),0)</f>
        <v>0</v>
      </c>
      <c r="AG17" s="33">
        <f>+IF(COUNT($I17:$R17)&gt;3,LARGE($I17:$R17,4),0)</f>
        <v>0</v>
      </c>
      <c r="AH17" s="33">
        <f>+IF(COUNT($S17:$AA17)&gt;0,LARGE($S17:$AA17,1),0)</f>
        <v>94.83</v>
      </c>
      <c r="AI17" s="33">
        <f>+IF(COUNT($S17:$AA17)&gt;1,LARGE($S17:$AA17,2),0)</f>
        <v>89.31</v>
      </c>
      <c r="AJ17" s="33">
        <f>+IF(COUNT($S17:$AA17)&gt;2,LARGE($S17:$AA17,3),0)</f>
        <v>0</v>
      </c>
      <c r="AK17" s="33">
        <f>+IF(COUNT($S17:$AA17)&gt;3,LARGE($S17:$AA17,4),0)</f>
        <v>0</v>
      </c>
      <c r="AL17" s="33">
        <f>+IF(COUNT($S17:$AA17)&gt;4,LARGE($S17:$AA17,5),0)</f>
        <v>0</v>
      </c>
      <c r="AM17" s="33">
        <f>+IF(COUNT($S17:$AA17)&gt;5,LARGE($S17:$AA17,6),0)</f>
        <v>0</v>
      </c>
      <c r="AN17" s="33">
        <f>+IF(COUNT($S17:$AA17)&gt;6,LARGE($S17:$AA17,7),0)</f>
        <v>0</v>
      </c>
      <c r="AO17" s="33">
        <f>+IF(COUNT($S17:$AA17)&gt;7,LARGE($S17:$AA17,8),0)</f>
        <v>0</v>
      </c>
    </row>
    <row r="18" spans="1:41" ht="15">
      <c r="A18">
        <v>16</v>
      </c>
      <c r="B18" s="57" t="s">
        <v>277</v>
      </c>
      <c r="C18" s="57" t="s">
        <v>278</v>
      </c>
      <c r="E18" s="57" t="s">
        <v>279</v>
      </c>
      <c r="F18" s="16">
        <v>3</v>
      </c>
      <c r="G18" s="16">
        <v>3</v>
      </c>
      <c r="H18" s="25">
        <f>+AB18</f>
        <v>278.87</v>
      </c>
      <c r="J18" s="10">
        <v>97.79</v>
      </c>
      <c r="S18" s="10">
        <v>90.88</v>
      </c>
      <c r="W18" s="10">
        <v>90.2</v>
      </c>
      <c r="AB18" s="10">
        <f>SUM(I18:AA18)</f>
        <v>278.87</v>
      </c>
      <c r="AC18" s="33">
        <f>SUM(LARGE(AD18:AP18,{1,2,3,4,5,6,7,8}))</f>
        <v>278.87</v>
      </c>
      <c r="AD18" s="33">
        <f>+IF(COUNT($I18:$R18)&gt;0,LARGE($I18:$R18,1),0)</f>
        <v>97.79</v>
      </c>
      <c r="AE18" s="33">
        <f>+IF(COUNT($I18:$R18)&gt;1,LARGE($I18:$R18,2),0)</f>
        <v>0</v>
      </c>
      <c r="AF18" s="33">
        <f>+IF(COUNT($I18:$R18)&gt;2,LARGE($I18:$R18,3),0)</f>
        <v>0</v>
      </c>
      <c r="AG18" s="33">
        <f>+IF(COUNT($I18:$R18)&gt;3,LARGE($I18:$R18,4),0)</f>
        <v>0</v>
      </c>
      <c r="AH18" s="33">
        <f>+IF(COUNT($S18:$AA18)&gt;0,LARGE($S18:$AA18,1),0)</f>
        <v>90.88</v>
      </c>
      <c r="AI18" s="33">
        <f>+IF(COUNT($S18:$AA18)&gt;1,LARGE($S18:$AA18,2),0)</f>
        <v>90.2</v>
      </c>
      <c r="AJ18" s="33">
        <f>+IF(COUNT($S18:$AA18)&gt;2,LARGE($S18:$AA18,3),0)</f>
        <v>0</v>
      </c>
      <c r="AK18" s="33">
        <f>+IF(COUNT($S18:$AA18)&gt;3,LARGE($S18:$AA18,4),0)</f>
        <v>0</v>
      </c>
      <c r="AL18" s="33">
        <f>+IF(COUNT($S18:$AA18)&gt;4,LARGE($S18:$AA18,5),0)</f>
        <v>0</v>
      </c>
      <c r="AM18" s="33">
        <f>+IF(COUNT($S18:$AA18)&gt;5,LARGE($S18:$AA18,6),0)</f>
        <v>0</v>
      </c>
      <c r="AN18" s="33">
        <f>+IF(COUNT($S18:$AA18)&gt;6,LARGE($S18:$AA18,7),0)</f>
        <v>0</v>
      </c>
      <c r="AO18" s="33">
        <f>+IF(COUNT($S18:$AA18)&gt;7,LARGE($S18:$AA18,8),0)</f>
        <v>0</v>
      </c>
    </row>
    <row r="19" spans="1:41" ht="15">
      <c r="A19">
        <v>17</v>
      </c>
      <c r="B19" s="57" t="s">
        <v>521</v>
      </c>
      <c r="C19" s="57" t="s">
        <v>520</v>
      </c>
      <c r="E19" s="57" t="s">
        <v>516</v>
      </c>
      <c r="F19" s="16">
        <v>3</v>
      </c>
      <c r="G19" s="16">
        <v>3</v>
      </c>
      <c r="H19" s="25">
        <f>+AB19</f>
        <v>267.71</v>
      </c>
      <c r="I19" s="42"/>
      <c r="S19" s="10">
        <v>89.75</v>
      </c>
      <c r="V19" s="10">
        <v>90.72</v>
      </c>
      <c r="W19" s="10">
        <v>87.24</v>
      </c>
      <c r="AB19" s="10">
        <f>SUM(I19:AA19)</f>
        <v>267.71</v>
      </c>
      <c r="AC19" s="33">
        <f>SUM(LARGE(AD19:AP19,{1,2,3,4,5,6,7,8}))</f>
        <v>267.71</v>
      </c>
      <c r="AD19" s="33">
        <f>+IF(COUNT($I19:$R19)&gt;0,LARGE($I19:$R19,1),0)</f>
        <v>0</v>
      </c>
      <c r="AE19" s="33">
        <f>+IF(COUNT($I19:$R19)&gt;1,LARGE($I19:$R19,2),0)</f>
        <v>0</v>
      </c>
      <c r="AF19" s="33">
        <f>+IF(COUNT($I19:$R19)&gt;2,LARGE($I19:$R19,3),0)</f>
        <v>0</v>
      </c>
      <c r="AG19" s="33">
        <f>+IF(COUNT($I19:$R19)&gt;3,LARGE($I19:$R19,4),0)</f>
        <v>0</v>
      </c>
      <c r="AH19" s="33">
        <f>+IF(COUNT($S19:$AA19)&gt;0,LARGE($S19:$AA19,1),0)</f>
        <v>90.72</v>
      </c>
      <c r="AI19" s="33">
        <f>+IF(COUNT($S19:$AA19)&gt;1,LARGE($S19:$AA19,2),0)</f>
        <v>89.75</v>
      </c>
      <c r="AJ19" s="33">
        <f>+IF(COUNT($S19:$AA19)&gt;2,LARGE($S19:$AA19,3),0)</f>
        <v>87.24</v>
      </c>
      <c r="AK19" s="33">
        <f>+IF(COUNT($S19:$AA19)&gt;3,LARGE($S19:$AA19,4),0)</f>
        <v>0</v>
      </c>
      <c r="AL19" s="33">
        <f>+IF(COUNT($S19:$AA19)&gt;4,LARGE($S19:$AA19,5),0)</f>
        <v>0</v>
      </c>
      <c r="AM19" s="33">
        <f>+IF(COUNT($S19:$AA19)&gt;5,LARGE($S19:$AA19,6),0)</f>
        <v>0</v>
      </c>
      <c r="AN19" s="33">
        <f>+IF(COUNT($S19:$AA19)&gt;6,LARGE($S19:$AA19,7),0)</f>
        <v>0</v>
      </c>
      <c r="AO19" s="33">
        <f>+IF(COUNT($S19:$AA19)&gt;7,LARGE($S19:$AA19,8),0)</f>
        <v>0</v>
      </c>
    </row>
    <row r="20" spans="1:41" ht="15">
      <c r="A20">
        <v>18</v>
      </c>
      <c r="B20" s="57" t="s">
        <v>241</v>
      </c>
      <c r="C20" s="57" t="s">
        <v>242</v>
      </c>
      <c r="E20" s="57" t="s">
        <v>15</v>
      </c>
      <c r="F20" s="16">
        <v>3</v>
      </c>
      <c r="G20" s="16">
        <v>3</v>
      </c>
      <c r="H20" s="25">
        <f>+AB20</f>
        <v>250.47000000000003</v>
      </c>
      <c r="K20" s="10">
        <v>83.45</v>
      </c>
      <c r="T20" s="10">
        <v>82.85</v>
      </c>
      <c r="W20" s="10">
        <v>84.17</v>
      </c>
      <c r="AB20" s="10">
        <f>SUM(I20:AA20)</f>
        <v>250.47000000000003</v>
      </c>
      <c r="AC20" s="33">
        <f>SUM(LARGE(AD20:AP20,{1,2,3,4,5,6,7,8}))</f>
        <v>250.47</v>
      </c>
      <c r="AD20" s="33">
        <f>+IF(COUNT($I20:$R20)&gt;0,LARGE($I20:$R20,1),0)</f>
        <v>83.45</v>
      </c>
      <c r="AE20" s="33">
        <f>+IF(COUNT($I20:$R20)&gt;1,LARGE($I20:$R20,2),0)</f>
        <v>0</v>
      </c>
      <c r="AF20" s="33">
        <f>+IF(COUNT($I20:$R20)&gt;2,LARGE($I20:$R20,3),0)</f>
        <v>0</v>
      </c>
      <c r="AG20" s="33">
        <f>+IF(COUNT($I20:$R20)&gt;3,LARGE($I20:$R20,4),0)</f>
        <v>0</v>
      </c>
      <c r="AH20" s="33">
        <f>+IF(COUNT($S20:$AA20)&gt;0,LARGE($S20:$AA20,1),0)</f>
        <v>84.17</v>
      </c>
      <c r="AI20" s="33">
        <f>+IF(COUNT($S20:$AA20)&gt;1,LARGE($S20:$AA20,2),0)</f>
        <v>82.85</v>
      </c>
      <c r="AJ20" s="33">
        <f>+IF(COUNT($S20:$AA20)&gt;2,LARGE($S20:$AA20,3),0)</f>
        <v>0</v>
      </c>
      <c r="AK20" s="33">
        <f>+IF(COUNT($S20:$AA20)&gt;3,LARGE($S20:$AA20,4),0)</f>
        <v>0</v>
      </c>
      <c r="AL20" s="33">
        <f>+IF(COUNT($S20:$AA20)&gt;4,LARGE($S20:$AA20,5),0)</f>
        <v>0</v>
      </c>
      <c r="AM20" s="33">
        <f>+IF(COUNT($S20:$AA20)&gt;5,LARGE($S20:$AA20,6),0)</f>
        <v>0</v>
      </c>
      <c r="AN20" s="33">
        <f>+IF(COUNT($S20:$AA20)&gt;6,LARGE($S20:$AA20,7),0)</f>
        <v>0</v>
      </c>
      <c r="AO20" s="33">
        <f>+IF(COUNT($S20:$AA20)&gt;7,LARGE($S20:$AA20,8),0)</f>
        <v>0</v>
      </c>
    </row>
    <row r="21" spans="1:41" ht="15">
      <c r="A21">
        <v>19</v>
      </c>
      <c r="B21" s="57" t="s">
        <v>243</v>
      </c>
      <c r="C21" s="57" t="s">
        <v>244</v>
      </c>
      <c r="E21" s="57" t="s">
        <v>229</v>
      </c>
      <c r="F21" s="16">
        <v>3</v>
      </c>
      <c r="G21" s="16">
        <v>3</v>
      </c>
      <c r="H21" s="25">
        <f>+AB21</f>
        <v>233.13</v>
      </c>
      <c r="K21" s="10">
        <v>73.03</v>
      </c>
      <c r="W21" s="10">
        <v>79.31</v>
      </c>
      <c r="X21" s="10">
        <v>80.79</v>
      </c>
      <c r="AB21" s="10">
        <f>SUM(I21:AA21)</f>
        <v>233.13</v>
      </c>
      <c r="AC21" s="33">
        <f>SUM(LARGE(AD21:AP21,{1,2,3,4,5,6,7,8}))</f>
        <v>233.13000000000002</v>
      </c>
      <c r="AD21" s="33">
        <f>+IF(COUNT($I21:$R21)&gt;0,LARGE($I21:$R21,1),0)</f>
        <v>73.03</v>
      </c>
      <c r="AE21" s="33">
        <f>+IF(COUNT($I21:$R21)&gt;1,LARGE($I21:$R21,2),0)</f>
        <v>0</v>
      </c>
      <c r="AF21" s="33">
        <f>+IF(COUNT($I21:$R21)&gt;2,LARGE($I21:$R21,3),0)</f>
        <v>0</v>
      </c>
      <c r="AG21" s="33">
        <f>+IF(COUNT($I21:$R21)&gt;3,LARGE($I21:$R21,4),0)</f>
        <v>0</v>
      </c>
      <c r="AH21" s="33">
        <f>+IF(COUNT($S21:$AA21)&gt;0,LARGE($S21:$AA21,1),0)</f>
        <v>80.79</v>
      </c>
      <c r="AI21" s="33">
        <f>+IF(COUNT($S21:$AA21)&gt;1,LARGE($S21:$AA21,2),0)</f>
        <v>79.31</v>
      </c>
      <c r="AJ21" s="33">
        <f>+IF(COUNT($S21:$AA21)&gt;2,LARGE($S21:$AA21,3),0)</f>
        <v>0</v>
      </c>
      <c r="AK21" s="33">
        <f>+IF(COUNT($S21:$AA21)&gt;3,LARGE($S21:$AA21,4),0)</f>
        <v>0</v>
      </c>
      <c r="AL21" s="33">
        <f>+IF(COUNT($S21:$AA21)&gt;4,LARGE($S21:$AA21,5),0)</f>
        <v>0</v>
      </c>
      <c r="AM21" s="33">
        <f>+IF(COUNT($S21:$AA21)&gt;5,LARGE($S21:$AA21,6),0)</f>
        <v>0</v>
      </c>
      <c r="AN21" s="33">
        <f>+IF(COUNT($S21:$AA21)&gt;6,LARGE($S21:$AA21,7),0)</f>
        <v>0</v>
      </c>
      <c r="AO21" s="33">
        <f>+IF(COUNT($S21:$AA21)&gt;7,LARGE($S21:$AA21,8),0)</f>
        <v>0</v>
      </c>
    </row>
    <row r="22" spans="1:41" ht="15">
      <c r="A22">
        <v>20</v>
      </c>
      <c r="B22" s="57" t="s">
        <v>284</v>
      </c>
      <c r="C22" s="57" t="s">
        <v>285</v>
      </c>
      <c r="E22" s="57" t="s">
        <v>269</v>
      </c>
      <c r="F22" s="16">
        <v>3</v>
      </c>
      <c r="G22" s="16">
        <v>3</v>
      </c>
      <c r="H22" s="25">
        <f>+AB22</f>
        <v>228.94</v>
      </c>
      <c r="J22" s="10">
        <v>76.59</v>
      </c>
      <c r="Q22" s="10">
        <v>73.99</v>
      </c>
      <c r="W22" s="10">
        <v>78.36</v>
      </c>
      <c r="AB22" s="10">
        <f>SUM(I22:AA22)</f>
        <v>228.94</v>
      </c>
      <c r="AC22" s="33">
        <f>SUM(LARGE(AD22:AP22,{1,2,3,4,5,6,7,8}))</f>
        <v>228.94</v>
      </c>
      <c r="AD22" s="33">
        <f>+IF(COUNT($I22:$R22)&gt;0,LARGE($I22:$R22,1),0)</f>
        <v>76.59</v>
      </c>
      <c r="AE22" s="33">
        <f>+IF(COUNT($I22:$R22)&gt;1,LARGE($I22:$R22,2),0)</f>
        <v>73.99</v>
      </c>
      <c r="AF22" s="33">
        <f>+IF(COUNT($I22:$R22)&gt;2,LARGE($I22:$R22,3),0)</f>
        <v>0</v>
      </c>
      <c r="AG22" s="33">
        <f>+IF(COUNT($I22:$R22)&gt;3,LARGE($I22:$R22,4),0)</f>
        <v>0</v>
      </c>
      <c r="AH22" s="33">
        <f>+IF(COUNT($S22:$AA22)&gt;0,LARGE($S22:$AA22,1),0)</f>
        <v>78.36</v>
      </c>
      <c r="AI22" s="33">
        <f>+IF(COUNT($S22:$AA22)&gt;1,LARGE($S22:$AA22,2),0)</f>
        <v>0</v>
      </c>
      <c r="AJ22" s="33">
        <f>+IF(COUNT($S22:$AA22)&gt;2,LARGE($S22:$AA22,3),0)</f>
        <v>0</v>
      </c>
      <c r="AK22" s="33">
        <f>+IF(COUNT($S22:$AA22)&gt;3,LARGE($S22:$AA22,4),0)</f>
        <v>0</v>
      </c>
      <c r="AL22" s="33">
        <f>+IF(COUNT($S22:$AA22)&gt;4,LARGE($S22:$AA22,5),0)</f>
        <v>0</v>
      </c>
      <c r="AM22" s="33">
        <f>+IF(COUNT($S22:$AA22)&gt;5,LARGE($S22:$AA22,6),0)</f>
        <v>0</v>
      </c>
      <c r="AN22" s="33">
        <f>+IF(COUNT($S22:$AA22)&gt;6,LARGE($S22:$AA22,7),0)</f>
        <v>0</v>
      </c>
      <c r="AO22" s="33">
        <f>+IF(COUNT($S22:$AA22)&gt;7,LARGE($S22:$AA22,8),0)</f>
        <v>0</v>
      </c>
    </row>
    <row r="23" spans="1:41" ht="15">
      <c r="A23">
        <v>21</v>
      </c>
      <c r="B23" s="57" t="s">
        <v>280</v>
      </c>
      <c r="C23" s="57" t="s">
        <v>281</v>
      </c>
      <c r="E23" s="57" t="s">
        <v>282</v>
      </c>
      <c r="F23" s="16">
        <v>2</v>
      </c>
      <c r="G23" s="16">
        <v>2</v>
      </c>
      <c r="H23" s="25">
        <f>+AB23</f>
        <v>175.3</v>
      </c>
      <c r="J23" s="10">
        <v>89.68</v>
      </c>
      <c r="L23" s="10">
        <v>85.62</v>
      </c>
      <c r="AB23" s="10">
        <f>SUM(I23:AA23)</f>
        <v>175.3</v>
      </c>
      <c r="AC23" s="33">
        <f>SUM(LARGE(AD23:AP23,{1,2,3,4,5,6,7,8}))</f>
        <v>175.3</v>
      </c>
      <c r="AD23" s="33">
        <f>+IF(COUNT($I23:$R23)&gt;0,LARGE($I23:$R23,1),0)</f>
        <v>89.68</v>
      </c>
      <c r="AE23" s="33">
        <f>+IF(COUNT($I23:$R23)&gt;1,LARGE($I23:$R23,2),0)</f>
        <v>85.62</v>
      </c>
      <c r="AF23" s="33">
        <f>+IF(COUNT($I23:$R23)&gt;2,LARGE($I23:$R23,3),0)</f>
        <v>0</v>
      </c>
      <c r="AG23" s="33">
        <f>+IF(COUNT($I23:$R23)&gt;3,LARGE($I23:$R23,4),0)</f>
        <v>0</v>
      </c>
      <c r="AH23" s="33">
        <f>+IF(COUNT($S23:$AA23)&gt;0,LARGE($S23:$AA23,1),0)</f>
        <v>0</v>
      </c>
      <c r="AI23" s="33">
        <f>+IF(COUNT($S23:$AA23)&gt;1,LARGE($S23:$AA23,2),0)</f>
        <v>0</v>
      </c>
      <c r="AJ23" s="33">
        <f>+IF(COUNT($S23:$AA23)&gt;2,LARGE($S23:$AA23,3),0)</f>
        <v>0</v>
      </c>
      <c r="AK23" s="33">
        <f>+IF(COUNT($S23:$AA23)&gt;3,LARGE($S23:$AA23,4),0)</f>
        <v>0</v>
      </c>
      <c r="AL23" s="33">
        <f>+IF(COUNT($S23:$AA23)&gt;4,LARGE($S23:$AA23,5),0)</f>
        <v>0</v>
      </c>
      <c r="AM23" s="33">
        <f>+IF(COUNT($S23:$AA23)&gt;5,LARGE($S23:$AA23,6),0)</f>
        <v>0</v>
      </c>
      <c r="AN23" s="33">
        <f>+IF(COUNT($S23:$AA23)&gt;6,LARGE($S23:$AA23,7),0)</f>
        <v>0</v>
      </c>
      <c r="AO23" s="33">
        <f>+IF(COUNT($S23:$AA23)&gt;7,LARGE($S23:$AA23,8),0)</f>
        <v>0</v>
      </c>
    </row>
    <row r="24" spans="1:41" ht="15">
      <c r="A24">
        <v>22</v>
      </c>
      <c r="B24" s="57" t="s">
        <v>650</v>
      </c>
      <c r="C24" s="57" t="s">
        <v>231</v>
      </c>
      <c r="E24" s="57" t="s">
        <v>229</v>
      </c>
      <c r="F24" s="16">
        <v>2</v>
      </c>
      <c r="G24" s="16">
        <v>2</v>
      </c>
      <c r="H24" s="25">
        <v>81.17</v>
      </c>
      <c r="I24" s="42"/>
      <c r="W24" s="10">
        <v>79.3</v>
      </c>
      <c r="X24" s="10">
        <v>84.48</v>
      </c>
      <c r="AB24" s="10">
        <f>SUM(I24:AA24)</f>
        <v>163.78</v>
      </c>
      <c r="AC24" s="33">
        <f>SUM(LARGE(AD24:AP24,{1,2,3,4,5,6,7,8}))</f>
        <v>163.78</v>
      </c>
      <c r="AD24" s="33">
        <f>+IF(COUNT($I24:$R24)&gt;0,LARGE($I24:$R24,1),0)</f>
        <v>0</v>
      </c>
      <c r="AE24" s="33">
        <f>+IF(COUNT($I24:$R24)&gt;1,LARGE($I24:$R24,2),0)</f>
        <v>0</v>
      </c>
      <c r="AF24" s="33">
        <f>+IF(COUNT($I24:$R24)&gt;2,LARGE($I24:$R24,3),0)</f>
        <v>0</v>
      </c>
      <c r="AG24" s="33">
        <f>+IF(COUNT($I24:$R24)&gt;3,LARGE($I24:$R24,4),0)</f>
        <v>0</v>
      </c>
      <c r="AH24" s="33">
        <f>+IF(COUNT($S24:$AA24)&gt;0,LARGE($S24:$AA24,1),0)</f>
        <v>84.48</v>
      </c>
      <c r="AI24" s="33">
        <f>+IF(COUNT($S24:$AA24)&gt;1,LARGE($S24:$AA24,2),0)</f>
        <v>79.3</v>
      </c>
      <c r="AJ24" s="33">
        <f>+IF(COUNT($S24:$AA24)&gt;2,LARGE($S24:$AA24,3),0)</f>
        <v>0</v>
      </c>
      <c r="AK24" s="33">
        <f>+IF(COUNT($S24:$AA24)&gt;3,LARGE($S24:$AA24,4),0)</f>
        <v>0</v>
      </c>
      <c r="AL24" s="33">
        <f>+IF(COUNT($S24:$AA24)&gt;4,LARGE($S24:$AA24,5),0)</f>
        <v>0</v>
      </c>
      <c r="AM24" s="33">
        <f>+IF(COUNT($S24:$AA24)&gt;5,LARGE($S24:$AA24,6),0)</f>
        <v>0</v>
      </c>
      <c r="AN24" s="33">
        <f>+IF(COUNT($S24:$AA24)&gt;6,LARGE($S24:$AA24,7),0)</f>
        <v>0</v>
      </c>
      <c r="AO24" s="33">
        <f>+IF(COUNT($S24:$AA24)&gt;7,LARGE($S24:$AA24,8),0)</f>
        <v>0</v>
      </c>
    </row>
    <row r="25" spans="1:41" ht="15">
      <c r="A25">
        <v>23</v>
      </c>
      <c r="B25" s="23" t="s">
        <v>81</v>
      </c>
      <c r="C25" s="23" t="s">
        <v>693</v>
      </c>
      <c r="E25" s="23" t="s">
        <v>694</v>
      </c>
      <c r="F25" s="16">
        <v>2</v>
      </c>
      <c r="G25" s="16">
        <v>2</v>
      </c>
      <c r="H25" s="25">
        <f>+AB25</f>
        <v>163.05</v>
      </c>
      <c r="V25" s="10">
        <v>79.56</v>
      </c>
      <c r="W25" s="10">
        <v>83.49</v>
      </c>
      <c r="AB25" s="10">
        <f>SUM(I25:AA25)</f>
        <v>163.05</v>
      </c>
      <c r="AC25" s="33">
        <f>SUM(LARGE(AD25:AP25,{1,2,3,4,5,6,7,8}))</f>
        <v>163.05</v>
      </c>
      <c r="AD25" s="33">
        <f>+IF(COUNT($I25:$R25)&gt;0,LARGE($I25:$R25,1),0)</f>
        <v>0</v>
      </c>
      <c r="AE25" s="33">
        <f>+IF(COUNT($I25:$R25)&gt;1,LARGE($I25:$R25,2),0)</f>
        <v>0</v>
      </c>
      <c r="AF25" s="33">
        <f>+IF(COUNT($I25:$R25)&gt;2,LARGE($I25:$R25,3),0)</f>
        <v>0</v>
      </c>
      <c r="AG25" s="33">
        <f>+IF(COUNT($I25:$R25)&gt;3,LARGE($I25:$R25,4),0)</f>
        <v>0</v>
      </c>
      <c r="AH25" s="33">
        <f>+IF(COUNT($S25:$AA25)&gt;0,LARGE($S25:$AA25,1),0)</f>
        <v>83.49</v>
      </c>
      <c r="AI25" s="33">
        <f>+IF(COUNT($S25:$AA25)&gt;1,LARGE($S25:$AA25,2),0)</f>
        <v>79.56</v>
      </c>
      <c r="AJ25" s="33">
        <f>+IF(COUNT($S25:$AA25)&gt;2,LARGE($S25:$AA25,3),0)</f>
        <v>0</v>
      </c>
      <c r="AK25" s="33">
        <f>+IF(COUNT($S25:$AA25)&gt;3,LARGE($S25:$AA25,4),0)</f>
        <v>0</v>
      </c>
      <c r="AL25" s="33">
        <f>+IF(COUNT($S25:$AA25)&gt;4,LARGE($S25:$AA25,5),0)</f>
        <v>0</v>
      </c>
      <c r="AM25" s="33">
        <f>+IF(COUNT($S25:$AA25)&gt;5,LARGE($S25:$AA25,6),0)</f>
        <v>0</v>
      </c>
      <c r="AN25" s="33">
        <f>+IF(COUNT($S25:$AA25)&gt;6,LARGE($S25:$AA25,7),0)</f>
        <v>0</v>
      </c>
      <c r="AO25" s="33">
        <f>+IF(COUNT($S25:$AA25)&gt;7,LARGE($S25:$AA25,8),0)</f>
        <v>0</v>
      </c>
    </row>
    <row r="26" spans="1:41" ht="15">
      <c r="A26">
        <v>24</v>
      </c>
      <c r="B26" s="57" t="s">
        <v>715</v>
      </c>
      <c r="C26" s="57" t="s">
        <v>265</v>
      </c>
      <c r="E26" s="57" t="s">
        <v>229</v>
      </c>
      <c r="F26" s="16">
        <v>2</v>
      </c>
      <c r="G26" s="16">
        <v>2</v>
      </c>
      <c r="H26" s="25">
        <f>+AB26</f>
        <v>150.51999999999998</v>
      </c>
      <c r="I26" s="42"/>
      <c r="W26" s="10">
        <v>74.02</v>
      </c>
      <c r="X26" s="10">
        <v>76.5</v>
      </c>
      <c r="AB26" s="10">
        <f>SUM(I26:AA26)</f>
        <v>150.51999999999998</v>
      </c>
      <c r="AC26" s="33">
        <f>SUM(LARGE(AD26:AP26,{1,2,3,4,5,6,7,8}))</f>
        <v>150.51999999999998</v>
      </c>
      <c r="AD26" s="33">
        <f>+IF(COUNT($I26:$R26)&gt;0,LARGE($I26:$R26,1),0)</f>
        <v>0</v>
      </c>
      <c r="AE26" s="33">
        <f>+IF(COUNT($I26:$R26)&gt;1,LARGE($I26:$R26,2),0)</f>
        <v>0</v>
      </c>
      <c r="AF26" s="33">
        <f>+IF(COUNT($I26:$R26)&gt;2,LARGE($I26:$R26,3),0)</f>
        <v>0</v>
      </c>
      <c r="AG26" s="33">
        <f>+IF(COUNT($I26:$R26)&gt;3,LARGE($I26:$R26,4),0)</f>
        <v>0</v>
      </c>
      <c r="AH26" s="33">
        <f>+IF(COUNT($S26:$AA26)&gt;0,LARGE($S26:$AA26,1),0)</f>
        <v>76.5</v>
      </c>
      <c r="AI26" s="33">
        <f>+IF(COUNT($S26:$AA26)&gt;1,LARGE($S26:$AA26,2),0)</f>
        <v>74.02</v>
      </c>
      <c r="AJ26" s="33">
        <f>+IF(COUNT($S26:$AA26)&gt;2,LARGE($S26:$AA26,3),0)</f>
        <v>0</v>
      </c>
      <c r="AK26" s="33">
        <f>+IF(COUNT($S26:$AA26)&gt;3,LARGE($S26:$AA26,4),0)</f>
        <v>0</v>
      </c>
      <c r="AL26" s="33">
        <f>+IF(COUNT($S26:$AA26)&gt;4,LARGE($S26:$AA26,5),0)</f>
        <v>0</v>
      </c>
      <c r="AM26" s="33">
        <f>+IF(COUNT($S26:$AA26)&gt;5,LARGE($S26:$AA26,6),0)</f>
        <v>0</v>
      </c>
      <c r="AN26" s="33">
        <f>+IF(COUNT($S26:$AA26)&gt;6,LARGE($S26:$AA26,7),0)</f>
        <v>0</v>
      </c>
      <c r="AO26" s="33">
        <f>+IF(COUNT($S26:$AA26)&gt;7,LARGE($S26:$AA26,8),0)</f>
        <v>0</v>
      </c>
    </row>
    <row r="27" spans="1:41" ht="15">
      <c r="A27">
        <v>25</v>
      </c>
      <c r="B27" s="57" t="s">
        <v>215</v>
      </c>
      <c r="C27" s="57" t="s">
        <v>804</v>
      </c>
      <c r="E27" s="57" t="s">
        <v>805</v>
      </c>
      <c r="F27" s="16">
        <v>1</v>
      </c>
      <c r="G27" s="16">
        <v>1</v>
      </c>
      <c r="H27" s="25">
        <f>+AB27</f>
        <v>98.72</v>
      </c>
      <c r="I27" s="42"/>
      <c r="Y27" s="10">
        <v>98.72</v>
      </c>
      <c r="AB27" s="10">
        <f>SUM(I27:AA27)</f>
        <v>98.72</v>
      </c>
      <c r="AC27" s="33">
        <f>SUM(LARGE(AD27:AP27,{1,2,3,4,5,6,7,8}))</f>
        <v>98.72</v>
      </c>
      <c r="AD27" s="33">
        <f>+IF(COUNT($I27:$R27)&gt;0,LARGE($I27:$R27,1),0)</f>
        <v>0</v>
      </c>
      <c r="AE27" s="33">
        <f>+IF(COUNT($I27:$R27)&gt;1,LARGE($I27:$R27,2),0)</f>
        <v>0</v>
      </c>
      <c r="AF27" s="33">
        <f>+IF(COUNT($I27:$R27)&gt;2,LARGE($I27:$R27,3),0)</f>
        <v>0</v>
      </c>
      <c r="AG27" s="33">
        <f>+IF(COUNT($I27:$R27)&gt;3,LARGE($I27:$R27,4),0)</f>
        <v>0</v>
      </c>
      <c r="AH27" s="33">
        <f>+IF(COUNT($S27:$AA27)&gt;0,LARGE($S27:$AA27,1),0)</f>
        <v>98.72</v>
      </c>
      <c r="AI27" s="33">
        <f>+IF(COUNT($S27:$AA27)&gt;1,LARGE($S27:$AA27,2),0)</f>
        <v>0</v>
      </c>
      <c r="AJ27" s="33">
        <f>+IF(COUNT($S27:$AA27)&gt;2,LARGE($S27:$AA27,3),0)</f>
        <v>0</v>
      </c>
      <c r="AK27" s="33">
        <f>+IF(COUNT($S27:$AA27)&gt;3,LARGE($S27:$AA27,4),0)</f>
        <v>0</v>
      </c>
      <c r="AL27" s="33">
        <f>+IF(COUNT($S27:$AA27)&gt;4,LARGE($S27:$AA27,5),0)</f>
        <v>0</v>
      </c>
      <c r="AM27" s="33">
        <f>+IF(COUNT($S27:$AA27)&gt;5,LARGE($S27:$AA27,6),0)</f>
        <v>0</v>
      </c>
      <c r="AN27" s="33">
        <f>+IF(COUNT($S27:$AA27)&gt;6,LARGE($S27:$AA27,7),0)</f>
        <v>0</v>
      </c>
      <c r="AO27" s="33">
        <f>+IF(COUNT($S27:$AA27)&gt;7,LARGE($S27:$AA27,8),0)</f>
        <v>0</v>
      </c>
    </row>
    <row r="28" spans="1:41" ht="15">
      <c r="A28">
        <v>26</v>
      </c>
      <c r="B28" s="57" t="s">
        <v>742</v>
      </c>
      <c r="C28" s="57" t="s">
        <v>736</v>
      </c>
      <c r="E28" s="57" t="s">
        <v>27</v>
      </c>
      <c r="F28" s="16">
        <v>1</v>
      </c>
      <c r="G28" s="16">
        <v>1</v>
      </c>
      <c r="H28" s="25">
        <f>+AB28</f>
        <v>96.91</v>
      </c>
      <c r="I28" s="42"/>
      <c r="X28" s="10">
        <v>96.91</v>
      </c>
      <c r="AB28" s="10">
        <f>SUM(I28:AA28)</f>
        <v>96.91</v>
      </c>
      <c r="AC28" s="33">
        <f>SUM(LARGE(AD28:AP28,{1,2,3,4,5,6,7,8}))</f>
        <v>96.91</v>
      </c>
      <c r="AD28" s="33">
        <f>+IF(COUNT($I28:$R28)&gt;0,LARGE($I28:$R28,1),0)</f>
        <v>0</v>
      </c>
      <c r="AE28" s="33">
        <f>+IF(COUNT($I28:$R28)&gt;1,LARGE($I28:$R28,2),0)</f>
        <v>0</v>
      </c>
      <c r="AF28" s="33">
        <f>+IF(COUNT($I28:$R28)&gt;2,LARGE($I28:$R28,3),0)</f>
        <v>0</v>
      </c>
      <c r="AG28" s="33">
        <f>+IF(COUNT($I28:$R28)&gt;3,LARGE($I28:$R28,4),0)</f>
        <v>0</v>
      </c>
      <c r="AH28" s="33">
        <f>+IF(COUNT($S28:$AA28)&gt;0,LARGE($S28:$AA28,1),0)</f>
        <v>96.91</v>
      </c>
      <c r="AI28" s="33">
        <f>+IF(COUNT($S28:$AA28)&gt;1,LARGE($S28:$AA28,2),0)</f>
        <v>0</v>
      </c>
      <c r="AJ28" s="33">
        <f>+IF(COUNT($S28:$AA28)&gt;2,LARGE($S28:$AA28,3),0)</f>
        <v>0</v>
      </c>
      <c r="AK28" s="33">
        <f>+IF(COUNT($S28:$AA28)&gt;3,LARGE($S28:$AA28,4),0)</f>
        <v>0</v>
      </c>
      <c r="AL28" s="33">
        <f>+IF(COUNT($S28:$AA28)&gt;4,LARGE($S28:$AA28,5),0)</f>
        <v>0</v>
      </c>
      <c r="AM28" s="33">
        <f>+IF(COUNT($S28:$AA28)&gt;5,LARGE($S28:$AA28,6),0)</f>
        <v>0</v>
      </c>
      <c r="AN28" s="33">
        <f>+IF(COUNT($S28:$AA28)&gt;6,LARGE($S28:$AA28,7),0)</f>
        <v>0</v>
      </c>
      <c r="AO28" s="33">
        <f>+IF(COUNT($S28:$AA28)&gt;7,LARGE($S28:$AA28,8),0)</f>
        <v>0</v>
      </c>
    </row>
    <row r="29" spans="1:41" ht="15">
      <c r="A29">
        <v>27</v>
      </c>
      <c r="B29" s="57" t="s">
        <v>407</v>
      </c>
      <c r="C29" s="57" t="s">
        <v>743</v>
      </c>
      <c r="E29" s="57" t="s">
        <v>27</v>
      </c>
      <c r="F29" s="16">
        <v>1</v>
      </c>
      <c r="G29" s="16">
        <v>1</v>
      </c>
      <c r="H29" s="25">
        <f>+AB29</f>
        <v>91.78</v>
      </c>
      <c r="I29" s="42"/>
      <c r="X29" s="10">
        <v>91.78</v>
      </c>
      <c r="AB29" s="10">
        <f>SUM(I29:AA29)</f>
        <v>91.78</v>
      </c>
      <c r="AC29" s="33">
        <f>SUM(LARGE(AD29:AP29,{1,2,3,4,5,6,7,8}))</f>
        <v>91.78</v>
      </c>
      <c r="AD29" s="33">
        <f>+IF(COUNT($I29:$R29)&gt;0,LARGE($I29:$R29,1),0)</f>
        <v>0</v>
      </c>
      <c r="AE29" s="33">
        <f>+IF(COUNT($I29:$R29)&gt;1,LARGE($I29:$R29,2),0)</f>
        <v>0</v>
      </c>
      <c r="AF29" s="33">
        <f>+IF(COUNT($I29:$R29)&gt;2,LARGE($I29:$R29,3),0)</f>
        <v>0</v>
      </c>
      <c r="AG29" s="33">
        <f>+IF(COUNT($I29:$R29)&gt;3,LARGE($I29:$R29,4),0)</f>
        <v>0</v>
      </c>
      <c r="AH29" s="33">
        <f>+IF(COUNT($S29:$AA29)&gt;0,LARGE($S29:$AA29,1),0)</f>
        <v>91.78</v>
      </c>
      <c r="AI29" s="33">
        <f>+IF(COUNT($S29:$AA29)&gt;1,LARGE($S29:$AA29,2),0)</f>
        <v>0</v>
      </c>
      <c r="AJ29" s="33">
        <f>+IF(COUNT($S29:$AA29)&gt;2,LARGE($S29:$AA29,3),0)</f>
        <v>0</v>
      </c>
      <c r="AK29" s="33">
        <f>+IF(COUNT($S29:$AA29)&gt;3,LARGE($S29:$AA29,4),0)</f>
        <v>0</v>
      </c>
      <c r="AL29" s="33">
        <f>+IF(COUNT($S29:$AA29)&gt;4,LARGE($S29:$AA29,5),0)</f>
        <v>0</v>
      </c>
      <c r="AM29" s="33">
        <f>+IF(COUNT($S29:$AA29)&gt;5,LARGE($S29:$AA29,6),0)</f>
        <v>0</v>
      </c>
      <c r="AN29" s="33">
        <f>+IF(COUNT($S29:$AA29)&gt;6,LARGE($S29:$AA29,7),0)</f>
        <v>0</v>
      </c>
      <c r="AO29" s="33">
        <f>+IF(COUNT($S29:$AA29)&gt;7,LARGE($S29:$AA29,8),0)</f>
        <v>0</v>
      </c>
    </row>
    <row r="30" spans="1:41" ht="15">
      <c r="A30">
        <v>28</v>
      </c>
      <c r="B30" s="57" t="s">
        <v>215</v>
      </c>
      <c r="C30" s="57" t="s">
        <v>518</v>
      </c>
      <c r="E30" s="57" t="s">
        <v>519</v>
      </c>
      <c r="F30" s="16">
        <v>1</v>
      </c>
      <c r="G30" s="16">
        <v>1</v>
      </c>
      <c r="H30" s="25">
        <f>+AB30</f>
        <v>91.76</v>
      </c>
      <c r="I30" s="42"/>
      <c r="S30" s="10">
        <v>91.76</v>
      </c>
      <c r="AB30" s="10">
        <f>SUM(I30:AA30)</f>
        <v>91.76</v>
      </c>
      <c r="AC30" s="33">
        <f>SUM(LARGE(AD30:AP30,{1,2,3,4,5,6,7,8}))</f>
        <v>91.76</v>
      </c>
      <c r="AD30" s="33">
        <f>+IF(COUNT($I30:$R30)&gt;0,LARGE($I30:$R30,1),0)</f>
        <v>0</v>
      </c>
      <c r="AE30" s="33">
        <f>+IF(COUNT($I30:$R30)&gt;1,LARGE($I30:$R30,2),0)</f>
        <v>0</v>
      </c>
      <c r="AF30" s="33">
        <f>+IF(COUNT($I30:$R30)&gt;2,LARGE($I30:$R30,3),0)</f>
        <v>0</v>
      </c>
      <c r="AG30" s="33">
        <f>+IF(COUNT($I30:$R30)&gt;3,LARGE($I30:$R30,4),0)</f>
        <v>0</v>
      </c>
      <c r="AH30" s="33">
        <f>+IF(COUNT($S30:$AA30)&gt;0,LARGE($S30:$AA30,1),0)</f>
        <v>91.76</v>
      </c>
      <c r="AI30" s="33">
        <f>+IF(COUNT($S30:$AA30)&gt;1,LARGE($S30:$AA30,2),0)</f>
        <v>0</v>
      </c>
      <c r="AJ30" s="33">
        <f>+IF(COUNT($S30:$AA30)&gt;2,LARGE($S30:$AA30,3),0)</f>
        <v>0</v>
      </c>
      <c r="AK30" s="33">
        <f>+IF(COUNT($S30:$AA30)&gt;3,LARGE($S30:$AA30,4),0)</f>
        <v>0</v>
      </c>
      <c r="AL30" s="33">
        <f>+IF(COUNT($S30:$AA30)&gt;4,LARGE($S30:$AA30,5),0)</f>
        <v>0</v>
      </c>
      <c r="AM30" s="33">
        <f>+IF(COUNT($S30:$AA30)&gt;5,LARGE($S30:$AA30,6),0)</f>
        <v>0</v>
      </c>
      <c r="AN30" s="33">
        <f>+IF(COUNT($S30:$AA30)&gt;6,LARGE($S30:$AA30,7),0)</f>
        <v>0</v>
      </c>
      <c r="AO30" s="33">
        <f>+IF(COUNT($S30:$AA30)&gt;7,LARGE($S30:$AA30,8),0)</f>
        <v>0</v>
      </c>
    </row>
    <row r="31" spans="1:41" ht="15">
      <c r="A31">
        <v>29</v>
      </c>
      <c r="B31" s="57" t="s">
        <v>215</v>
      </c>
      <c r="C31" s="57" t="s">
        <v>590</v>
      </c>
      <c r="E31" s="57" t="s">
        <v>27</v>
      </c>
      <c r="F31" s="16">
        <v>1</v>
      </c>
      <c r="G31" s="16">
        <v>1</v>
      </c>
      <c r="H31" s="25">
        <f>+AB31</f>
        <v>88.31</v>
      </c>
      <c r="I31" s="42"/>
      <c r="Q31" s="10">
        <v>88.31</v>
      </c>
      <c r="AB31" s="10">
        <f>SUM(I31:AA31)</f>
        <v>88.31</v>
      </c>
      <c r="AC31" s="33">
        <f>SUM(LARGE(AD31:AP31,{1,2,3,4,5,6,7,8}))</f>
        <v>88.31</v>
      </c>
      <c r="AD31" s="33">
        <f>+IF(COUNT($I31:$R31)&gt;0,LARGE($I31:$R31,1),0)</f>
        <v>88.31</v>
      </c>
      <c r="AE31" s="33">
        <f>+IF(COUNT($I31:$R31)&gt;1,LARGE($I31:$R31,2),0)</f>
        <v>0</v>
      </c>
      <c r="AF31" s="33">
        <f>+IF(COUNT($I31:$R31)&gt;2,LARGE($I31:$R31,3),0)</f>
        <v>0</v>
      </c>
      <c r="AG31" s="33">
        <f>+IF(COUNT($I31:$R31)&gt;3,LARGE($I31:$R31,4),0)</f>
        <v>0</v>
      </c>
      <c r="AH31" s="33">
        <f>+IF(COUNT($S31:$AA31)&gt;0,LARGE($S31:$AA31,1),0)</f>
        <v>0</v>
      </c>
      <c r="AI31" s="33">
        <f>+IF(COUNT($S31:$AA31)&gt;1,LARGE($S31:$AA31,2),0)</f>
        <v>0</v>
      </c>
      <c r="AJ31" s="33">
        <f>+IF(COUNT($S31:$AA31)&gt;2,LARGE($S31:$AA31,3),0)</f>
        <v>0</v>
      </c>
      <c r="AK31" s="33">
        <f>+IF(COUNT($S31:$AA31)&gt;3,LARGE($S31:$AA31,4),0)</f>
        <v>0</v>
      </c>
      <c r="AL31" s="33">
        <f>+IF(COUNT($S31:$AA31)&gt;4,LARGE($S31:$AA31,5),0)</f>
        <v>0</v>
      </c>
      <c r="AM31" s="33">
        <f>+IF(COUNT($S31:$AA31)&gt;5,LARGE($S31:$AA31,6),0)</f>
        <v>0</v>
      </c>
      <c r="AN31" s="33">
        <f>+IF(COUNT($S31:$AA31)&gt;6,LARGE($S31:$AA31,7),0)</f>
        <v>0</v>
      </c>
      <c r="AO31" s="33">
        <f>+IF(COUNT($S31:$AA31)&gt;7,LARGE($S31:$AA31,8),0)</f>
        <v>0</v>
      </c>
    </row>
    <row r="32" spans="1:41" ht="15">
      <c r="A32">
        <v>30</v>
      </c>
      <c r="B32" s="57" t="s">
        <v>147</v>
      </c>
      <c r="C32" s="57" t="s">
        <v>148</v>
      </c>
      <c r="D32" s="3"/>
      <c r="E32" s="57" t="s">
        <v>9</v>
      </c>
      <c r="F32" s="13">
        <v>1</v>
      </c>
      <c r="G32" s="13">
        <v>1</v>
      </c>
      <c r="H32" s="25">
        <f>+AB32</f>
        <v>87.91</v>
      </c>
      <c r="I32" s="42">
        <v>87.91</v>
      </c>
      <c r="AB32" s="10">
        <f>SUM(I32:AA32)</f>
        <v>87.91</v>
      </c>
      <c r="AC32" s="33">
        <f>SUM(LARGE(AD32:AP32,{1,2,3,4,5,6,7,8}))</f>
        <v>87.91</v>
      </c>
      <c r="AD32" s="33">
        <f>+IF(COUNT($I32:$R32)&gt;0,LARGE($I32:$R32,1),0)</f>
        <v>87.91</v>
      </c>
      <c r="AE32" s="33">
        <f>+IF(COUNT($I32:$R32)&gt;1,LARGE($I32:$R32,2),0)</f>
        <v>0</v>
      </c>
      <c r="AF32" s="33">
        <f>+IF(COUNT($I32:$R32)&gt;2,LARGE($I32:$R32,3),0)</f>
        <v>0</v>
      </c>
      <c r="AG32" s="33">
        <f>+IF(COUNT($I32:$R32)&gt;3,LARGE($I32:$R32,4),0)</f>
        <v>0</v>
      </c>
      <c r="AH32" s="33">
        <f>+IF(COUNT($S32:$AA32)&gt;0,LARGE($S32:$AA32,1),0)</f>
        <v>0</v>
      </c>
      <c r="AI32" s="33">
        <f>+IF(COUNT($S32:$AA32)&gt;1,LARGE($S32:$AA32,2),0)</f>
        <v>0</v>
      </c>
      <c r="AJ32" s="33">
        <f>+IF(COUNT($S32:$AA32)&gt;2,LARGE($S32:$AA32,3),0)</f>
        <v>0</v>
      </c>
      <c r="AK32" s="33">
        <f>+IF(COUNT($S32:$AA32)&gt;3,LARGE($S32:$AA32,4),0)</f>
        <v>0</v>
      </c>
      <c r="AL32" s="33">
        <f>+IF(COUNT($S32:$AA32)&gt;4,LARGE($S32:$AA32,5),0)</f>
        <v>0</v>
      </c>
      <c r="AM32" s="33">
        <f>+IF(COUNT($S32:$AA32)&gt;5,LARGE($S32:$AA32,6),0)</f>
        <v>0</v>
      </c>
      <c r="AN32" s="33">
        <f>+IF(COUNT($S32:$AA32)&gt;6,LARGE($S32:$AA32,7),0)</f>
        <v>0</v>
      </c>
      <c r="AO32" s="33">
        <f>+IF(COUNT($S32:$AA32)&gt;7,LARGE($S32:$AA32,8),0)</f>
        <v>0</v>
      </c>
    </row>
    <row r="33" spans="1:41" ht="15">
      <c r="A33">
        <v>31</v>
      </c>
      <c r="B33" s="57" t="s">
        <v>239</v>
      </c>
      <c r="C33" s="57" t="s">
        <v>240</v>
      </c>
      <c r="E33" s="57" t="s">
        <v>229</v>
      </c>
      <c r="F33" s="16">
        <v>1</v>
      </c>
      <c r="G33" s="16">
        <v>1</v>
      </c>
      <c r="H33" s="25">
        <f>+AB33</f>
        <v>87.87</v>
      </c>
      <c r="K33" s="10">
        <v>87.87</v>
      </c>
      <c r="AB33" s="10">
        <f>SUM(I33:AA33)</f>
        <v>87.87</v>
      </c>
      <c r="AC33" s="33">
        <f>SUM(LARGE(AD33:AP33,{1,2,3,4,5,6,7,8}))</f>
        <v>87.87</v>
      </c>
      <c r="AD33" s="33">
        <f>+IF(COUNT($I33:$R33)&gt;0,LARGE($I33:$R33,1),0)</f>
        <v>87.87</v>
      </c>
      <c r="AE33" s="33">
        <f>+IF(COUNT($I33:$R33)&gt;1,LARGE($I33:$R33,2),0)</f>
        <v>0</v>
      </c>
      <c r="AF33" s="33">
        <f>+IF(COUNT($I33:$R33)&gt;2,LARGE($I33:$R33,3),0)</f>
        <v>0</v>
      </c>
      <c r="AG33" s="33">
        <f>+IF(COUNT($I33:$R33)&gt;3,LARGE($I33:$R33,4),0)</f>
        <v>0</v>
      </c>
      <c r="AH33" s="33">
        <f>+IF(COUNT($S33:$AA33)&gt;0,LARGE($S33:$AA33,1),0)</f>
        <v>0</v>
      </c>
      <c r="AI33" s="33">
        <f>+IF(COUNT($S33:$AA33)&gt;1,LARGE($S33:$AA33,2),0)</f>
        <v>0</v>
      </c>
      <c r="AJ33" s="33">
        <f>+IF(COUNT($S33:$AA33)&gt;2,LARGE($S33:$AA33,3),0)</f>
        <v>0</v>
      </c>
      <c r="AK33" s="33">
        <f>+IF(COUNT($S33:$AA33)&gt;3,LARGE($S33:$AA33,4),0)</f>
        <v>0</v>
      </c>
      <c r="AL33" s="33">
        <f>+IF(COUNT($S33:$AA33)&gt;4,LARGE($S33:$AA33,5),0)</f>
        <v>0</v>
      </c>
      <c r="AM33" s="33">
        <f>+IF(COUNT($S33:$AA33)&gt;5,LARGE($S33:$AA33,6),0)</f>
        <v>0</v>
      </c>
      <c r="AN33" s="33">
        <f>+IF(COUNT($S33:$AA33)&gt;6,LARGE($S33:$AA33,7),0)</f>
        <v>0</v>
      </c>
      <c r="AO33" s="33">
        <f>+IF(COUNT($S33:$AA33)&gt;7,LARGE($S33:$AA33,8),0)</f>
        <v>0</v>
      </c>
    </row>
    <row r="34" spans="1:41" ht="15">
      <c r="A34">
        <v>32</v>
      </c>
      <c r="B34" s="57" t="s">
        <v>745</v>
      </c>
      <c r="C34" s="57" t="s">
        <v>744</v>
      </c>
      <c r="E34" s="57" t="s">
        <v>27</v>
      </c>
      <c r="F34" s="16">
        <v>1</v>
      </c>
      <c r="G34" s="16">
        <v>1</v>
      </c>
      <c r="H34" s="25">
        <f>+AB34</f>
        <v>85.39</v>
      </c>
      <c r="I34" s="42"/>
      <c r="X34" s="10">
        <v>85.39</v>
      </c>
      <c r="AB34" s="10">
        <f>SUM(I34:AA34)</f>
        <v>85.39</v>
      </c>
      <c r="AC34" s="33">
        <f>SUM(LARGE(AD34:AP34,{1,2,3,4,5,6,7,8}))</f>
        <v>85.39</v>
      </c>
      <c r="AD34" s="33">
        <f>+IF(COUNT($I34:$R34)&gt;0,LARGE($I34:$R34,1),0)</f>
        <v>0</v>
      </c>
      <c r="AE34" s="33">
        <f>+IF(COUNT($I34:$R34)&gt;1,LARGE($I34:$R34,2),0)</f>
        <v>0</v>
      </c>
      <c r="AF34" s="33">
        <f>+IF(COUNT($I34:$R34)&gt;2,LARGE($I34:$R34,3),0)</f>
        <v>0</v>
      </c>
      <c r="AG34" s="33">
        <f>+IF(COUNT($I34:$R34)&gt;3,LARGE($I34:$R34,4),0)</f>
        <v>0</v>
      </c>
      <c r="AH34" s="33">
        <f>+IF(COUNT($S34:$AA34)&gt;0,LARGE($S34:$AA34,1),0)</f>
        <v>85.39</v>
      </c>
      <c r="AI34" s="33">
        <f>+IF(COUNT($S34:$AA34)&gt;1,LARGE($S34:$AA34,2),0)</f>
        <v>0</v>
      </c>
      <c r="AJ34" s="33">
        <f>+IF(COUNT($S34:$AA34)&gt;2,LARGE($S34:$AA34,3),0)</f>
        <v>0</v>
      </c>
      <c r="AK34" s="33">
        <f>+IF(COUNT($S34:$AA34)&gt;3,LARGE($S34:$AA34,4),0)</f>
        <v>0</v>
      </c>
      <c r="AL34" s="33">
        <f>+IF(COUNT($S34:$AA34)&gt;4,LARGE($S34:$AA34,5),0)</f>
        <v>0</v>
      </c>
      <c r="AM34" s="33">
        <f>+IF(COUNT($S34:$AA34)&gt;5,LARGE($S34:$AA34,6),0)</f>
        <v>0</v>
      </c>
      <c r="AN34" s="33">
        <f>+IF(COUNT($S34:$AA34)&gt;6,LARGE($S34:$AA34,7),0)</f>
        <v>0</v>
      </c>
      <c r="AO34" s="33">
        <f>+IF(COUNT($S34:$AA34)&gt;7,LARGE($S34:$AA34,8),0)</f>
        <v>0</v>
      </c>
    </row>
    <row r="35" spans="1:41" ht="15">
      <c r="A35">
        <v>33</v>
      </c>
      <c r="B35" s="57" t="s">
        <v>243</v>
      </c>
      <c r="C35" s="57" t="s">
        <v>591</v>
      </c>
      <c r="E35" s="57" t="s">
        <v>592</v>
      </c>
      <c r="F35" s="16">
        <v>1</v>
      </c>
      <c r="G35" s="16">
        <v>1</v>
      </c>
      <c r="H35" s="25">
        <f>+AB35</f>
        <v>84.23</v>
      </c>
      <c r="I35" s="42"/>
      <c r="Q35" s="10">
        <v>84.23</v>
      </c>
      <c r="AB35" s="10">
        <f>SUM(I35:AA35)</f>
        <v>84.23</v>
      </c>
      <c r="AC35" s="33">
        <f>SUM(LARGE(AD35:AP35,{1,2,3,4,5,6,7,8}))</f>
        <v>84.23</v>
      </c>
      <c r="AD35" s="33">
        <f>+IF(COUNT($I35:$R35)&gt;0,LARGE($I35:$R35,1),0)</f>
        <v>84.23</v>
      </c>
      <c r="AE35" s="33">
        <f>+IF(COUNT($I35:$R35)&gt;1,LARGE($I35:$R35,2),0)</f>
        <v>0</v>
      </c>
      <c r="AF35" s="33">
        <f>+IF(COUNT($I35:$R35)&gt;2,LARGE($I35:$R35,3),0)</f>
        <v>0</v>
      </c>
      <c r="AG35" s="33">
        <f>+IF(COUNT($I35:$R35)&gt;3,LARGE($I35:$R35,4),0)</f>
        <v>0</v>
      </c>
      <c r="AH35" s="33">
        <f>+IF(COUNT($S35:$AA35)&gt;0,LARGE($S35:$AA35,1),0)</f>
        <v>0</v>
      </c>
      <c r="AI35" s="33">
        <f>+IF(COUNT($S35:$AA35)&gt;1,LARGE($S35:$AA35,2),0)</f>
        <v>0</v>
      </c>
      <c r="AJ35" s="33">
        <f>+IF(COUNT($S35:$AA35)&gt;2,LARGE($S35:$AA35,3),0)</f>
        <v>0</v>
      </c>
      <c r="AK35" s="33">
        <f>+IF(COUNT($S35:$AA35)&gt;3,LARGE($S35:$AA35,4),0)</f>
        <v>0</v>
      </c>
      <c r="AL35" s="33">
        <f>+IF(COUNT($S35:$AA35)&gt;4,LARGE($S35:$AA35,5),0)</f>
        <v>0</v>
      </c>
      <c r="AM35" s="33">
        <f>+IF(COUNT($S35:$AA35)&gt;5,LARGE($S35:$AA35,6),0)</f>
        <v>0</v>
      </c>
      <c r="AN35" s="33">
        <f>+IF(COUNT($S35:$AA35)&gt;6,LARGE($S35:$AA35,7),0)</f>
        <v>0</v>
      </c>
      <c r="AO35" s="33">
        <f>+IF(COUNT($S35:$AA35)&gt;7,LARGE($S35:$AA35,8),0)</f>
        <v>0</v>
      </c>
    </row>
    <row r="36" spans="1:41" ht="15">
      <c r="A36">
        <v>34</v>
      </c>
      <c r="B36" s="43" t="s">
        <v>424</v>
      </c>
      <c r="C36" s="43" t="s">
        <v>425</v>
      </c>
      <c r="E36" s="43"/>
      <c r="F36" s="16">
        <v>1</v>
      </c>
      <c r="G36" s="16">
        <v>1</v>
      </c>
      <c r="H36" s="25">
        <f>+AB36</f>
        <v>83.9</v>
      </c>
      <c r="N36" s="10">
        <v>83.9</v>
      </c>
      <c r="AB36" s="10">
        <f>SUM(I36:AA36)</f>
        <v>83.9</v>
      </c>
      <c r="AC36" s="33">
        <f>SUM(LARGE(AD36:AP36,{1,2,3,4,5,6,7,8}))</f>
        <v>83.9</v>
      </c>
      <c r="AD36" s="33">
        <f>+IF(COUNT($I36:$R36)&gt;0,LARGE($I36:$R36,1),0)</f>
        <v>83.9</v>
      </c>
      <c r="AE36" s="33">
        <f>+IF(COUNT($I36:$R36)&gt;1,LARGE($I36:$R36,2),0)</f>
        <v>0</v>
      </c>
      <c r="AF36" s="33">
        <f>+IF(COUNT($I36:$R36)&gt;2,LARGE($I36:$R36,3),0)</f>
        <v>0</v>
      </c>
      <c r="AG36" s="33">
        <f>+IF(COUNT($I36:$R36)&gt;3,LARGE($I36:$R36,4),0)</f>
        <v>0</v>
      </c>
      <c r="AH36" s="33">
        <f>+IF(COUNT($S36:$AA36)&gt;0,LARGE($S36:$AA36,1),0)</f>
        <v>0</v>
      </c>
      <c r="AI36" s="33">
        <f>+IF(COUNT($S36:$AA36)&gt;1,LARGE($S36:$AA36,2),0)</f>
        <v>0</v>
      </c>
      <c r="AJ36" s="33">
        <f>+IF(COUNT($S36:$AA36)&gt;2,LARGE($S36:$AA36,3),0)</f>
        <v>0</v>
      </c>
      <c r="AK36" s="33">
        <f>+IF(COUNT($S36:$AA36)&gt;3,LARGE($S36:$AA36,4),0)</f>
        <v>0</v>
      </c>
      <c r="AL36" s="33">
        <f>+IF(COUNT($S36:$AA36)&gt;4,LARGE($S36:$AA36,5),0)</f>
        <v>0</v>
      </c>
      <c r="AM36" s="33">
        <f>+IF(COUNT($S36:$AA36)&gt;5,LARGE($S36:$AA36,6),0)</f>
        <v>0</v>
      </c>
      <c r="AN36" s="33">
        <f>+IF(COUNT($S36:$AA36)&gt;6,LARGE($S36:$AA36,7),0)</f>
        <v>0</v>
      </c>
      <c r="AO36" s="33">
        <f>+IF(COUNT($S36:$AA36)&gt;7,LARGE($S36:$AA36,8),0)</f>
        <v>0</v>
      </c>
    </row>
    <row r="37" spans="1:41" ht="15">
      <c r="A37">
        <v>35</v>
      </c>
      <c r="B37" s="57" t="s">
        <v>86</v>
      </c>
      <c r="C37" s="57" t="s">
        <v>238</v>
      </c>
      <c r="E37" s="57" t="s">
        <v>803</v>
      </c>
      <c r="F37" s="16">
        <v>1</v>
      </c>
      <c r="G37" s="16">
        <v>1</v>
      </c>
      <c r="H37" s="25">
        <f>+AB37</f>
        <v>83.77</v>
      </c>
      <c r="I37" s="42"/>
      <c r="Y37" s="10">
        <v>83.77</v>
      </c>
      <c r="AB37" s="10">
        <f>SUM(I37:AA37)</f>
        <v>83.77</v>
      </c>
      <c r="AC37" s="33">
        <f>SUM(LARGE(AD37:AP37,{1,2,3,4,5,6,7,8}))</f>
        <v>83.77</v>
      </c>
      <c r="AD37" s="33">
        <f>+IF(COUNT($I37:$R37)&gt;0,LARGE($I37:$R37,1),0)</f>
        <v>0</v>
      </c>
      <c r="AE37" s="33">
        <f>+IF(COUNT($I37:$R37)&gt;1,LARGE($I37:$R37,2),0)</f>
        <v>0</v>
      </c>
      <c r="AF37" s="33">
        <f>+IF(COUNT($I37:$R37)&gt;2,LARGE($I37:$R37,3),0)</f>
        <v>0</v>
      </c>
      <c r="AG37" s="33">
        <f>+IF(COUNT($I37:$R37)&gt;3,LARGE($I37:$R37,4),0)</f>
        <v>0</v>
      </c>
      <c r="AH37" s="33">
        <f>+IF(COUNT($S37:$AA37)&gt;0,LARGE($S37:$AA37,1),0)</f>
        <v>83.77</v>
      </c>
      <c r="AI37" s="33">
        <f>+IF(COUNT($S37:$AA37)&gt;1,LARGE($S37:$AA37,2),0)</f>
        <v>0</v>
      </c>
      <c r="AJ37" s="33">
        <f>+IF(COUNT($S37:$AA37)&gt;2,LARGE($S37:$AA37,3),0)</f>
        <v>0</v>
      </c>
      <c r="AK37" s="33">
        <f>+IF(COUNT($S37:$AA37)&gt;3,LARGE($S37:$AA37,4),0)</f>
        <v>0</v>
      </c>
      <c r="AL37" s="33">
        <f>+IF(COUNT($S37:$AA37)&gt;4,LARGE($S37:$AA37,5),0)</f>
        <v>0</v>
      </c>
      <c r="AM37" s="33">
        <f>+IF(COUNT($S37:$AA37)&gt;5,LARGE($S37:$AA37,6),0)</f>
        <v>0</v>
      </c>
      <c r="AN37" s="33">
        <f>+IF(COUNT($S37:$AA37)&gt;6,LARGE($S37:$AA37,7),0)</f>
        <v>0</v>
      </c>
      <c r="AO37" s="33">
        <f>+IF(COUNT($S37:$AA37)&gt;7,LARGE($S37:$AA37,8),0)</f>
        <v>0</v>
      </c>
    </row>
    <row r="38" spans="1:41" ht="15">
      <c r="A38">
        <v>36</v>
      </c>
      <c r="B38" s="57" t="s">
        <v>806</v>
      </c>
      <c r="C38" s="57" t="s">
        <v>807</v>
      </c>
      <c r="E38" s="57" t="s">
        <v>27</v>
      </c>
      <c r="F38" s="16">
        <v>1</v>
      </c>
      <c r="G38" s="16">
        <v>1</v>
      </c>
      <c r="H38" s="25">
        <f>+AB38</f>
        <v>83.77</v>
      </c>
      <c r="I38" s="42"/>
      <c r="Y38" s="10">
        <v>83.77</v>
      </c>
      <c r="AB38" s="10">
        <f>SUM(I38:AA38)</f>
        <v>83.77</v>
      </c>
      <c r="AC38" s="33">
        <f>SUM(LARGE(AD38:AP38,{1,2,3,4,5,6,7,8}))</f>
        <v>83.77</v>
      </c>
      <c r="AD38" s="33">
        <f>+IF(COUNT($I38:$R38)&gt;0,LARGE($I38:$R38,1),0)</f>
        <v>0</v>
      </c>
      <c r="AE38" s="33">
        <f>+IF(COUNT($I38:$R38)&gt;1,LARGE($I38:$R38,2),0)</f>
        <v>0</v>
      </c>
      <c r="AF38" s="33">
        <f>+IF(COUNT($I38:$R38)&gt;2,LARGE($I38:$R38,3),0)</f>
        <v>0</v>
      </c>
      <c r="AG38" s="33">
        <f>+IF(COUNT($I38:$R38)&gt;3,LARGE($I38:$R38,4),0)</f>
        <v>0</v>
      </c>
      <c r="AH38" s="33">
        <f>+IF(COUNT($S38:$AA38)&gt;0,LARGE($S38:$AA38,1),0)</f>
        <v>83.77</v>
      </c>
      <c r="AI38" s="33">
        <f>+IF(COUNT($S38:$AA38)&gt;1,LARGE($S38:$AA38,2),0)</f>
        <v>0</v>
      </c>
      <c r="AJ38" s="33">
        <f>+IF(COUNT($S38:$AA38)&gt;2,LARGE($S38:$AA38,3),0)</f>
        <v>0</v>
      </c>
      <c r="AK38" s="33">
        <f>+IF(COUNT($S38:$AA38)&gt;3,LARGE($S38:$AA38,4),0)</f>
        <v>0</v>
      </c>
      <c r="AL38" s="33">
        <f>+IF(COUNT($S38:$AA38)&gt;4,LARGE($S38:$AA38,5),0)</f>
        <v>0</v>
      </c>
      <c r="AM38" s="33">
        <f>+IF(COUNT($S38:$AA38)&gt;5,LARGE($S38:$AA38,6),0)</f>
        <v>0</v>
      </c>
      <c r="AN38" s="33">
        <f>+IF(COUNT($S38:$AA38)&gt;6,LARGE($S38:$AA38,7),0)</f>
        <v>0</v>
      </c>
      <c r="AO38" s="33">
        <f>+IF(COUNT($S38:$AA38)&gt;7,LARGE($S38:$AA38,8),0)</f>
        <v>0</v>
      </c>
    </row>
    <row r="39" spans="1:41" ht="15">
      <c r="A39">
        <v>37</v>
      </c>
      <c r="B39" s="57" t="s">
        <v>350</v>
      </c>
      <c r="C39" s="57" t="s">
        <v>713</v>
      </c>
      <c r="E39" s="57" t="s">
        <v>714</v>
      </c>
      <c r="F39" s="16">
        <v>1</v>
      </c>
      <c r="G39" s="16">
        <v>1</v>
      </c>
      <c r="H39" s="25">
        <v>81.17</v>
      </c>
      <c r="I39" s="42"/>
      <c r="W39" s="10">
        <v>81.17</v>
      </c>
      <c r="AB39" s="10">
        <f>SUM(I39:AA39)</f>
        <v>81.17</v>
      </c>
      <c r="AC39" s="33">
        <f>SUM(LARGE(AD39:AP39,{1,2,3,4,5,6,7,8}))</f>
        <v>81.17</v>
      </c>
      <c r="AD39" s="33">
        <f>+IF(COUNT($I39:$R39)&gt;0,LARGE($I39:$R39,1),0)</f>
        <v>0</v>
      </c>
      <c r="AE39" s="33">
        <f>+IF(COUNT($I39:$R39)&gt;1,LARGE($I39:$R39,2),0)</f>
        <v>0</v>
      </c>
      <c r="AF39" s="33">
        <f>+IF(COUNT($I39:$R39)&gt;2,LARGE($I39:$R39,3),0)</f>
        <v>0</v>
      </c>
      <c r="AG39" s="33">
        <f>+IF(COUNT($I39:$R39)&gt;3,LARGE($I39:$R39,4),0)</f>
        <v>0</v>
      </c>
      <c r="AH39" s="33">
        <f>+IF(COUNT($S39:$AA39)&gt;0,LARGE($S39:$AA39,1),0)</f>
        <v>81.17</v>
      </c>
      <c r="AI39" s="33">
        <f>+IF(COUNT($S39:$AA39)&gt;1,LARGE($S39:$AA39,2),0)</f>
        <v>0</v>
      </c>
      <c r="AJ39" s="33">
        <f>+IF(COUNT($S39:$AA39)&gt;2,LARGE($S39:$AA39,3),0)</f>
        <v>0</v>
      </c>
      <c r="AK39" s="33">
        <f>+IF(COUNT($S39:$AA39)&gt;3,LARGE($S39:$AA39,4),0)</f>
        <v>0</v>
      </c>
      <c r="AL39" s="33">
        <f>+IF(COUNT($S39:$AA39)&gt;4,LARGE($S39:$AA39,5),0)</f>
        <v>0</v>
      </c>
      <c r="AM39" s="33">
        <f>+IF(COUNT($S39:$AA39)&gt;5,LARGE($S39:$AA39,6),0)</f>
        <v>0</v>
      </c>
      <c r="AN39" s="33">
        <f>+IF(COUNT($S39:$AA39)&gt;6,LARGE($S39:$AA39,7),0)</f>
        <v>0</v>
      </c>
      <c r="AO39" s="33">
        <f>+IF(COUNT($S39:$AA39)&gt;7,LARGE($S39:$AA39,8),0)</f>
        <v>0</v>
      </c>
    </row>
    <row r="40" spans="1:41" ht="15">
      <c r="A40">
        <v>38</v>
      </c>
      <c r="B40" s="57" t="s">
        <v>184</v>
      </c>
      <c r="C40" s="57" t="s">
        <v>622</v>
      </c>
      <c r="E40" s="57" t="s">
        <v>15</v>
      </c>
      <c r="F40" s="16">
        <v>1</v>
      </c>
      <c r="G40" s="16">
        <v>1</v>
      </c>
      <c r="H40" s="25">
        <f>+AB40</f>
        <v>80.25</v>
      </c>
      <c r="I40" s="42"/>
      <c r="T40" s="10">
        <v>80.25</v>
      </c>
      <c r="AB40" s="10">
        <f>SUM(I40:AA40)</f>
        <v>80.25</v>
      </c>
      <c r="AC40" s="33">
        <f>SUM(LARGE(AD40:AP40,{1,2,3,4,5,6,7,8}))</f>
        <v>80.25</v>
      </c>
      <c r="AD40" s="33">
        <f>+IF(COUNT($I40:$R40)&gt;0,LARGE($I40:$R40,1),0)</f>
        <v>0</v>
      </c>
      <c r="AE40" s="33">
        <f>+IF(COUNT($I40:$R40)&gt;1,LARGE($I40:$R40,2),0)</f>
        <v>0</v>
      </c>
      <c r="AF40" s="33">
        <f>+IF(COUNT($I40:$R40)&gt;2,LARGE($I40:$R40,3),0)</f>
        <v>0</v>
      </c>
      <c r="AG40" s="33">
        <f>+IF(COUNT($I40:$R40)&gt;3,LARGE($I40:$R40,4),0)</f>
        <v>0</v>
      </c>
      <c r="AH40" s="33">
        <f>+IF(COUNT($S40:$AA40)&gt;0,LARGE($S40:$AA40,1),0)</f>
        <v>80.25</v>
      </c>
      <c r="AI40" s="33">
        <f>+IF(COUNT($S40:$AA40)&gt;1,LARGE($S40:$AA40,2),0)</f>
        <v>0</v>
      </c>
      <c r="AJ40" s="33">
        <f>+IF(COUNT($S40:$AA40)&gt;2,LARGE($S40:$AA40,3),0)</f>
        <v>0</v>
      </c>
      <c r="AK40" s="33">
        <f>+IF(COUNT($S40:$AA40)&gt;3,LARGE($S40:$AA40,4),0)</f>
        <v>0</v>
      </c>
      <c r="AL40" s="33">
        <f>+IF(COUNT($S40:$AA40)&gt;4,LARGE($S40:$AA40,5),0)</f>
        <v>0</v>
      </c>
      <c r="AM40" s="33">
        <f>+IF(COUNT($S40:$AA40)&gt;5,LARGE($S40:$AA40,6),0)</f>
        <v>0</v>
      </c>
      <c r="AN40" s="33">
        <f>+IF(COUNT($S40:$AA40)&gt;6,LARGE($S40:$AA40,7),0)</f>
        <v>0</v>
      </c>
      <c r="AO40" s="33">
        <f>+IF(COUNT($S40:$AA40)&gt;7,LARGE($S40:$AA40,8),0)</f>
        <v>0</v>
      </c>
    </row>
    <row r="41" spans="1:41" ht="15">
      <c r="A41">
        <v>39</v>
      </c>
      <c r="B41" s="57" t="s">
        <v>350</v>
      </c>
      <c r="C41" s="57" t="s">
        <v>668</v>
      </c>
      <c r="E41" s="57" t="s">
        <v>9</v>
      </c>
      <c r="F41" s="16">
        <v>1</v>
      </c>
      <c r="G41" s="16">
        <v>1</v>
      </c>
      <c r="H41" s="25">
        <f>+AB41</f>
        <v>80.07</v>
      </c>
      <c r="I41" s="42"/>
      <c r="U41" s="10">
        <v>80.07</v>
      </c>
      <c r="AB41" s="10">
        <f>SUM(I41:AA41)</f>
        <v>80.07</v>
      </c>
      <c r="AC41" s="33">
        <f>SUM(LARGE(AD41:AP41,{1,2,3,4,5,6,7,8}))</f>
        <v>80.07</v>
      </c>
      <c r="AD41" s="33">
        <f>+IF(COUNT($I41:$R41)&gt;0,LARGE($I41:$R41,1),0)</f>
        <v>0</v>
      </c>
      <c r="AE41" s="33">
        <f>+IF(COUNT($I41:$R41)&gt;1,LARGE($I41:$R41,2),0)</f>
        <v>0</v>
      </c>
      <c r="AF41" s="33">
        <f>+IF(COUNT($I41:$R41)&gt;2,LARGE($I41:$R41,3),0)</f>
        <v>0</v>
      </c>
      <c r="AG41" s="33">
        <f>+IF(COUNT($I41:$R41)&gt;3,LARGE($I41:$R41,4),0)</f>
        <v>0</v>
      </c>
      <c r="AH41" s="33">
        <f>+IF(COUNT($S41:$AA41)&gt;0,LARGE($S41:$AA41,1),0)</f>
        <v>80.07</v>
      </c>
      <c r="AI41" s="33">
        <f>+IF(COUNT($S41:$AA41)&gt;1,LARGE($S41:$AA41,2),0)</f>
        <v>0</v>
      </c>
      <c r="AJ41" s="33">
        <f>+IF(COUNT($S41:$AA41)&gt;2,LARGE($S41:$AA41,3),0)</f>
        <v>0</v>
      </c>
      <c r="AK41" s="33">
        <f>+IF(COUNT($S41:$AA41)&gt;3,LARGE($S41:$AA41,4),0)</f>
        <v>0</v>
      </c>
      <c r="AL41" s="33">
        <f>+IF(COUNT($S41:$AA41)&gt;4,LARGE($S41:$AA41,5),0)</f>
        <v>0</v>
      </c>
      <c r="AM41" s="33">
        <f>+IF(COUNT($S41:$AA41)&gt;5,LARGE($S41:$AA41,6),0)</f>
        <v>0</v>
      </c>
      <c r="AN41" s="33">
        <f>+IF(COUNT($S41:$AA41)&gt;6,LARGE($S41:$AA41,7),0)</f>
        <v>0</v>
      </c>
      <c r="AO41" s="33">
        <f>+IF(COUNT($S41:$AA41)&gt;7,LARGE($S41:$AA41,8),0)</f>
        <v>0</v>
      </c>
    </row>
    <row r="42" spans="1:41" ht="15">
      <c r="A42">
        <v>40</v>
      </c>
      <c r="B42" s="57" t="s">
        <v>86</v>
      </c>
      <c r="C42" s="57" t="s">
        <v>154</v>
      </c>
      <c r="D42" s="4"/>
      <c r="E42" s="57" t="s">
        <v>9</v>
      </c>
      <c r="F42" s="15">
        <v>1</v>
      </c>
      <c r="G42" s="15">
        <v>1</v>
      </c>
      <c r="H42" s="25">
        <f>+AB42</f>
        <v>79.94</v>
      </c>
      <c r="I42" s="42">
        <v>79.94</v>
      </c>
      <c r="AB42" s="10">
        <f>SUM(I42:AA42)</f>
        <v>79.94</v>
      </c>
      <c r="AC42" s="33">
        <f>SUM(LARGE(AD42:AP42,{1,2,3,4,5,6,7,8}))</f>
        <v>79.94</v>
      </c>
      <c r="AD42" s="33">
        <f>+IF(COUNT($I42:$R42)&gt;0,LARGE($I42:$R42,1),0)</f>
        <v>79.94</v>
      </c>
      <c r="AE42" s="33">
        <f>+IF(COUNT($I42:$R42)&gt;1,LARGE($I42:$R42,2),0)</f>
        <v>0</v>
      </c>
      <c r="AF42" s="33">
        <f>+IF(COUNT($I42:$R42)&gt;2,LARGE($I42:$R42,3),0)</f>
        <v>0</v>
      </c>
      <c r="AG42" s="33">
        <f>+IF(COUNT($I42:$R42)&gt;3,LARGE($I42:$R42,4),0)</f>
        <v>0</v>
      </c>
      <c r="AH42" s="33">
        <f>+IF(COUNT($S42:$AA42)&gt;0,LARGE($S42:$AA42,1),0)</f>
        <v>0</v>
      </c>
      <c r="AI42" s="33">
        <f>+IF(COUNT($S42:$AA42)&gt;1,LARGE($S42:$AA42,2),0)</f>
        <v>0</v>
      </c>
      <c r="AJ42" s="33">
        <f>+IF(COUNT($S42:$AA42)&gt;2,LARGE($S42:$AA42,3),0)</f>
        <v>0</v>
      </c>
      <c r="AK42" s="33">
        <f>+IF(COUNT($S42:$AA42)&gt;3,LARGE($S42:$AA42,4),0)</f>
        <v>0</v>
      </c>
      <c r="AL42" s="33">
        <f>+IF(COUNT($S42:$AA42)&gt;4,LARGE($S42:$AA42,5),0)</f>
        <v>0</v>
      </c>
      <c r="AM42" s="33">
        <f>+IF(COUNT($S42:$AA42)&gt;5,LARGE($S42:$AA42,6),0)</f>
        <v>0</v>
      </c>
      <c r="AN42" s="33">
        <f>+IF(COUNT($S42:$AA42)&gt;6,LARGE($S42:$AA42,7),0)</f>
        <v>0</v>
      </c>
      <c r="AO42" s="33">
        <f>+IF(COUNT($S42:$AA42)&gt;7,LARGE($S42:$AA42,8),0)</f>
        <v>0</v>
      </c>
    </row>
    <row r="43" spans="1:41" ht="15">
      <c r="A43">
        <v>41</v>
      </c>
      <c r="B43" s="57" t="s">
        <v>39</v>
      </c>
      <c r="C43" s="57" t="s">
        <v>623</v>
      </c>
      <c r="E43" s="57" t="s">
        <v>15</v>
      </c>
      <c r="F43" s="16">
        <v>1</v>
      </c>
      <c r="G43" s="16">
        <v>1</v>
      </c>
      <c r="H43" s="25">
        <f>+AB43</f>
        <v>79.57</v>
      </c>
      <c r="I43" s="42"/>
      <c r="T43" s="10">
        <v>79.57</v>
      </c>
      <c r="AB43" s="10">
        <f>SUM(I43:AA43)</f>
        <v>79.57</v>
      </c>
      <c r="AC43" s="33">
        <f>SUM(LARGE(AD43:AP43,{1,2,3,4,5,6,7,8}))</f>
        <v>79.57</v>
      </c>
      <c r="AD43" s="33">
        <f>+IF(COUNT($I43:$R43)&gt;0,LARGE($I43:$R43,1),0)</f>
        <v>0</v>
      </c>
      <c r="AE43" s="33">
        <f>+IF(COUNT($I43:$R43)&gt;1,LARGE($I43:$R43,2),0)</f>
        <v>0</v>
      </c>
      <c r="AF43" s="33">
        <f>+IF(COUNT($I43:$R43)&gt;2,LARGE($I43:$R43,3),0)</f>
        <v>0</v>
      </c>
      <c r="AG43" s="33">
        <f>+IF(COUNT($I43:$R43)&gt;3,LARGE($I43:$R43,4),0)</f>
        <v>0</v>
      </c>
      <c r="AH43" s="33">
        <f>+IF(COUNT($S43:$AA43)&gt;0,LARGE($S43:$AA43,1),0)</f>
        <v>79.57</v>
      </c>
      <c r="AI43" s="33">
        <f>+IF(COUNT($S43:$AA43)&gt;1,LARGE($S43:$AA43,2),0)</f>
        <v>0</v>
      </c>
      <c r="AJ43" s="33">
        <f>+IF(COUNT($S43:$AA43)&gt;2,LARGE($S43:$AA43,3),0)</f>
        <v>0</v>
      </c>
      <c r="AK43" s="33">
        <f>+IF(COUNT($S43:$AA43)&gt;3,LARGE($S43:$AA43,4),0)</f>
        <v>0</v>
      </c>
      <c r="AL43" s="33">
        <f>+IF(COUNT($S43:$AA43)&gt;4,LARGE($S43:$AA43,5),0)</f>
        <v>0</v>
      </c>
      <c r="AM43" s="33">
        <f>+IF(COUNT($S43:$AA43)&gt;5,LARGE($S43:$AA43,6),0)</f>
        <v>0</v>
      </c>
      <c r="AN43" s="33">
        <f>+IF(COUNT($S43:$AA43)&gt;6,LARGE($S43:$AA43,7),0)</f>
        <v>0</v>
      </c>
      <c r="AO43" s="33">
        <f>+IF(COUNT($S43:$AA43)&gt;7,LARGE($S43:$AA43,8),0)</f>
        <v>0</v>
      </c>
    </row>
    <row r="44" spans="1:41" ht="15">
      <c r="A44">
        <v>42</v>
      </c>
      <c r="B44" s="57" t="s">
        <v>746</v>
      </c>
      <c r="C44" s="57" t="s">
        <v>747</v>
      </c>
      <c r="E44" s="57" t="s">
        <v>27</v>
      </c>
      <c r="F44" s="16">
        <v>1</v>
      </c>
      <c r="G44" s="16">
        <v>1</v>
      </c>
      <c r="H44" s="25">
        <f>+AB44</f>
        <v>76.82</v>
      </c>
      <c r="I44" s="42"/>
      <c r="X44" s="10">
        <v>76.82</v>
      </c>
      <c r="AB44" s="10">
        <f>SUM(I44:AA44)</f>
        <v>76.82</v>
      </c>
      <c r="AC44" s="33">
        <f>SUM(LARGE(AD44:AP44,{1,2,3,4,5,6,7,8}))</f>
        <v>76.82</v>
      </c>
      <c r="AD44" s="33">
        <f>+IF(COUNT($I44:$R44)&gt;0,LARGE($I44:$R44,1),0)</f>
        <v>0</v>
      </c>
      <c r="AE44" s="33">
        <f>+IF(COUNT($I44:$R44)&gt;1,LARGE($I44:$R44,2),0)</f>
        <v>0</v>
      </c>
      <c r="AF44" s="33">
        <f>+IF(COUNT($I44:$R44)&gt;2,LARGE($I44:$R44,3),0)</f>
        <v>0</v>
      </c>
      <c r="AG44" s="33">
        <f>+IF(COUNT($I44:$R44)&gt;3,LARGE($I44:$R44,4),0)</f>
        <v>0</v>
      </c>
      <c r="AH44" s="33">
        <f>+IF(COUNT($S44:$AA44)&gt;0,LARGE($S44:$AA44,1),0)</f>
        <v>76.82</v>
      </c>
      <c r="AI44" s="33">
        <f>+IF(COUNT($S44:$AA44)&gt;1,LARGE($S44:$AA44,2),0)</f>
        <v>0</v>
      </c>
      <c r="AJ44" s="33">
        <f>+IF(COUNT($S44:$AA44)&gt;2,LARGE($S44:$AA44,3),0)</f>
        <v>0</v>
      </c>
      <c r="AK44" s="33">
        <f>+IF(COUNT($S44:$AA44)&gt;3,LARGE($S44:$AA44,4),0)</f>
        <v>0</v>
      </c>
      <c r="AL44" s="33">
        <f>+IF(COUNT($S44:$AA44)&gt;4,LARGE($S44:$AA44,5),0)</f>
        <v>0</v>
      </c>
      <c r="AM44" s="33">
        <f>+IF(COUNT($S44:$AA44)&gt;5,LARGE($S44:$AA44,6),0)</f>
        <v>0</v>
      </c>
      <c r="AN44" s="33">
        <f>+IF(COUNT($S44:$AA44)&gt;6,LARGE($S44:$AA44,7),0)</f>
        <v>0</v>
      </c>
      <c r="AO44" s="33">
        <f>+IF(COUNT($S44:$AA44)&gt;7,LARGE($S44:$AA44,8),0)</f>
        <v>0</v>
      </c>
    </row>
    <row r="45" spans="1:41" ht="15">
      <c r="A45">
        <v>43</v>
      </c>
      <c r="B45" s="43" t="s">
        <v>443</v>
      </c>
      <c r="C45" s="43" t="s">
        <v>203</v>
      </c>
      <c r="E45" s="43" t="s">
        <v>25</v>
      </c>
      <c r="F45" s="16">
        <v>1</v>
      </c>
      <c r="G45" s="16">
        <v>1</v>
      </c>
      <c r="H45" s="25">
        <f>+AB45</f>
        <v>76.46</v>
      </c>
      <c r="O45" s="10">
        <v>76.46</v>
      </c>
      <c r="AB45" s="10">
        <f>SUM(I45:AA45)</f>
        <v>76.46</v>
      </c>
      <c r="AC45" s="33">
        <f>SUM(LARGE(AD45:AP45,{1,2,3,4,5,6,7,8}))</f>
        <v>76.46</v>
      </c>
      <c r="AD45" s="33">
        <f>+IF(COUNT($I45:$R45)&gt;0,LARGE($I45:$R45,1),0)</f>
        <v>76.46</v>
      </c>
      <c r="AE45" s="33">
        <f>+IF(COUNT($I45:$R45)&gt;1,LARGE($I45:$R45,2),0)</f>
        <v>0</v>
      </c>
      <c r="AF45" s="33">
        <f>+IF(COUNT($I45:$R45)&gt;2,LARGE($I45:$R45,3),0)</f>
        <v>0</v>
      </c>
      <c r="AG45" s="33">
        <f>+IF(COUNT($I45:$R45)&gt;3,LARGE($I45:$R45,4),0)</f>
        <v>0</v>
      </c>
      <c r="AH45" s="33">
        <f>+IF(COUNT($S45:$AA45)&gt;0,LARGE($S45:$AA45,1),0)</f>
        <v>0</v>
      </c>
      <c r="AI45" s="33">
        <f>+IF(COUNT($S45:$AA45)&gt;1,LARGE($S45:$AA45,2),0)</f>
        <v>0</v>
      </c>
      <c r="AJ45" s="33">
        <f>+IF(COUNT($S45:$AA45)&gt;2,LARGE($S45:$AA45,3),0)</f>
        <v>0</v>
      </c>
      <c r="AK45" s="33">
        <f>+IF(COUNT($S45:$AA45)&gt;3,LARGE($S45:$AA45,4),0)</f>
        <v>0</v>
      </c>
      <c r="AL45" s="33">
        <f>+IF(COUNT($S45:$AA45)&gt;4,LARGE($S45:$AA45,5),0)</f>
        <v>0</v>
      </c>
      <c r="AM45" s="33">
        <f>+IF(COUNT($S45:$AA45)&gt;5,LARGE($S45:$AA45,6),0)</f>
        <v>0</v>
      </c>
      <c r="AN45" s="33">
        <f>+IF(COUNT($S45:$AA45)&gt;6,LARGE($S45:$AA45,7),0)</f>
        <v>0</v>
      </c>
      <c r="AO45" s="33">
        <f>+IF(COUNT($S45:$AA45)&gt;7,LARGE($S45:$AA45,8),0)</f>
        <v>0</v>
      </c>
    </row>
    <row r="46" spans="1:41" ht="15">
      <c r="A46">
        <v>44</v>
      </c>
      <c r="B46" s="57" t="s">
        <v>358</v>
      </c>
      <c r="C46" s="57" t="s">
        <v>670</v>
      </c>
      <c r="E46" s="57" t="s">
        <v>27</v>
      </c>
      <c r="F46" s="16">
        <v>1</v>
      </c>
      <c r="G46" s="16">
        <v>1</v>
      </c>
      <c r="H46" s="25">
        <f>+AB46</f>
        <v>75.67</v>
      </c>
      <c r="I46" s="42"/>
      <c r="U46" s="10">
        <v>75.67</v>
      </c>
      <c r="AB46" s="10">
        <f>SUM(I46:AA46)</f>
        <v>75.67</v>
      </c>
      <c r="AC46" s="33">
        <f>SUM(LARGE(AD46:AP46,{1,2,3,4,5,6,7,8}))</f>
        <v>75.67</v>
      </c>
      <c r="AD46" s="33">
        <f>+IF(COUNT($I46:$R46)&gt;0,LARGE($I46:$R46,1),0)</f>
        <v>0</v>
      </c>
      <c r="AE46" s="33">
        <f>+IF(COUNT($I46:$R46)&gt;1,LARGE($I46:$R46,2),0)</f>
        <v>0</v>
      </c>
      <c r="AF46" s="33">
        <f>+IF(COUNT($I46:$R46)&gt;2,LARGE($I46:$R46,3),0)</f>
        <v>0</v>
      </c>
      <c r="AG46" s="33">
        <f>+IF(COUNT($I46:$R46)&gt;3,LARGE($I46:$R46,4),0)</f>
        <v>0</v>
      </c>
      <c r="AH46" s="33">
        <f>+IF(COUNT($S46:$AA46)&gt;0,LARGE($S46:$AA46,1),0)</f>
        <v>75.67</v>
      </c>
      <c r="AI46" s="33">
        <f>+IF(COUNT($S46:$AA46)&gt;1,LARGE($S46:$AA46,2),0)</f>
        <v>0</v>
      </c>
      <c r="AJ46" s="33">
        <f>+IF(COUNT($S46:$AA46)&gt;2,LARGE($S46:$AA46,3),0)</f>
        <v>0</v>
      </c>
      <c r="AK46" s="33">
        <f>+IF(COUNT($S46:$AA46)&gt;3,LARGE($S46:$AA46,4),0)</f>
        <v>0</v>
      </c>
      <c r="AL46" s="33">
        <f>+IF(COUNT($S46:$AA46)&gt;4,LARGE($S46:$AA46,5),0)</f>
        <v>0</v>
      </c>
      <c r="AM46" s="33">
        <f>+IF(COUNT($S46:$AA46)&gt;5,LARGE($S46:$AA46,6),0)</f>
        <v>0</v>
      </c>
      <c r="AN46" s="33">
        <f>+IF(COUNT($S46:$AA46)&gt;6,LARGE($S46:$AA46,7),0)</f>
        <v>0</v>
      </c>
      <c r="AO46" s="33">
        <f>+IF(COUNT($S46:$AA46)&gt;7,LARGE($S46:$AA46,8),0)</f>
        <v>0</v>
      </c>
    </row>
    <row r="47" spans="1:41" ht="15">
      <c r="A47">
        <v>45</v>
      </c>
      <c r="B47" s="43" t="s">
        <v>390</v>
      </c>
      <c r="C47" s="43" t="s">
        <v>391</v>
      </c>
      <c r="E47" s="43" t="s">
        <v>27</v>
      </c>
      <c r="F47" s="16">
        <v>1</v>
      </c>
      <c r="G47" s="16">
        <v>1</v>
      </c>
      <c r="H47" s="25">
        <f>+AB47</f>
        <v>72.2</v>
      </c>
      <c r="M47" s="10">
        <v>72.2</v>
      </c>
      <c r="AB47" s="10">
        <f>SUM(I47:AA47)</f>
        <v>72.2</v>
      </c>
      <c r="AC47" s="33">
        <f>SUM(LARGE(AD47:AP47,{1,2,3,4,5,6,7,8}))</f>
        <v>72.2</v>
      </c>
      <c r="AD47" s="33">
        <f>+IF(COUNT($I47:$R47)&gt;0,LARGE($I47:$R47,1),0)</f>
        <v>72.2</v>
      </c>
      <c r="AE47" s="33">
        <f>+IF(COUNT($I47:$R47)&gt;1,LARGE($I47:$R47,2),0)</f>
        <v>0</v>
      </c>
      <c r="AF47" s="33">
        <f>+IF(COUNT($I47:$R47)&gt;2,LARGE($I47:$R47,3),0)</f>
        <v>0</v>
      </c>
      <c r="AG47" s="33">
        <f>+IF(COUNT($I47:$R47)&gt;3,LARGE($I47:$R47,4),0)</f>
        <v>0</v>
      </c>
      <c r="AH47" s="33">
        <f>+IF(COUNT($S47:$AA47)&gt;0,LARGE($S47:$AA47,1),0)</f>
        <v>0</v>
      </c>
      <c r="AI47" s="33">
        <f>+IF(COUNT($S47:$AA47)&gt;1,LARGE($S47:$AA47,2),0)</f>
        <v>0</v>
      </c>
      <c r="AJ47" s="33">
        <f>+IF(COUNT($S47:$AA47)&gt;2,LARGE($S47:$AA47,3),0)</f>
        <v>0</v>
      </c>
      <c r="AK47" s="33">
        <f>+IF(COUNT($S47:$AA47)&gt;3,LARGE($S47:$AA47,4),0)</f>
        <v>0</v>
      </c>
      <c r="AL47" s="33">
        <f>+IF(COUNT($S47:$AA47)&gt;4,LARGE($S47:$AA47,5),0)</f>
        <v>0</v>
      </c>
      <c r="AM47" s="33">
        <f>+IF(COUNT($S47:$AA47)&gt;5,LARGE($S47:$AA47,6),0)</f>
        <v>0</v>
      </c>
      <c r="AN47" s="33">
        <f>+IF(COUNT($S47:$AA47)&gt;6,LARGE($S47:$AA47,7),0)</f>
        <v>0</v>
      </c>
      <c r="AO47" s="33">
        <f>+IF(COUNT($S47:$AA47)&gt;7,LARGE($S47:$AA47,8),0)</f>
        <v>0</v>
      </c>
    </row>
    <row r="48" spans="1:41" ht="15">
      <c r="A48">
        <v>46</v>
      </c>
      <c r="B48" s="57" t="s">
        <v>96</v>
      </c>
      <c r="C48" s="57" t="s">
        <v>116</v>
      </c>
      <c r="E48" s="57" t="s">
        <v>15</v>
      </c>
      <c r="F48" s="16">
        <v>1</v>
      </c>
      <c r="G48" s="16">
        <v>1</v>
      </c>
      <c r="H48" s="25">
        <f>+AB48</f>
        <v>71.8</v>
      </c>
      <c r="I48" s="42"/>
      <c r="T48" s="10">
        <v>71.8</v>
      </c>
      <c r="AB48" s="10">
        <f>SUM(I48:AA48)</f>
        <v>71.8</v>
      </c>
      <c r="AC48" s="33">
        <f>SUM(LARGE(AD48:AP48,{1,2,3,4,5,6,7,8}))</f>
        <v>71.8</v>
      </c>
      <c r="AD48" s="33">
        <f>+IF(COUNT($I48:$R48)&gt;0,LARGE($I48:$R48,1),0)</f>
        <v>0</v>
      </c>
      <c r="AE48" s="33">
        <f>+IF(COUNT($I48:$R48)&gt;1,LARGE($I48:$R48,2),0)</f>
        <v>0</v>
      </c>
      <c r="AF48" s="33">
        <f>+IF(COUNT($I48:$R48)&gt;2,LARGE($I48:$R48,3),0)</f>
        <v>0</v>
      </c>
      <c r="AG48" s="33">
        <f>+IF(COUNT($I48:$R48)&gt;3,LARGE($I48:$R48,4),0)</f>
        <v>0</v>
      </c>
      <c r="AH48" s="33">
        <f>+IF(COUNT($S48:$AA48)&gt;0,LARGE($S48:$AA48,1),0)</f>
        <v>71.8</v>
      </c>
      <c r="AI48" s="33">
        <f>+IF(COUNT($S48:$AA48)&gt;1,LARGE($S48:$AA48,2),0)</f>
        <v>0</v>
      </c>
      <c r="AJ48" s="33">
        <f>+IF(COUNT($S48:$AA48)&gt;2,LARGE($S48:$AA48,3),0)</f>
        <v>0</v>
      </c>
      <c r="AK48" s="33">
        <f>+IF(COUNT($S48:$AA48)&gt;3,LARGE($S48:$AA48,4),0)</f>
        <v>0</v>
      </c>
      <c r="AL48" s="33">
        <f>+IF(COUNT($S48:$AA48)&gt;4,LARGE($S48:$AA48,5),0)</f>
        <v>0</v>
      </c>
      <c r="AM48" s="33">
        <f>+IF(COUNT($S48:$AA48)&gt;5,LARGE($S48:$AA48,6),0)</f>
        <v>0</v>
      </c>
      <c r="AN48" s="33">
        <f>+IF(COUNT($S48:$AA48)&gt;6,LARGE($S48:$AA48,7),0)</f>
        <v>0</v>
      </c>
      <c r="AO48" s="33">
        <f>+IF(COUNT($S48:$AA48)&gt;7,LARGE($S48:$AA48,8),0)</f>
        <v>0</v>
      </c>
    </row>
    <row r="49" spans="1:41" ht="15">
      <c r="A49">
        <v>47</v>
      </c>
      <c r="B49" s="57" t="s">
        <v>808</v>
      </c>
      <c r="C49" s="57" t="s">
        <v>198</v>
      </c>
      <c r="E49" s="57" t="s">
        <v>8</v>
      </c>
      <c r="F49" s="16">
        <v>1</v>
      </c>
      <c r="G49" s="16">
        <v>1</v>
      </c>
      <c r="H49" s="25">
        <f>+AB49</f>
        <v>71.67</v>
      </c>
      <c r="I49" s="42"/>
      <c r="Y49" s="10">
        <v>71.67</v>
      </c>
      <c r="AB49" s="10">
        <f>SUM(I49:AA49)</f>
        <v>71.67</v>
      </c>
      <c r="AC49" s="33">
        <f>SUM(LARGE(AD49:AP49,{1,2,3,4,5,6,7,8}))</f>
        <v>71.67</v>
      </c>
      <c r="AD49" s="33">
        <f>+IF(COUNT($I49:$R49)&gt;0,LARGE($I49:$R49,1),0)</f>
        <v>0</v>
      </c>
      <c r="AE49" s="33">
        <f>+IF(COUNT($I49:$R49)&gt;1,LARGE($I49:$R49,2),0)</f>
        <v>0</v>
      </c>
      <c r="AF49" s="33">
        <f>+IF(COUNT($I49:$R49)&gt;2,LARGE($I49:$R49,3),0)</f>
        <v>0</v>
      </c>
      <c r="AG49" s="33">
        <f>+IF(COUNT($I49:$R49)&gt;3,LARGE($I49:$R49,4),0)</f>
        <v>0</v>
      </c>
      <c r="AH49" s="33">
        <f>+IF(COUNT($S49:$AA49)&gt;0,LARGE($S49:$AA49,1),0)</f>
        <v>71.67</v>
      </c>
      <c r="AI49" s="33">
        <f>+IF(COUNT($S49:$AA49)&gt;1,LARGE($S49:$AA49,2),0)</f>
        <v>0</v>
      </c>
      <c r="AJ49" s="33">
        <f>+IF(COUNT($S49:$AA49)&gt;2,LARGE($S49:$AA49,3),0)</f>
        <v>0</v>
      </c>
      <c r="AK49" s="33">
        <f>+IF(COUNT($S49:$AA49)&gt;3,LARGE($S49:$AA49,4),0)</f>
        <v>0</v>
      </c>
      <c r="AL49" s="33">
        <f>+IF(COUNT($S49:$AA49)&gt;4,LARGE($S49:$AA49,5),0)</f>
        <v>0</v>
      </c>
      <c r="AM49" s="33">
        <f>+IF(COUNT($S49:$AA49)&gt;5,LARGE($S49:$AA49,6),0)</f>
        <v>0</v>
      </c>
      <c r="AN49" s="33">
        <f>+IF(COUNT($S49:$AA49)&gt;6,LARGE($S49:$AA49,7),0)</f>
        <v>0</v>
      </c>
      <c r="AO49" s="33">
        <f>+IF(COUNT($S49:$AA49)&gt;7,LARGE($S49:$AA49,8),0)</f>
        <v>0</v>
      </c>
    </row>
    <row r="50" spans="1:41" ht="15">
      <c r="A50">
        <v>48</v>
      </c>
      <c r="B50" s="57" t="s">
        <v>748</v>
      </c>
      <c r="C50" s="57" t="s">
        <v>749</v>
      </c>
      <c r="E50" s="57" t="s">
        <v>27</v>
      </c>
      <c r="F50" s="16">
        <v>1</v>
      </c>
      <c r="G50" s="16">
        <v>1</v>
      </c>
      <c r="H50" s="25">
        <f>+AB50</f>
        <v>66.11</v>
      </c>
      <c r="I50" s="42"/>
      <c r="X50" s="10">
        <v>66.11</v>
      </c>
      <c r="AB50" s="10">
        <f>SUM(I50:AA50)</f>
        <v>66.11</v>
      </c>
      <c r="AC50" s="33">
        <f>SUM(LARGE(AD50:AP50,{1,2,3,4,5,6,7,8}))</f>
        <v>66.11</v>
      </c>
      <c r="AD50" s="33">
        <f>+IF(COUNT($I50:$R50)&gt;0,LARGE($I50:$R50,1),0)</f>
        <v>0</v>
      </c>
      <c r="AE50" s="33">
        <f>+IF(COUNT($I50:$R50)&gt;1,LARGE($I50:$R50,2),0)</f>
        <v>0</v>
      </c>
      <c r="AF50" s="33">
        <f>+IF(COUNT($I50:$R50)&gt;2,LARGE($I50:$R50,3),0)</f>
        <v>0</v>
      </c>
      <c r="AG50" s="33">
        <f>+IF(COUNT($I50:$R50)&gt;3,LARGE($I50:$R50,4),0)</f>
        <v>0</v>
      </c>
      <c r="AH50" s="33">
        <f>+IF(COUNT($S50:$AA50)&gt;0,LARGE($S50:$AA50,1),0)</f>
        <v>66.11</v>
      </c>
      <c r="AI50" s="33">
        <f>+IF(COUNT($S50:$AA50)&gt;1,LARGE($S50:$AA50,2),0)</f>
        <v>0</v>
      </c>
      <c r="AJ50" s="33">
        <f>+IF(COUNT($S50:$AA50)&gt;2,LARGE($S50:$AA50,3),0)</f>
        <v>0</v>
      </c>
      <c r="AK50" s="33">
        <f>+IF(COUNT($S50:$AA50)&gt;3,LARGE($S50:$AA50,4),0)</f>
        <v>0</v>
      </c>
      <c r="AL50" s="33">
        <f>+IF(COUNT($S50:$AA50)&gt;4,LARGE($S50:$AA50,5),0)</f>
        <v>0</v>
      </c>
      <c r="AM50" s="33">
        <f>+IF(COUNT($S50:$AA50)&gt;5,LARGE($S50:$AA50,6),0)</f>
        <v>0</v>
      </c>
      <c r="AN50" s="33">
        <f>+IF(COUNT($S50:$AA50)&gt;6,LARGE($S50:$AA50,7),0)</f>
        <v>0</v>
      </c>
      <c r="AO50" s="33">
        <f>+IF(COUNT($S50:$AA50)&gt;7,LARGE($S50:$AA50,8),0)</f>
        <v>0</v>
      </c>
    </row>
    <row r="51" spans="1:41" ht="15">
      <c r="A51">
        <v>49</v>
      </c>
      <c r="B51" s="57" t="s">
        <v>809</v>
      </c>
      <c r="C51" s="57" t="s">
        <v>441</v>
      </c>
      <c r="E51" s="57" t="s">
        <v>27</v>
      </c>
      <c r="F51" s="16">
        <v>1</v>
      </c>
      <c r="G51" s="16">
        <v>1</v>
      </c>
      <c r="H51" s="25">
        <f>+AB51</f>
        <v>65.86</v>
      </c>
      <c r="I51" s="42"/>
      <c r="Y51" s="10">
        <v>65.86</v>
      </c>
      <c r="AB51" s="10">
        <f>SUM(I51:AA51)</f>
        <v>65.86</v>
      </c>
      <c r="AC51" s="33">
        <f>SUM(LARGE(AD51:AP51,{1,2,3,4,5,6,7,8}))</f>
        <v>65.86</v>
      </c>
      <c r="AD51" s="33">
        <f>+IF(COUNT($I51:$R51)&gt;0,LARGE($I51:$R51,1),0)</f>
        <v>0</v>
      </c>
      <c r="AE51" s="33">
        <f>+IF(COUNT($I51:$R51)&gt;1,LARGE($I51:$R51,2),0)</f>
        <v>0</v>
      </c>
      <c r="AF51" s="33">
        <f>+IF(COUNT($I51:$R51)&gt;2,LARGE($I51:$R51,3),0)</f>
        <v>0</v>
      </c>
      <c r="AG51" s="33">
        <f>+IF(COUNT($I51:$R51)&gt;3,LARGE($I51:$R51,4),0)</f>
        <v>0</v>
      </c>
      <c r="AH51" s="33">
        <f>+IF(COUNT($S51:$AA51)&gt;0,LARGE($S51:$AA51,1),0)</f>
        <v>65.86</v>
      </c>
      <c r="AI51" s="33">
        <f>+IF(COUNT($S51:$AA51)&gt;1,LARGE($S51:$AA51,2),0)</f>
        <v>0</v>
      </c>
      <c r="AJ51" s="33">
        <f>+IF(COUNT($S51:$AA51)&gt;2,LARGE($S51:$AA51,3),0)</f>
        <v>0</v>
      </c>
      <c r="AK51" s="33">
        <f>+IF(COUNT($S51:$AA51)&gt;3,LARGE($S51:$AA51,4),0)</f>
        <v>0</v>
      </c>
      <c r="AL51" s="33">
        <f>+IF(COUNT($S51:$AA51)&gt;4,LARGE($S51:$AA51,5),0)</f>
        <v>0</v>
      </c>
      <c r="AM51" s="33">
        <f>+IF(COUNT($S51:$AA51)&gt;5,LARGE($S51:$AA51,6),0)</f>
        <v>0</v>
      </c>
      <c r="AN51" s="33">
        <f>+IF(COUNT($S51:$AA51)&gt;6,LARGE($S51:$AA51,7),0)</f>
        <v>0</v>
      </c>
      <c r="AO51" s="33">
        <f>+IF(COUNT($S51:$AA51)&gt;7,LARGE($S51:$AA51,8),0)</f>
        <v>0</v>
      </c>
    </row>
    <row r="52" spans="1:41" ht="15">
      <c r="A52">
        <v>50</v>
      </c>
      <c r="B52" s="57" t="s">
        <v>624</v>
      </c>
      <c r="C52" s="57" t="s">
        <v>339</v>
      </c>
      <c r="E52" s="57" t="s">
        <v>15</v>
      </c>
      <c r="F52" s="16">
        <v>1</v>
      </c>
      <c r="G52" s="16">
        <v>1</v>
      </c>
      <c r="H52" s="25">
        <f>+AB52</f>
        <v>64.18</v>
      </c>
      <c r="I52" s="42"/>
      <c r="T52" s="10">
        <v>64.18</v>
      </c>
      <c r="AB52" s="10">
        <f>SUM(I52:AA52)</f>
        <v>64.18</v>
      </c>
      <c r="AC52" s="33">
        <f>SUM(LARGE(AD52:AP52,{1,2,3,4,5,6,7,8}))</f>
        <v>64.18</v>
      </c>
      <c r="AD52" s="33">
        <f>+IF(COUNT($I52:$R52)&gt;0,LARGE($I52:$R52,1),0)</f>
        <v>0</v>
      </c>
      <c r="AE52" s="33">
        <f>+IF(COUNT($I52:$R52)&gt;1,LARGE($I52:$R52,2),0)</f>
        <v>0</v>
      </c>
      <c r="AF52" s="33">
        <f>+IF(COUNT($I52:$R52)&gt;2,LARGE($I52:$R52,3),0)</f>
        <v>0</v>
      </c>
      <c r="AG52" s="33">
        <f>+IF(COUNT($I52:$R52)&gt;3,LARGE($I52:$R52,4),0)</f>
        <v>0</v>
      </c>
      <c r="AH52" s="33">
        <f>+IF(COUNT($S52:$AA52)&gt;0,LARGE($S52:$AA52,1),0)</f>
        <v>64.18</v>
      </c>
      <c r="AI52" s="33">
        <f>+IF(COUNT($S52:$AA52)&gt;1,LARGE($S52:$AA52,2),0)</f>
        <v>0</v>
      </c>
      <c r="AJ52" s="33">
        <f>+IF(COUNT($S52:$AA52)&gt;2,LARGE($S52:$AA52,3),0)</f>
        <v>0</v>
      </c>
      <c r="AK52" s="33">
        <f>+IF(COUNT($S52:$AA52)&gt;3,LARGE($S52:$AA52,4),0)</f>
        <v>0</v>
      </c>
      <c r="AL52" s="33">
        <f>+IF(COUNT($S52:$AA52)&gt;4,LARGE($S52:$AA52,5),0)</f>
        <v>0</v>
      </c>
      <c r="AM52" s="33">
        <f>+IF(COUNT($S52:$AA52)&gt;5,LARGE($S52:$AA52,6),0)</f>
        <v>0</v>
      </c>
      <c r="AN52" s="33">
        <f>+IF(COUNT($S52:$AA52)&gt;6,LARGE($S52:$AA52,7),0)</f>
        <v>0</v>
      </c>
      <c r="AO52" s="33">
        <f>+IF(COUNT($S52:$AA52)&gt;7,LARGE($S52:$AA52,8),0)</f>
        <v>0</v>
      </c>
    </row>
    <row r="53" spans="1:41" ht="15">
      <c r="A53">
        <v>51</v>
      </c>
      <c r="B53" s="57" t="s">
        <v>158</v>
      </c>
      <c r="C53" s="57" t="s">
        <v>159</v>
      </c>
      <c r="E53" s="57" t="s">
        <v>9</v>
      </c>
      <c r="F53" s="16">
        <v>1</v>
      </c>
      <c r="G53" s="16">
        <v>1</v>
      </c>
      <c r="H53" s="25">
        <f>+AB53</f>
        <v>62.83</v>
      </c>
      <c r="I53" s="42">
        <v>62.83</v>
      </c>
      <c r="AB53" s="10">
        <f>SUM(I53:AA53)</f>
        <v>62.83</v>
      </c>
      <c r="AC53" s="33">
        <f>SUM(LARGE(AD53:AP53,{1,2,3,4,5,6,7,8}))</f>
        <v>62.83</v>
      </c>
      <c r="AD53" s="33">
        <f>+IF(COUNT($I53:$R53)&gt;0,LARGE($I53:$R53,1),0)</f>
        <v>62.83</v>
      </c>
      <c r="AE53" s="33">
        <f>+IF(COUNT($I53:$R53)&gt;1,LARGE($I53:$R53,2),0)</f>
        <v>0</v>
      </c>
      <c r="AF53" s="33">
        <f>+IF(COUNT($I53:$R53)&gt;2,LARGE($I53:$R53,3),0)</f>
        <v>0</v>
      </c>
      <c r="AG53" s="33">
        <f>+IF(COUNT($I53:$R53)&gt;3,LARGE($I53:$R53,4),0)</f>
        <v>0</v>
      </c>
      <c r="AH53" s="33">
        <f>+IF(COUNT($S53:$AA53)&gt;0,LARGE($S53:$AA53,1),0)</f>
        <v>0</v>
      </c>
      <c r="AI53" s="33">
        <f>+IF(COUNT($S53:$AA53)&gt;1,LARGE($S53:$AA53,2),0)</f>
        <v>0</v>
      </c>
      <c r="AJ53" s="33">
        <f>+IF(COUNT($S53:$AA53)&gt;2,LARGE($S53:$AA53,3),0)</f>
        <v>0</v>
      </c>
      <c r="AK53" s="33">
        <f>+IF(COUNT($S53:$AA53)&gt;3,LARGE($S53:$AA53,4),0)</f>
        <v>0</v>
      </c>
      <c r="AL53" s="33">
        <f>+IF(COUNT($S53:$AA53)&gt;4,LARGE($S53:$AA53,5),0)</f>
        <v>0</v>
      </c>
      <c r="AM53" s="33">
        <f>+IF(COUNT($S53:$AA53)&gt;5,LARGE($S53:$AA53,6),0)</f>
        <v>0</v>
      </c>
      <c r="AN53" s="33">
        <f>+IF(COUNT($S53:$AA53)&gt;6,LARGE($S53:$AA53,7),0)</f>
        <v>0</v>
      </c>
      <c r="AO53" s="33">
        <f>+IF(COUNT($S53:$AA53)&gt;7,LARGE($S53:$AA53,8),0)</f>
        <v>0</v>
      </c>
    </row>
    <row r="54" spans="2:41" ht="15">
      <c r="B54" s="57"/>
      <c r="C54" s="57"/>
      <c r="E54" s="57"/>
      <c r="H54" s="25"/>
      <c r="I54" s="42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</row>
    <row r="55" spans="2:41" ht="15">
      <c r="B55" s="57"/>
      <c r="C55" s="57"/>
      <c r="E55" s="57"/>
      <c r="H55" s="25"/>
      <c r="I55" s="42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</row>
    <row r="56" spans="2:4" ht="15">
      <c r="B56" s="36" t="s">
        <v>23</v>
      </c>
      <c r="C56" s="36"/>
      <c r="D56" s="23" t="s">
        <v>17</v>
      </c>
    </row>
    <row r="57" spans="2:4" ht="15">
      <c r="B57" s="36" t="s">
        <v>20</v>
      </c>
      <c r="C57" s="36"/>
      <c r="D57" s="23" t="s">
        <v>18</v>
      </c>
    </row>
    <row r="58" spans="2:4" ht="15">
      <c r="B58" s="36" t="s">
        <v>21</v>
      </c>
      <c r="C58" s="36"/>
      <c r="D58" s="23" t="s">
        <v>19</v>
      </c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4.28125" style="22" customWidth="1"/>
    <col min="3" max="3" width="18.57421875" style="22" customWidth="1"/>
    <col min="4" max="4" width="15.00390625" style="8" hidden="1" customWidth="1"/>
    <col min="5" max="5" width="15.00390625" style="22" customWidth="1"/>
    <col min="6" max="8" width="10.421875" style="12" customWidth="1"/>
    <col min="9" max="15" width="9.140625" style="1" customWidth="1"/>
    <col min="16" max="16" width="10.421875" style="1" customWidth="1"/>
    <col min="17" max="28" width="9.140625" style="1" customWidth="1"/>
  </cols>
  <sheetData>
    <row r="1" spans="9:27" ht="15">
      <c r="I1">
        <f aca="true" t="shared" si="0" ref="I1:T1">COUNT(I4:I115)</f>
        <v>4</v>
      </c>
      <c r="J1">
        <f t="shared" si="0"/>
        <v>6</v>
      </c>
      <c r="K1">
        <f t="shared" si="0"/>
        <v>1</v>
      </c>
      <c r="L1">
        <f t="shared" si="0"/>
        <v>3</v>
      </c>
      <c r="M1">
        <f t="shared" si="0"/>
        <v>6</v>
      </c>
      <c r="N1">
        <f t="shared" si="0"/>
        <v>10</v>
      </c>
      <c r="O1">
        <f t="shared" si="0"/>
        <v>5</v>
      </c>
      <c r="P1">
        <f t="shared" si="0"/>
        <v>5</v>
      </c>
      <c r="Q1">
        <f t="shared" si="0"/>
        <v>5</v>
      </c>
      <c r="R1">
        <f t="shared" si="0"/>
        <v>7</v>
      </c>
      <c r="S1">
        <f t="shared" si="0"/>
        <v>10</v>
      </c>
      <c r="T1">
        <f t="shared" si="0"/>
        <v>8</v>
      </c>
      <c r="U1">
        <f aca="true" t="shared" si="1" ref="U1:AA1">COUNT(U4:U114)</f>
        <v>3</v>
      </c>
      <c r="V1">
        <f t="shared" si="1"/>
        <v>10</v>
      </c>
      <c r="W1">
        <f t="shared" si="1"/>
        <v>10</v>
      </c>
      <c r="X1">
        <f t="shared" si="1"/>
        <v>2</v>
      </c>
      <c r="Y1">
        <f t="shared" si="1"/>
        <v>6</v>
      </c>
      <c r="Z1">
        <f t="shared" si="1"/>
        <v>0</v>
      </c>
      <c r="AA1">
        <f t="shared" si="1"/>
        <v>0</v>
      </c>
    </row>
    <row r="2" spans="1:25" ht="30">
      <c r="A2" t="s">
        <v>5</v>
      </c>
      <c r="D2" s="8" t="s">
        <v>4</v>
      </c>
      <c r="E2" s="22" t="s">
        <v>24</v>
      </c>
      <c r="F2" s="12" t="s">
        <v>3</v>
      </c>
      <c r="G2" s="79" t="s">
        <v>671</v>
      </c>
      <c r="H2" s="12" t="s">
        <v>22</v>
      </c>
      <c r="I2" s="1" t="s">
        <v>0</v>
      </c>
      <c r="J2" s="1" t="s">
        <v>1</v>
      </c>
      <c r="K2" s="1" t="s">
        <v>2</v>
      </c>
      <c r="L2" s="1" t="s">
        <v>337</v>
      </c>
      <c r="M2" s="1" t="s">
        <v>372</v>
      </c>
      <c r="N2" s="72" t="s">
        <v>397</v>
      </c>
      <c r="O2" s="1" t="s">
        <v>398</v>
      </c>
      <c r="P2" s="1" t="s">
        <v>440</v>
      </c>
      <c r="Q2" s="1" t="s">
        <v>499</v>
      </c>
      <c r="R2" s="1" t="s">
        <v>500</v>
      </c>
      <c r="S2" s="1" t="s">
        <v>503</v>
      </c>
      <c r="T2" s="1" t="s">
        <v>501</v>
      </c>
      <c r="U2" s="1" t="s">
        <v>502</v>
      </c>
      <c r="V2" s="1" t="s">
        <v>504</v>
      </c>
      <c r="W2" s="1" t="s">
        <v>505</v>
      </c>
      <c r="X2" s="1" t="s">
        <v>506</v>
      </c>
      <c r="Y2" s="1" t="s">
        <v>507</v>
      </c>
    </row>
    <row r="3" spans="6:27" ht="15">
      <c r="F3" s="17">
        <f>SUM(F4:F157)</f>
        <v>101</v>
      </c>
      <c r="G3" s="17">
        <f>SUM(G4:G157)</f>
        <v>93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1">
        <v>15</v>
      </c>
      <c r="X3" s="2">
        <v>16</v>
      </c>
      <c r="Y3" s="2">
        <v>17</v>
      </c>
      <c r="Z3" s="2">
        <v>18</v>
      </c>
      <c r="AA3" s="2">
        <v>19</v>
      </c>
    </row>
    <row r="4" spans="1:41" ht="15">
      <c r="A4">
        <v>1</v>
      </c>
      <c r="B4" s="57" t="s">
        <v>125</v>
      </c>
      <c r="C4" s="57" t="s">
        <v>264</v>
      </c>
      <c r="D4" s="21"/>
      <c r="E4" s="21" t="s">
        <v>712</v>
      </c>
      <c r="F4" s="14">
        <v>11</v>
      </c>
      <c r="G4" s="14">
        <v>8</v>
      </c>
      <c r="H4" s="25">
        <f>+AB4</f>
        <v>794.56</v>
      </c>
      <c r="J4" s="1">
        <v>100</v>
      </c>
      <c r="L4" s="1">
        <v>100</v>
      </c>
      <c r="M4" s="66">
        <v>85.65</v>
      </c>
      <c r="O4" s="1">
        <v>100</v>
      </c>
      <c r="Q4" s="66">
        <v>97.73</v>
      </c>
      <c r="S4" s="66">
        <v>92.9</v>
      </c>
      <c r="T4" s="1">
        <v>98.97</v>
      </c>
      <c r="U4" s="1">
        <v>100</v>
      </c>
      <c r="V4" s="1">
        <v>99.32</v>
      </c>
      <c r="W4" s="1">
        <v>96.4</v>
      </c>
      <c r="X4" s="1">
        <v>99.87</v>
      </c>
      <c r="AB4" s="1">
        <f>SUM(I4:AA4)-(M4+S4+Q4)</f>
        <v>794.56</v>
      </c>
      <c r="AC4" s="33">
        <f>SUM(LARGE(AD4:AP4,{1,2,3,4,5,6,7,8}))</f>
        <v>795.8900000000001</v>
      </c>
      <c r="AD4" s="33">
        <f aca="true" t="shared" si="2" ref="AD4:AD36">+IF(COUNT($I4:$R4)&gt;0,LARGE($I4:$R4,1),0)</f>
        <v>100</v>
      </c>
      <c r="AE4" s="33">
        <f aca="true" t="shared" si="3" ref="AE4:AE36">+IF(COUNT($I4:$R4)&gt;1,LARGE($I4:$R4,2),0)</f>
        <v>100</v>
      </c>
      <c r="AF4" s="33">
        <f aca="true" t="shared" si="4" ref="AF4:AF36">+IF(COUNT($I4:$R4)&gt;2,LARGE($I4:$R4,3),0)</f>
        <v>100</v>
      </c>
      <c r="AG4" s="33">
        <f aca="true" t="shared" si="5" ref="AG4:AG36">+IF(COUNT($I4:$R4)&gt;3,LARGE($I4:$R4,4),0)</f>
        <v>97.73</v>
      </c>
      <c r="AH4" s="33">
        <f aca="true" t="shared" si="6" ref="AH4:AH36">+IF(COUNT($S4:$AA4)&gt;0,LARGE($S4:$AA4,1),0)</f>
        <v>100</v>
      </c>
      <c r="AI4" s="33">
        <f aca="true" t="shared" si="7" ref="AI4:AI36">+IF(COUNT($S4:$AA4)&gt;1,LARGE($S4:$AA4,2),0)</f>
        <v>99.87</v>
      </c>
      <c r="AJ4" s="33">
        <f aca="true" t="shared" si="8" ref="AJ4:AJ36">+IF(COUNT($S4:$AA4)&gt;2,LARGE($S4:$AA4,3),0)</f>
        <v>99.32</v>
      </c>
      <c r="AK4" s="33">
        <f aca="true" t="shared" si="9" ref="AK4:AK36">+IF(COUNT($S4:$AA4)&gt;3,LARGE($S4:$AA4,4),0)</f>
        <v>98.97</v>
      </c>
      <c r="AL4" s="33">
        <f aca="true" t="shared" si="10" ref="AL4:AL36">+IF(COUNT($S4:$AA4)&gt;4,LARGE($S4:$AA4,5),0)</f>
        <v>96.4</v>
      </c>
      <c r="AM4" s="33">
        <f aca="true" t="shared" si="11" ref="AM4:AM36">+IF(COUNT($S4:$AA4)&gt;5,LARGE($S4:$AA4,6),0)</f>
        <v>92.9</v>
      </c>
      <c r="AN4" s="33">
        <f aca="true" t="shared" si="12" ref="AN4:AN36">+IF(COUNT($S4:$AA4)&gt;6,LARGE($S4:$AA4,7),0)</f>
        <v>0</v>
      </c>
      <c r="AO4" s="33">
        <f aca="true" t="shared" si="13" ref="AO4:AO36">+IF(COUNT($S4:$AA4)&gt;7,LARGE($S4:$AA4,8),0)</f>
        <v>0</v>
      </c>
    </row>
    <row r="5" spans="1:41" ht="15">
      <c r="A5">
        <v>2</v>
      </c>
      <c r="B5" s="57" t="s">
        <v>186</v>
      </c>
      <c r="C5" s="57" t="s">
        <v>187</v>
      </c>
      <c r="E5" s="21" t="s">
        <v>712</v>
      </c>
      <c r="F5" s="12">
        <v>10</v>
      </c>
      <c r="G5" s="12">
        <v>8</v>
      </c>
      <c r="H5" s="25">
        <f>+AB5</f>
        <v>787.11</v>
      </c>
      <c r="I5" s="42">
        <v>98.29</v>
      </c>
      <c r="J5" s="66">
        <v>95.76</v>
      </c>
      <c r="K5" s="2"/>
      <c r="L5" s="2"/>
      <c r="N5" s="2"/>
      <c r="O5" s="1">
        <v>97.53</v>
      </c>
      <c r="P5" s="2"/>
      <c r="Q5" s="2">
        <v>100</v>
      </c>
      <c r="R5" s="66">
        <v>95.08</v>
      </c>
      <c r="S5" s="2"/>
      <c r="T5" s="1">
        <v>95.03</v>
      </c>
      <c r="U5" s="1">
        <v>98.49</v>
      </c>
      <c r="V5" s="1">
        <v>98.88</v>
      </c>
      <c r="W5" s="1">
        <v>98.89</v>
      </c>
      <c r="X5" s="2">
        <v>100</v>
      </c>
      <c r="Z5" s="2"/>
      <c r="AA5" s="2"/>
      <c r="AB5" s="1">
        <f>SUM(I5:AA5)-(R5+J5)</f>
        <v>787.11</v>
      </c>
      <c r="AC5" s="33">
        <f>SUM(LARGE(AD5:AP5,{1,2,3,4,5,6,7,8}))</f>
        <v>787.8399999999999</v>
      </c>
      <c r="AD5" s="33">
        <f t="shared" si="2"/>
        <v>100</v>
      </c>
      <c r="AE5" s="33">
        <f t="shared" si="3"/>
        <v>98.29</v>
      </c>
      <c r="AF5" s="33">
        <f t="shared" si="4"/>
        <v>97.53</v>
      </c>
      <c r="AG5" s="33">
        <f t="shared" si="5"/>
        <v>95.76</v>
      </c>
      <c r="AH5" s="33">
        <f t="shared" si="6"/>
        <v>100</v>
      </c>
      <c r="AI5" s="33">
        <f t="shared" si="7"/>
        <v>98.89</v>
      </c>
      <c r="AJ5" s="33">
        <f t="shared" si="8"/>
        <v>98.88</v>
      </c>
      <c r="AK5" s="33">
        <f t="shared" si="9"/>
        <v>98.49</v>
      </c>
      <c r="AL5" s="33">
        <f t="shared" si="10"/>
        <v>95.03</v>
      </c>
      <c r="AM5" s="33">
        <f t="shared" si="11"/>
        <v>0</v>
      </c>
      <c r="AN5" s="33">
        <f t="shared" si="12"/>
        <v>0</v>
      </c>
      <c r="AO5" s="33">
        <f t="shared" si="13"/>
        <v>0</v>
      </c>
    </row>
    <row r="6" spans="1:41" ht="15">
      <c r="A6">
        <v>3</v>
      </c>
      <c r="B6" s="57" t="s">
        <v>53</v>
      </c>
      <c r="C6" s="57" t="s">
        <v>213</v>
      </c>
      <c r="D6" s="21"/>
      <c r="E6" s="21" t="s">
        <v>214</v>
      </c>
      <c r="F6" s="14">
        <v>9</v>
      </c>
      <c r="G6" s="14">
        <v>8</v>
      </c>
      <c r="H6" s="25">
        <f>+AB6</f>
        <v>780.3699999999999</v>
      </c>
      <c r="K6" s="1">
        <v>100</v>
      </c>
      <c r="L6" s="66">
        <v>89.35</v>
      </c>
      <c r="M6" s="1">
        <v>93.2</v>
      </c>
      <c r="R6" s="1">
        <v>96.23</v>
      </c>
      <c r="S6" s="1">
        <v>100</v>
      </c>
      <c r="T6" s="1">
        <v>100</v>
      </c>
      <c r="U6" s="1">
        <v>98.15</v>
      </c>
      <c r="V6" s="1">
        <v>98.62</v>
      </c>
      <c r="W6" s="1">
        <v>94.17</v>
      </c>
      <c r="AB6" s="1">
        <f>SUM(I6:AA6)-(L6)</f>
        <v>780.3699999999999</v>
      </c>
      <c r="AC6" s="33">
        <f>SUM(LARGE(AD6:AP6,{1,2,3,4,5,6,7,8}))</f>
        <v>780.37</v>
      </c>
      <c r="AD6" s="33">
        <f t="shared" si="2"/>
        <v>100</v>
      </c>
      <c r="AE6" s="33">
        <f t="shared" si="3"/>
        <v>96.23</v>
      </c>
      <c r="AF6" s="33">
        <f t="shared" si="4"/>
        <v>93.2</v>
      </c>
      <c r="AG6" s="33">
        <f t="shared" si="5"/>
        <v>89.35</v>
      </c>
      <c r="AH6" s="33">
        <f t="shared" si="6"/>
        <v>100</v>
      </c>
      <c r="AI6" s="33">
        <f t="shared" si="7"/>
        <v>100</v>
      </c>
      <c r="AJ6" s="33">
        <f t="shared" si="8"/>
        <v>98.62</v>
      </c>
      <c r="AK6" s="33">
        <f t="shared" si="9"/>
        <v>98.15</v>
      </c>
      <c r="AL6" s="33">
        <f t="shared" si="10"/>
        <v>94.17</v>
      </c>
      <c r="AM6" s="33">
        <f t="shared" si="11"/>
        <v>0</v>
      </c>
      <c r="AN6" s="33">
        <f t="shared" si="12"/>
        <v>0</v>
      </c>
      <c r="AO6" s="33">
        <f t="shared" si="13"/>
        <v>0</v>
      </c>
    </row>
    <row r="7" spans="1:41" ht="15">
      <c r="A7">
        <v>4</v>
      </c>
      <c r="B7" s="43" t="s">
        <v>61</v>
      </c>
      <c r="C7" s="43" t="s">
        <v>360</v>
      </c>
      <c r="D7" s="21"/>
      <c r="E7" s="21" t="s">
        <v>269</v>
      </c>
      <c r="F7" s="14">
        <v>10</v>
      </c>
      <c r="G7" s="14">
        <v>8</v>
      </c>
      <c r="H7" s="25">
        <f>+AB7</f>
        <v>755.7599999999999</v>
      </c>
      <c r="L7" s="66">
        <v>89.69</v>
      </c>
      <c r="M7" s="66">
        <v>91.15</v>
      </c>
      <c r="N7" s="1">
        <v>93.58</v>
      </c>
      <c r="O7" s="1">
        <v>96.04</v>
      </c>
      <c r="P7" s="1">
        <v>99.5</v>
      </c>
      <c r="R7" s="1">
        <v>96.07</v>
      </c>
      <c r="T7" s="1">
        <v>87.42</v>
      </c>
      <c r="V7" s="1">
        <v>92.86</v>
      </c>
      <c r="W7" s="1">
        <v>90.29</v>
      </c>
      <c r="Y7" s="1">
        <v>100</v>
      </c>
      <c r="AB7" s="1">
        <f>SUM(I7:AA7)-(L7+M7)</f>
        <v>755.7599999999999</v>
      </c>
      <c r="AC7" s="33">
        <f>SUM(LARGE(AD7:AP7,{1,2,3,4,5,6,7,8}))</f>
        <v>755.7599999999999</v>
      </c>
      <c r="AD7" s="33">
        <f t="shared" si="2"/>
        <v>99.5</v>
      </c>
      <c r="AE7" s="33">
        <f t="shared" si="3"/>
        <v>96.07</v>
      </c>
      <c r="AF7" s="33">
        <f t="shared" si="4"/>
        <v>96.04</v>
      </c>
      <c r="AG7" s="33">
        <f t="shared" si="5"/>
        <v>93.58</v>
      </c>
      <c r="AH7" s="33">
        <f t="shared" si="6"/>
        <v>100</v>
      </c>
      <c r="AI7" s="33">
        <f t="shared" si="7"/>
        <v>92.86</v>
      </c>
      <c r="AJ7" s="33">
        <f t="shared" si="8"/>
        <v>90.29</v>
      </c>
      <c r="AK7" s="33">
        <f t="shared" si="9"/>
        <v>87.42</v>
      </c>
      <c r="AL7" s="33">
        <f t="shared" si="10"/>
        <v>0</v>
      </c>
      <c r="AM7" s="33">
        <f t="shared" si="11"/>
        <v>0</v>
      </c>
      <c r="AN7" s="33">
        <f t="shared" si="12"/>
        <v>0</v>
      </c>
      <c r="AO7" s="33">
        <f t="shared" si="13"/>
        <v>0</v>
      </c>
    </row>
    <row r="8" spans="1:41" ht="15">
      <c r="A8">
        <v>5</v>
      </c>
      <c r="B8" s="57" t="s">
        <v>119</v>
      </c>
      <c r="C8" s="57" t="s">
        <v>185</v>
      </c>
      <c r="D8" s="3"/>
      <c r="E8" s="57" t="s">
        <v>50</v>
      </c>
      <c r="F8" s="13">
        <v>8</v>
      </c>
      <c r="G8" s="13">
        <v>8</v>
      </c>
      <c r="H8" s="25">
        <f>+AB8</f>
        <v>733.82</v>
      </c>
      <c r="I8" s="42">
        <v>100</v>
      </c>
      <c r="J8" s="1">
        <v>90.12</v>
      </c>
      <c r="K8" s="2"/>
      <c r="L8" s="2"/>
      <c r="M8" s="1">
        <v>90.3</v>
      </c>
      <c r="N8" s="2"/>
      <c r="P8" s="1">
        <v>95.54</v>
      </c>
      <c r="Q8" s="2"/>
      <c r="R8" s="2"/>
      <c r="S8" s="1">
        <v>88.64</v>
      </c>
      <c r="T8" s="1">
        <v>90.6</v>
      </c>
      <c r="U8" s="2"/>
      <c r="V8" s="1">
        <v>85.27</v>
      </c>
      <c r="X8" s="2"/>
      <c r="Y8" s="1">
        <v>93.35</v>
      </c>
      <c r="Z8" s="2"/>
      <c r="AA8" s="2"/>
      <c r="AB8" s="1">
        <f>SUM(I8:AA8)</f>
        <v>733.82</v>
      </c>
      <c r="AC8" s="33">
        <f>SUM(LARGE(AD8:AP8,{1,2,3,4,5,6,7,8}))</f>
        <v>733.82</v>
      </c>
      <c r="AD8" s="33">
        <f t="shared" si="2"/>
        <v>100</v>
      </c>
      <c r="AE8" s="33">
        <f t="shared" si="3"/>
        <v>95.54</v>
      </c>
      <c r="AF8" s="33">
        <f t="shared" si="4"/>
        <v>90.3</v>
      </c>
      <c r="AG8" s="33">
        <f t="shared" si="5"/>
        <v>90.12</v>
      </c>
      <c r="AH8" s="33">
        <f t="shared" si="6"/>
        <v>93.35</v>
      </c>
      <c r="AI8" s="33">
        <f t="shared" si="7"/>
        <v>90.6</v>
      </c>
      <c r="AJ8" s="33">
        <f t="shared" si="8"/>
        <v>88.64</v>
      </c>
      <c r="AK8" s="33">
        <f t="shared" si="9"/>
        <v>85.27</v>
      </c>
      <c r="AL8" s="33">
        <f t="shared" si="10"/>
        <v>0</v>
      </c>
      <c r="AM8" s="33">
        <f t="shared" si="11"/>
        <v>0</v>
      </c>
      <c r="AN8" s="33">
        <f t="shared" si="12"/>
        <v>0</v>
      </c>
      <c r="AO8" s="33">
        <f t="shared" si="13"/>
        <v>0</v>
      </c>
    </row>
    <row r="9" spans="1:41" ht="15">
      <c r="A9">
        <v>6</v>
      </c>
      <c r="B9" s="57" t="s">
        <v>77</v>
      </c>
      <c r="C9" s="57" t="s">
        <v>265</v>
      </c>
      <c r="D9" s="21"/>
      <c r="E9" s="21" t="s">
        <v>712</v>
      </c>
      <c r="F9" s="14">
        <v>5</v>
      </c>
      <c r="G9" s="14">
        <v>5</v>
      </c>
      <c r="H9" s="25">
        <f>+AB9</f>
        <v>480.28</v>
      </c>
      <c r="J9" s="1">
        <v>95.46</v>
      </c>
      <c r="P9" s="1">
        <v>100</v>
      </c>
      <c r="R9" s="1">
        <v>97.58</v>
      </c>
      <c r="S9" s="1">
        <v>95.71</v>
      </c>
      <c r="T9" s="1">
        <v>91.53</v>
      </c>
      <c r="AB9" s="1">
        <f>SUM(I9:AA9)</f>
        <v>480.28</v>
      </c>
      <c r="AC9" s="33">
        <f>SUM(LARGE(AD9:AP9,{1,2,3,4,5,6,7,8}))</f>
        <v>480.28</v>
      </c>
      <c r="AD9" s="33">
        <f t="shared" si="2"/>
        <v>100</v>
      </c>
      <c r="AE9" s="33">
        <f t="shared" si="3"/>
        <v>97.58</v>
      </c>
      <c r="AF9" s="33">
        <f t="shared" si="4"/>
        <v>95.46</v>
      </c>
      <c r="AG9" s="33">
        <f t="shared" si="5"/>
        <v>0</v>
      </c>
      <c r="AH9" s="33">
        <f t="shared" si="6"/>
        <v>95.71</v>
      </c>
      <c r="AI9" s="33">
        <f t="shared" si="7"/>
        <v>91.53</v>
      </c>
      <c r="AJ9" s="33">
        <f t="shared" si="8"/>
        <v>0</v>
      </c>
      <c r="AK9" s="33">
        <f t="shared" si="9"/>
        <v>0</v>
      </c>
      <c r="AL9" s="33">
        <f t="shared" si="10"/>
        <v>0</v>
      </c>
      <c r="AM9" s="33">
        <f t="shared" si="11"/>
        <v>0</v>
      </c>
      <c r="AN9" s="33">
        <f t="shared" si="12"/>
        <v>0</v>
      </c>
      <c r="AO9" s="33">
        <f t="shared" si="13"/>
        <v>0</v>
      </c>
    </row>
    <row r="10" spans="1:41" ht="15">
      <c r="A10">
        <v>7</v>
      </c>
      <c r="B10" s="57" t="s">
        <v>266</v>
      </c>
      <c r="C10" s="57" t="s">
        <v>267</v>
      </c>
      <c r="D10" s="21"/>
      <c r="E10" s="21" t="s">
        <v>712</v>
      </c>
      <c r="F10" s="14">
        <v>5</v>
      </c>
      <c r="G10" s="14">
        <v>5</v>
      </c>
      <c r="H10" s="25">
        <f>+AB10</f>
        <v>442.72</v>
      </c>
      <c r="J10" s="1">
        <v>88.96</v>
      </c>
      <c r="N10" s="1">
        <v>90.41</v>
      </c>
      <c r="P10" s="1">
        <v>88.5</v>
      </c>
      <c r="Q10" s="1">
        <v>88.8</v>
      </c>
      <c r="S10" s="1">
        <v>86.05</v>
      </c>
      <c r="AB10" s="1">
        <f>SUM(I10:AA10)</f>
        <v>442.72</v>
      </c>
      <c r="AC10" s="33">
        <f>SUM(LARGE(AD10:AP10,{1,2,3,4,5,6,7,8}))</f>
        <v>442.72</v>
      </c>
      <c r="AD10" s="33">
        <f t="shared" si="2"/>
        <v>90.41</v>
      </c>
      <c r="AE10" s="33">
        <f t="shared" si="3"/>
        <v>88.96</v>
      </c>
      <c r="AF10" s="33">
        <f t="shared" si="4"/>
        <v>88.8</v>
      </c>
      <c r="AG10" s="33">
        <f t="shared" si="5"/>
        <v>88.5</v>
      </c>
      <c r="AH10" s="33">
        <f t="shared" si="6"/>
        <v>86.05</v>
      </c>
      <c r="AI10" s="33">
        <f t="shared" si="7"/>
        <v>0</v>
      </c>
      <c r="AJ10" s="33">
        <f t="shared" si="8"/>
        <v>0</v>
      </c>
      <c r="AK10" s="33">
        <f t="shared" si="9"/>
        <v>0</v>
      </c>
      <c r="AL10" s="33">
        <f t="shared" si="10"/>
        <v>0</v>
      </c>
      <c r="AM10" s="33">
        <f t="shared" si="11"/>
        <v>0</v>
      </c>
      <c r="AN10" s="33">
        <f t="shared" si="12"/>
        <v>0</v>
      </c>
      <c r="AO10" s="33">
        <f t="shared" si="13"/>
        <v>0</v>
      </c>
    </row>
    <row r="11" spans="1:41" ht="15">
      <c r="A11">
        <v>8</v>
      </c>
      <c r="B11" s="57" t="s">
        <v>53</v>
      </c>
      <c r="C11" s="57" t="s">
        <v>268</v>
      </c>
      <c r="D11" s="21"/>
      <c r="E11" s="21" t="s">
        <v>269</v>
      </c>
      <c r="F11" s="14">
        <v>5</v>
      </c>
      <c r="G11" s="14">
        <v>5</v>
      </c>
      <c r="H11" s="25">
        <f>+AB11</f>
        <v>429.5799999999999</v>
      </c>
      <c r="J11" s="1">
        <v>79.3</v>
      </c>
      <c r="Q11" s="1">
        <v>90.35</v>
      </c>
      <c r="R11" s="1">
        <v>84.38</v>
      </c>
      <c r="V11" s="1">
        <v>90.64</v>
      </c>
      <c r="W11" s="1">
        <v>84.91</v>
      </c>
      <c r="AB11" s="1">
        <f>SUM(I11:AA11)</f>
        <v>429.5799999999999</v>
      </c>
      <c r="AC11" s="33">
        <f>SUM(LARGE(AD11:AP11,{1,2,3,4,5,6,7,8}))</f>
        <v>429.58</v>
      </c>
      <c r="AD11" s="33">
        <f t="shared" si="2"/>
        <v>90.35</v>
      </c>
      <c r="AE11" s="33">
        <f t="shared" si="3"/>
        <v>84.38</v>
      </c>
      <c r="AF11" s="33">
        <f t="shared" si="4"/>
        <v>79.3</v>
      </c>
      <c r="AG11" s="33">
        <f t="shared" si="5"/>
        <v>0</v>
      </c>
      <c r="AH11" s="33">
        <f t="shared" si="6"/>
        <v>90.64</v>
      </c>
      <c r="AI11" s="33">
        <f t="shared" si="7"/>
        <v>84.91</v>
      </c>
      <c r="AJ11" s="33">
        <f t="shared" si="8"/>
        <v>0</v>
      </c>
      <c r="AK11" s="33">
        <f t="shared" si="9"/>
        <v>0</v>
      </c>
      <c r="AL11" s="33">
        <f t="shared" si="10"/>
        <v>0</v>
      </c>
      <c r="AM11" s="33">
        <f t="shared" si="11"/>
        <v>0</v>
      </c>
      <c r="AN11" s="33">
        <f t="shared" si="12"/>
        <v>0</v>
      </c>
      <c r="AO11" s="33">
        <f t="shared" si="13"/>
        <v>0</v>
      </c>
    </row>
    <row r="12" spans="1:41" ht="15">
      <c r="A12">
        <v>9</v>
      </c>
      <c r="B12" s="57" t="s">
        <v>77</v>
      </c>
      <c r="C12" s="57" t="s">
        <v>525</v>
      </c>
      <c r="D12" s="21"/>
      <c r="E12" s="21" t="s">
        <v>712</v>
      </c>
      <c r="F12" s="14">
        <v>4</v>
      </c>
      <c r="G12" s="14">
        <v>4</v>
      </c>
      <c r="H12" s="25">
        <f>+AB12</f>
        <v>367.99</v>
      </c>
      <c r="N12" s="1">
        <v>92.48</v>
      </c>
      <c r="S12" s="1">
        <v>93.41</v>
      </c>
      <c r="V12" s="1">
        <v>88.34</v>
      </c>
      <c r="W12" s="1">
        <v>93.76</v>
      </c>
      <c r="AB12" s="1">
        <f>SUM(I12:AA12)</f>
        <v>367.99</v>
      </c>
      <c r="AC12" s="33">
        <f>SUM(LARGE(AD12:AP12,{1,2,3,4,5,6,7,8}))</f>
        <v>367.99</v>
      </c>
      <c r="AD12" s="33">
        <f t="shared" si="2"/>
        <v>92.48</v>
      </c>
      <c r="AE12" s="33">
        <f t="shared" si="3"/>
        <v>0</v>
      </c>
      <c r="AF12" s="33">
        <f t="shared" si="4"/>
        <v>0</v>
      </c>
      <c r="AG12" s="33">
        <f t="shared" si="5"/>
        <v>0</v>
      </c>
      <c r="AH12" s="33">
        <f t="shared" si="6"/>
        <v>93.76</v>
      </c>
      <c r="AI12" s="33">
        <f t="shared" si="7"/>
        <v>93.41</v>
      </c>
      <c r="AJ12" s="33">
        <f t="shared" si="8"/>
        <v>88.34</v>
      </c>
      <c r="AK12" s="33">
        <f t="shared" si="9"/>
        <v>0</v>
      </c>
      <c r="AL12" s="33">
        <f t="shared" si="10"/>
        <v>0</v>
      </c>
      <c r="AM12" s="33">
        <f t="shared" si="11"/>
        <v>0</v>
      </c>
      <c r="AN12" s="33">
        <f t="shared" si="12"/>
        <v>0</v>
      </c>
      <c r="AO12" s="33">
        <f t="shared" si="13"/>
        <v>0</v>
      </c>
    </row>
    <row r="13" spans="1:41" ht="15">
      <c r="A13">
        <v>10</v>
      </c>
      <c r="B13" s="57" t="s">
        <v>108</v>
      </c>
      <c r="C13" s="57" t="s">
        <v>278</v>
      </c>
      <c r="D13" s="21"/>
      <c r="E13" s="21" t="s">
        <v>279</v>
      </c>
      <c r="F13" s="14">
        <v>3</v>
      </c>
      <c r="G13" s="14">
        <v>3</v>
      </c>
      <c r="H13" s="25">
        <f>+AB13</f>
        <v>297.15999999999997</v>
      </c>
      <c r="S13" s="1">
        <v>97.63</v>
      </c>
      <c r="V13" s="1">
        <v>99.53</v>
      </c>
      <c r="W13" s="1">
        <v>100</v>
      </c>
      <c r="AB13" s="1">
        <f>SUM(I13:AA13)</f>
        <v>297.15999999999997</v>
      </c>
      <c r="AC13" s="33">
        <f>SUM(LARGE(AD13:AP13,{1,2,3,4,5,6,7,8}))</f>
        <v>297.15999999999997</v>
      </c>
      <c r="AD13" s="33">
        <f t="shared" si="2"/>
        <v>0</v>
      </c>
      <c r="AE13" s="33">
        <f t="shared" si="3"/>
        <v>0</v>
      </c>
      <c r="AF13" s="33">
        <f t="shared" si="4"/>
        <v>0</v>
      </c>
      <c r="AG13" s="33">
        <f t="shared" si="5"/>
        <v>0</v>
      </c>
      <c r="AH13" s="33">
        <f t="shared" si="6"/>
        <v>100</v>
      </c>
      <c r="AI13" s="33">
        <f t="shared" si="7"/>
        <v>99.53</v>
      </c>
      <c r="AJ13" s="33">
        <f t="shared" si="8"/>
        <v>97.63</v>
      </c>
      <c r="AK13" s="33">
        <f t="shared" si="9"/>
        <v>0</v>
      </c>
      <c r="AL13" s="33">
        <f t="shared" si="10"/>
        <v>0</v>
      </c>
      <c r="AM13" s="33">
        <f t="shared" si="11"/>
        <v>0</v>
      </c>
      <c r="AN13" s="33">
        <f t="shared" si="12"/>
        <v>0</v>
      </c>
      <c r="AO13" s="33">
        <f t="shared" si="13"/>
        <v>0</v>
      </c>
    </row>
    <row r="14" spans="1:41" ht="15">
      <c r="A14">
        <v>11</v>
      </c>
      <c r="B14" s="57" t="s">
        <v>112</v>
      </c>
      <c r="C14" s="57" t="s">
        <v>441</v>
      </c>
      <c r="D14" s="21"/>
      <c r="E14" s="21" t="s">
        <v>15</v>
      </c>
      <c r="F14" s="14">
        <v>3</v>
      </c>
      <c r="G14" s="14">
        <v>3</v>
      </c>
      <c r="H14" s="25">
        <f>+AB14</f>
        <v>279.16999999999996</v>
      </c>
      <c r="O14" s="1">
        <v>88.71</v>
      </c>
      <c r="T14" s="1">
        <v>97.02</v>
      </c>
      <c r="W14" s="1">
        <v>93.44</v>
      </c>
      <c r="AB14" s="1">
        <f>SUM(I14:AA14)</f>
        <v>279.16999999999996</v>
      </c>
      <c r="AC14" s="33">
        <f>SUM(LARGE(AD14:AP14,{1,2,3,4,5,6,7,8}))</f>
        <v>279.16999999999996</v>
      </c>
      <c r="AD14" s="33">
        <f t="shared" si="2"/>
        <v>88.71</v>
      </c>
      <c r="AE14" s="33">
        <f t="shared" si="3"/>
        <v>0</v>
      </c>
      <c r="AF14" s="33">
        <f t="shared" si="4"/>
        <v>0</v>
      </c>
      <c r="AG14" s="33">
        <f t="shared" si="5"/>
        <v>0</v>
      </c>
      <c r="AH14" s="33">
        <f t="shared" si="6"/>
        <v>97.02</v>
      </c>
      <c r="AI14" s="33">
        <f t="shared" si="7"/>
        <v>93.44</v>
      </c>
      <c r="AJ14" s="33">
        <f t="shared" si="8"/>
        <v>0</v>
      </c>
      <c r="AK14" s="33">
        <f t="shared" si="9"/>
        <v>0</v>
      </c>
      <c r="AL14" s="33">
        <f t="shared" si="10"/>
        <v>0</v>
      </c>
      <c r="AM14" s="33">
        <f t="shared" si="11"/>
        <v>0</v>
      </c>
      <c r="AN14" s="33">
        <f t="shared" si="12"/>
        <v>0</v>
      </c>
      <c r="AO14" s="33">
        <f t="shared" si="13"/>
        <v>0</v>
      </c>
    </row>
    <row r="15" spans="1:41" ht="15">
      <c r="A15">
        <v>12</v>
      </c>
      <c r="B15" s="57" t="s">
        <v>61</v>
      </c>
      <c r="C15" s="57" t="s">
        <v>160</v>
      </c>
      <c r="D15" s="21"/>
      <c r="E15" s="21" t="s">
        <v>12</v>
      </c>
      <c r="F15" s="14">
        <v>2</v>
      </c>
      <c r="G15" s="14">
        <v>2</v>
      </c>
      <c r="H15" s="25">
        <f>+AB15</f>
        <v>200</v>
      </c>
      <c r="M15" s="1">
        <v>100</v>
      </c>
      <c r="R15" s="1">
        <v>100</v>
      </c>
      <c r="AB15" s="1">
        <f>SUM(I15:AA15)</f>
        <v>200</v>
      </c>
      <c r="AC15" s="33">
        <f>SUM(LARGE(AD15:AP15,{1,2,3,4,5,6,7,8}))</f>
        <v>200</v>
      </c>
      <c r="AD15" s="33">
        <f t="shared" si="2"/>
        <v>100</v>
      </c>
      <c r="AE15" s="33">
        <f t="shared" si="3"/>
        <v>100</v>
      </c>
      <c r="AF15" s="33">
        <f t="shared" si="4"/>
        <v>0</v>
      </c>
      <c r="AG15" s="33">
        <f t="shared" si="5"/>
        <v>0</v>
      </c>
      <c r="AH15" s="33">
        <f t="shared" si="6"/>
        <v>0</v>
      </c>
      <c r="AI15" s="33">
        <f t="shared" si="7"/>
        <v>0</v>
      </c>
      <c r="AJ15" s="33">
        <f t="shared" si="8"/>
        <v>0</v>
      </c>
      <c r="AK15" s="33">
        <f t="shared" si="9"/>
        <v>0</v>
      </c>
      <c r="AL15" s="33">
        <f t="shared" si="10"/>
        <v>0</v>
      </c>
      <c r="AM15" s="33">
        <f t="shared" si="11"/>
        <v>0</v>
      </c>
      <c r="AN15" s="33">
        <f t="shared" si="12"/>
        <v>0</v>
      </c>
      <c r="AO15" s="33">
        <f t="shared" si="13"/>
        <v>0</v>
      </c>
    </row>
    <row r="16" spans="1:41" ht="15">
      <c r="A16">
        <v>13</v>
      </c>
      <c r="B16" s="57" t="s">
        <v>188</v>
      </c>
      <c r="C16" s="57" t="s">
        <v>189</v>
      </c>
      <c r="D16" s="3"/>
      <c r="E16" s="57" t="s">
        <v>9</v>
      </c>
      <c r="F16" s="13">
        <v>2</v>
      </c>
      <c r="G16" s="13">
        <v>2</v>
      </c>
      <c r="H16" s="25">
        <f>+AB16</f>
        <v>195.76</v>
      </c>
      <c r="I16" s="42">
        <v>95.76</v>
      </c>
      <c r="J16" s="2"/>
      <c r="K16" s="2"/>
      <c r="L16" s="2"/>
      <c r="N16" s="2"/>
      <c r="P16" s="2"/>
      <c r="Q16" s="2"/>
      <c r="R16" s="2"/>
      <c r="S16" s="2"/>
      <c r="T16" s="2"/>
      <c r="U16" s="2"/>
      <c r="V16" s="1">
        <v>100</v>
      </c>
      <c r="X16" s="2"/>
      <c r="Z16" s="2"/>
      <c r="AA16" s="2"/>
      <c r="AB16" s="1">
        <f>SUM(I16:AA16)</f>
        <v>195.76</v>
      </c>
      <c r="AC16" s="33">
        <f>SUM(LARGE(AD16:AP16,{1,2,3,4,5,6,7,8}))</f>
        <v>195.76</v>
      </c>
      <c r="AD16" s="33">
        <f t="shared" si="2"/>
        <v>95.76</v>
      </c>
      <c r="AE16" s="33">
        <f t="shared" si="3"/>
        <v>0</v>
      </c>
      <c r="AF16" s="33">
        <f t="shared" si="4"/>
        <v>0</v>
      </c>
      <c r="AG16" s="33">
        <f t="shared" si="5"/>
        <v>0</v>
      </c>
      <c r="AH16" s="33">
        <f t="shared" si="6"/>
        <v>100</v>
      </c>
      <c r="AI16" s="33">
        <f t="shared" si="7"/>
        <v>0</v>
      </c>
      <c r="AJ16" s="33">
        <f t="shared" si="8"/>
        <v>0</v>
      </c>
      <c r="AK16" s="33">
        <f t="shared" si="9"/>
        <v>0</v>
      </c>
      <c r="AL16" s="33">
        <f t="shared" si="10"/>
        <v>0</v>
      </c>
      <c r="AM16" s="33">
        <f t="shared" si="11"/>
        <v>0</v>
      </c>
      <c r="AN16" s="33">
        <f t="shared" si="12"/>
        <v>0</v>
      </c>
      <c r="AO16" s="33">
        <f t="shared" si="13"/>
        <v>0</v>
      </c>
    </row>
    <row r="17" spans="1:41" ht="15">
      <c r="A17">
        <v>14</v>
      </c>
      <c r="B17" s="57" t="s">
        <v>442</v>
      </c>
      <c r="C17" s="57" t="s">
        <v>428</v>
      </c>
      <c r="D17" s="21"/>
      <c r="E17" s="21" t="s">
        <v>15</v>
      </c>
      <c r="F17" s="14">
        <v>2</v>
      </c>
      <c r="G17" s="14">
        <v>2</v>
      </c>
      <c r="H17" s="25">
        <f>+AB17</f>
        <v>170.37</v>
      </c>
      <c r="O17" s="1">
        <v>84.51</v>
      </c>
      <c r="T17" s="1">
        <v>85.86</v>
      </c>
      <c r="AB17" s="1">
        <f>SUM(I17:AA17)</f>
        <v>170.37</v>
      </c>
      <c r="AC17" s="33">
        <f>SUM(LARGE(AD17:AP17,{1,2,3,4,5,6,7,8}))</f>
        <v>170.37</v>
      </c>
      <c r="AD17" s="33">
        <f t="shared" si="2"/>
        <v>84.51</v>
      </c>
      <c r="AE17" s="33">
        <f t="shared" si="3"/>
        <v>0</v>
      </c>
      <c r="AF17" s="33">
        <f t="shared" si="4"/>
        <v>0</v>
      </c>
      <c r="AG17" s="33">
        <f t="shared" si="5"/>
        <v>0</v>
      </c>
      <c r="AH17" s="33">
        <f t="shared" si="6"/>
        <v>85.86</v>
      </c>
      <c r="AI17" s="33">
        <f t="shared" si="7"/>
        <v>0</v>
      </c>
      <c r="AJ17" s="33">
        <f t="shared" si="8"/>
        <v>0</v>
      </c>
      <c r="AK17" s="33">
        <f t="shared" si="9"/>
        <v>0</v>
      </c>
      <c r="AL17" s="33">
        <f t="shared" si="10"/>
        <v>0</v>
      </c>
      <c r="AM17" s="33">
        <f t="shared" si="11"/>
        <v>0</v>
      </c>
      <c r="AN17" s="33">
        <f t="shared" si="12"/>
        <v>0</v>
      </c>
      <c r="AO17" s="33">
        <f t="shared" si="13"/>
        <v>0</v>
      </c>
    </row>
    <row r="18" spans="1:41" ht="15">
      <c r="A18">
        <v>15</v>
      </c>
      <c r="B18" s="57" t="s">
        <v>190</v>
      </c>
      <c r="C18" s="57" t="s">
        <v>191</v>
      </c>
      <c r="D18" s="21"/>
      <c r="E18" s="57" t="s">
        <v>9</v>
      </c>
      <c r="F18" s="14">
        <v>2</v>
      </c>
      <c r="G18" s="14">
        <v>2</v>
      </c>
      <c r="H18" s="25">
        <f>+AB18</f>
        <v>152.64</v>
      </c>
      <c r="I18" s="42">
        <v>82.66</v>
      </c>
      <c r="J18" s="2"/>
      <c r="K18" s="2"/>
      <c r="L18" s="2"/>
      <c r="N18" s="1">
        <v>69.98</v>
      </c>
      <c r="P18" s="2"/>
      <c r="Q18" s="2"/>
      <c r="R18" s="2"/>
      <c r="S18" s="2"/>
      <c r="T18" s="2"/>
      <c r="AB18" s="1">
        <f>SUM(I18:AA18)</f>
        <v>152.64</v>
      </c>
      <c r="AC18" s="33">
        <f>SUM(LARGE(AD18:AP18,{1,2,3,4,5,6,7,8}))</f>
        <v>152.64</v>
      </c>
      <c r="AD18" s="33">
        <f t="shared" si="2"/>
        <v>82.66</v>
      </c>
      <c r="AE18" s="33">
        <f t="shared" si="3"/>
        <v>69.98</v>
      </c>
      <c r="AF18" s="33">
        <f t="shared" si="4"/>
        <v>0</v>
      </c>
      <c r="AG18" s="33">
        <f t="shared" si="5"/>
        <v>0</v>
      </c>
      <c r="AH18" s="33">
        <f t="shared" si="6"/>
        <v>0</v>
      </c>
      <c r="AI18" s="33">
        <f t="shared" si="7"/>
        <v>0</v>
      </c>
      <c r="AJ18" s="33">
        <f t="shared" si="8"/>
        <v>0</v>
      </c>
      <c r="AK18" s="33">
        <f t="shared" si="9"/>
        <v>0</v>
      </c>
      <c r="AL18" s="33">
        <f t="shared" si="10"/>
        <v>0</v>
      </c>
      <c r="AM18" s="33">
        <f t="shared" si="11"/>
        <v>0</v>
      </c>
      <c r="AN18" s="33">
        <f t="shared" si="12"/>
        <v>0</v>
      </c>
      <c r="AO18" s="33">
        <f t="shared" si="13"/>
        <v>0</v>
      </c>
    </row>
    <row r="19" spans="1:41" ht="15">
      <c r="A19">
        <v>16</v>
      </c>
      <c r="B19" s="57" t="s">
        <v>558</v>
      </c>
      <c r="C19" s="57" t="s">
        <v>58</v>
      </c>
      <c r="D19" s="21"/>
      <c r="E19" s="21" t="s">
        <v>8</v>
      </c>
      <c r="F19" s="14">
        <v>2</v>
      </c>
      <c r="G19" s="14">
        <v>2</v>
      </c>
      <c r="H19" s="25">
        <f>+AB19</f>
        <v>145.89</v>
      </c>
      <c r="N19" s="1">
        <v>68.64</v>
      </c>
      <c r="Y19" s="1">
        <v>77.25</v>
      </c>
      <c r="AB19" s="1">
        <f>SUM(I19:AA19)</f>
        <v>145.89</v>
      </c>
      <c r="AC19" s="33">
        <f>SUM(LARGE(AD19:AP19,{1,2,3,4,5,6,7,8}))</f>
        <v>145.89</v>
      </c>
      <c r="AD19" s="33">
        <f t="shared" si="2"/>
        <v>68.64</v>
      </c>
      <c r="AE19" s="33">
        <f t="shared" si="3"/>
        <v>0</v>
      </c>
      <c r="AF19" s="33">
        <f t="shared" si="4"/>
        <v>0</v>
      </c>
      <c r="AG19" s="33">
        <f t="shared" si="5"/>
        <v>0</v>
      </c>
      <c r="AH19" s="33">
        <f t="shared" si="6"/>
        <v>77.25</v>
      </c>
      <c r="AI19" s="33">
        <f t="shared" si="7"/>
        <v>0</v>
      </c>
      <c r="AJ19" s="33">
        <f t="shared" si="8"/>
        <v>0</v>
      </c>
      <c r="AK19" s="33">
        <f t="shared" si="9"/>
        <v>0</v>
      </c>
      <c r="AL19" s="33">
        <f t="shared" si="10"/>
        <v>0</v>
      </c>
      <c r="AM19" s="33">
        <f t="shared" si="11"/>
        <v>0</v>
      </c>
      <c r="AN19" s="33">
        <f t="shared" si="12"/>
        <v>0</v>
      </c>
      <c r="AO19" s="33">
        <f t="shared" si="13"/>
        <v>0</v>
      </c>
    </row>
    <row r="20" spans="1:41" ht="15">
      <c r="A20">
        <v>17</v>
      </c>
      <c r="B20" s="57" t="s">
        <v>492</v>
      </c>
      <c r="C20" s="57" t="s">
        <v>559</v>
      </c>
      <c r="D20" s="21"/>
      <c r="E20" s="21" t="s">
        <v>8</v>
      </c>
      <c r="F20" s="14">
        <v>2</v>
      </c>
      <c r="G20" s="14">
        <v>2</v>
      </c>
      <c r="H20" s="25">
        <f>+AB20</f>
        <v>132.53</v>
      </c>
      <c r="N20" s="1">
        <v>65.01</v>
      </c>
      <c r="Y20" s="1">
        <v>67.52</v>
      </c>
      <c r="AB20" s="1">
        <f>SUM(I20:AA20)</f>
        <v>132.53</v>
      </c>
      <c r="AC20" s="33">
        <f>SUM(LARGE(AD20:AP20,{1,2,3,4,5,6,7,8}))</f>
        <v>132.53</v>
      </c>
      <c r="AD20" s="33">
        <f t="shared" si="2"/>
        <v>65.01</v>
      </c>
      <c r="AE20" s="33">
        <f t="shared" si="3"/>
        <v>0</v>
      </c>
      <c r="AF20" s="33">
        <f t="shared" si="4"/>
        <v>0</v>
      </c>
      <c r="AG20" s="33">
        <f t="shared" si="5"/>
        <v>0</v>
      </c>
      <c r="AH20" s="33">
        <f t="shared" si="6"/>
        <v>67.52</v>
      </c>
      <c r="AI20" s="33">
        <f t="shared" si="7"/>
        <v>0</v>
      </c>
      <c r="AJ20" s="33">
        <f t="shared" si="8"/>
        <v>0</v>
      </c>
      <c r="AK20" s="33">
        <f t="shared" si="9"/>
        <v>0</v>
      </c>
      <c r="AL20" s="33">
        <f t="shared" si="10"/>
        <v>0</v>
      </c>
      <c r="AM20" s="33">
        <f t="shared" si="11"/>
        <v>0</v>
      </c>
      <c r="AN20" s="33">
        <f t="shared" si="12"/>
        <v>0</v>
      </c>
      <c r="AO20" s="33">
        <f t="shared" si="13"/>
        <v>0</v>
      </c>
    </row>
    <row r="21" spans="1:41" ht="15">
      <c r="A21">
        <v>18</v>
      </c>
      <c r="B21" s="57" t="s">
        <v>249</v>
      </c>
      <c r="C21" s="57" t="s">
        <v>554</v>
      </c>
      <c r="D21" s="21" t="s">
        <v>567</v>
      </c>
      <c r="E21" s="21"/>
      <c r="F21" s="14">
        <v>1</v>
      </c>
      <c r="G21" s="14">
        <v>1</v>
      </c>
      <c r="H21" s="25">
        <f>+AB21</f>
        <v>100</v>
      </c>
      <c r="N21" s="1">
        <v>100</v>
      </c>
      <c r="AB21" s="1">
        <f>SUM(I21:AA21)</f>
        <v>100</v>
      </c>
      <c r="AC21" s="33">
        <f>SUM(LARGE(AD21:AP21,{1,2,3,4,5,6,7,8}))</f>
        <v>100</v>
      </c>
      <c r="AD21" s="33">
        <f t="shared" si="2"/>
        <v>100</v>
      </c>
      <c r="AE21" s="33">
        <f t="shared" si="3"/>
        <v>0</v>
      </c>
      <c r="AF21" s="33">
        <f t="shared" si="4"/>
        <v>0</v>
      </c>
      <c r="AG21" s="33">
        <f t="shared" si="5"/>
        <v>0</v>
      </c>
      <c r="AH21" s="33">
        <f t="shared" si="6"/>
        <v>0</v>
      </c>
      <c r="AI21" s="33">
        <f t="shared" si="7"/>
        <v>0</v>
      </c>
      <c r="AJ21" s="33">
        <f t="shared" si="8"/>
        <v>0</v>
      </c>
      <c r="AK21" s="33">
        <f t="shared" si="9"/>
        <v>0</v>
      </c>
      <c r="AL21" s="33">
        <f t="shared" si="10"/>
        <v>0</v>
      </c>
      <c r="AM21" s="33">
        <f t="shared" si="11"/>
        <v>0</v>
      </c>
      <c r="AN21" s="33">
        <f t="shared" si="12"/>
        <v>0</v>
      </c>
      <c r="AO21" s="33">
        <f t="shared" si="13"/>
        <v>0</v>
      </c>
    </row>
    <row r="22" spans="1:41" ht="15">
      <c r="A22">
        <v>19</v>
      </c>
      <c r="B22" s="57" t="s">
        <v>53</v>
      </c>
      <c r="C22" s="57" t="s">
        <v>362</v>
      </c>
      <c r="D22" s="21"/>
      <c r="E22" s="21" t="s">
        <v>516</v>
      </c>
      <c r="F22" s="14">
        <v>1</v>
      </c>
      <c r="G22" s="14">
        <v>1</v>
      </c>
      <c r="H22" s="25">
        <f>+AB22</f>
        <v>97.11</v>
      </c>
      <c r="S22" s="1">
        <v>97.11</v>
      </c>
      <c r="AB22" s="1">
        <f>SUM(I22:AA22)</f>
        <v>97.11</v>
      </c>
      <c r="AC22" s="33">
        <f>SUM(LARGE(AD22:AP22,{1,2,3,4,5,6,7,8}))</f>
        <v>97.11</v>
      </c>
      <c r="AD22" s="33">
        <f t="shared" si="2"/>
        <v>0</v>
      </c>
      <c r="AE22" s="33">
        <f t="shared" si="3"/>
        <v>0</v>
      </c>
      <c r="AF22" s="33">
        <f t="shared" si="4"/>
        <v>0</v>
      </c>
      <c r="AG22" s="33">
        <f t="shared" si="5"/>
        <v>0</v>
      </c>
      <c r="AH22" s="33">
        <f t="shared" si="6"/>
        <v>97.11</v>
      </c>
      <c r="AI22" s="33">
        <f t="shared" si="7"/>
        <v>0</v>
      </c>
      <c r="AJ22" s="33">
        <f t="shared" si="8"/>
        <v>0</v>
      </c>
      <c r="AK22" s="33">
        <f t="shared" si="9"/>
        <v>0</v>
      </c>
      <c r="AL22" s="33">
        <f t="shared" si="10"/>
        <v>0</v>
      </c>
      <c r="AM22" s="33">
        <f t="shared" si="11"/>
        <v>0</v>
      </c>
      <c r="AN22" s="33">
        <f t="shared" si="12"/>
        <v>0</v>
      </c>
      <c r="AO22" s="33">
        <f t="shared" si="13"/>
        <v>0</v>
      </c>
    </row>
    <row r="23" spans="1:41" ht="15">
      <c r="A23">
        <v>20</v>
      </c>
      <c r="B23" s="57" t="s">
        <v>585</v>
      </c>
      <c r="C23" s="57" t="s">
        <v>586</v>
      </c>
      <c r="D23" s="21"/>
      <c r="E23" s="21" t="s">
        <v>712</v>
      </c>
      <c r="F23" s="14">
        <v>1</v>
      </c>
      <c r="G23" s="14">
        <v>1</v>
      </c>
      <c r="H23" s="25">
        <f>+AB23</f>
        <v>93.62</v>
      </c>
      <c r="Q23" s="1">
        <v>93.62</v>
      </c>
      <c r="AB23" s="1">
        <f>SUM(I23:AA23)</f>
        <v>93.62</v>
      </c>
      <c r="AC23" s="33">
        <f>SUM(LARGE(AD23:AP23,{1,2,3,4,5,6,7,8}))</f>
        <v>93.62</v>
      </c>
      <c r="AD23" s="33">
        <f t="shared" si="2"/>
        <v>93.62</v>
      </c>
      <c r="AE23" s="33">
        <f t="shared" si="3"/>
        <v>0</v>
      </c>
      <c r="AF23" s="33">
        <f t="shared" si="4"/>
        <v>0</v>
      </c>
      <c r="AG23" s="33">
        <f t="shared" si="5"/>
        <v>0</v>
      </c>
      <c r="AH23" s="33">
        <f t="shared" si="6"/>
        <v>0</v>
      </c>
      <c r="AI23" s="33">
        <f t="shared" si="7"/>
        <v>0</v>
      </c>
      <c r="AJ23" s="33">
        <f t="shared" si="8"/>
        <v>0</v>
      </c>
      <c r="AK23" s="33">
        <f t="shared" si="9"/>
        <v>0</v>
      </c>
      <c r="AL23" s="33">
        <f t="shared" si="10"/>
        <v>0</v>
      </c>
      <c r="AM23" s="33">
        <f t="shared" si="11"/>
        <v>0</v>
      </c>
      <c r="AN23" s="33">
        <f t="shared" si="12"/>
        <v>0</v>
      </c>
      <c r="AO23" s="33">
        <f t="shared" si="13"/>
        <v>0</v>
      </c>
    </row>
    <row r="24" spans="1:41" ht="15">
      <c r="A24">
        <v>21</v>
      </c>
      <c r="B24" s="57" t="s">
        <v>526</v>
      </c>
      <c r="C24" s="57" t="s">
        <v>527</v>
      </c>
      <c r="D24" s="21"/>
      <c r="E24" s="21" t="s">
        <v>712</v>
      </c>
      <c r="F24" s="14">
        <v>1</v>
      </c>
      <c r="G24" s="14">
        <v>1</v>
      </c>
      <c r="H24" s="25">
        <f>+AB24</f>
        <v>92.46</v>
      </c>
      <c r="S24" s="1">
        <v>92.46</v>
      </c>
      <c r="AB24" s="1">
        <f>SUM(I24:AA24)</f>
        <v>92.46</v>
      </c>
      <c r="AC24" s="33">
        <f>SUM(LARGE(AD24:AP24,{1,2,3,4,5,6,7,8}))</f>
        <v>92.46</v>
      </c>
      <c r="AD24" s="33">
        <f t="shared" si="2"/>
        <v>0</v>
      </c>
      <c r="AE24" s="33">
        <f t="shared" si="3"/>
        <v>0</v>
      </c>
      <c r="AF24" s="33">
        <f t="shared" si="4"/>
        <v>0</v>
      </c>
      <c r="AG24" s="33">
        <f t="shared" si="5"/>
        <v>0</v>
      </c>
      <c r="AH24" s="33">
        <f t="shared" si="6"/>
        <v>92.46</v>
      </c>
      <c r="AI24" s="33">
        <f t="shared" si="7"/>
        <v>0</v>
      </c>
      <c r="AJ24" s="33">
        <f t="shared" si="8"/>
        <v>0</v>
      </c>
      <c r="AK24" s="33">
        <f t="shared" si="9"/>
        <v>0</v>
      </c>
      <c r="AL24" s="33">
        <f t="shared" si="10"/>
        <v>0</v>
      </c>
      <c r="AM24" s="33">
        <f t="shared" si="11"/>
        <v>0</v>
      </c>
      <c r="AN24" s="33">
        <f t="shared" si="12"/>
        <v>0</v>
      </c>
      <c r="AO24" s="33">
        <f t="shared" si="13"/>
        <v>0</v>
      </c>
    </row>
    <row r="25" spans="1:41" ht="15">
      <c r="A25">
        <v>22</v>
      </c>
      <c r="B25" s="57" t="s">
        <v>108</v>
      </c>
      <c r="C25" s="57" t="s">
        <v>169</v>
      </c>
      <c r="D25" s="21"/>
      <c r="E25" s="21" t="s">
        <v>8</v>
      </c>
      <c r="F25" s="14">
        <v>1</v>
      </c>
      <c r="G25" s="14">
        <v>1</v>
      </c>
      <c r="H25" s="25">
        <f>+AB25</f>
        <v>91.27</v>
      </c>
      <c r="Y25" s="1">
        <v>91.27</v>
      </c>
      <c r="AB25" s="1">
        <f>SUM(I25:AA25)</f>
        <v>91.27</v>
      </c>
      <c r="AC25" s="33">
        <f>SUM(LARGE(AD25:AP25,{1,2,3,4,5,6,7,8}))</f>
        <v>91.27</v>
      </c>
      <c r="AD25" s="33">
        <f t="shared" si="2"/>
        <v>0</v>
      </c>
      <c r="AE25" s="33">
        <f t="shared" si="3"/>
        <v>0</v>
      </c>
      <c r="AF25" s="33">
        <f t="shared" si="4"/>
        <v>0</v>
      </c>
      <c r="AG25" s="33">
        <f t="shared" si="5"/>
        <v>0</v>
      </c>
      <c r="AH25" s="33">
        <f t="shared" si="6"/>
        <v>91.27</v>
      </c>
      <c r="AI25" s="33">
        <f t="shared" si="7"/>
        <v>0</v>
      </c>
      <c r="AJ25" s="33">
        <f t="shared" si="8"/>
        <v>0</v>
      </c>
      <c r="AK25" s="33">
        <f t="shared" si="9"/>
        <v>0</v>
      </c>
      <c r="AL25" s="33">
        <f t="shared" si="10"/>
        <v>0</v>
      </c>
      <c r="AM25" s="33">
        <f t="shared" si="11"/>
        <v>0</v>
      </c>
      <c r="AN25" s="33">
        <f t="shared" si="12"/>
        <v>0</v>
      </c>
      <c r="AO25" s="33">
        <f t="shared" si="13"/>
        <v>0</v>
      </c>
    </row>
    <row r="26" spans="1:41" ht="15">
      <c r="A26">
        <v>23</v>
      </c>
      <c r="B26" s="57" t="s">
        <v>373</v>
      </c>
      <c r="C26" s="57" t="s">
        <v>621</v>
      </c>
      <c r="D26" s="21"/>
      <c r="E26" s="21"/>
      <c r="F26" s="14">
        <v>1</v>
      </c>
      <c r="G26" s="14">
        <v>1</v>
      </c>
      <c r="H26" s="25">
        <f>+AB26</f>
        <v>90.66</v>
      </c>
      <c r="R26" s="1">
        <v>90.66</v>
      </c>
      <c r="AB26" s="1">
        <f>SUM(I26:AA26)</f>
        <v>90.66</v>
      </c>
      <c r="AC26" s="33">
        <f>SUM(LARGE(AD26:AP26,{1,2,3,4,5,6,7,8}))</f>
        <v>90.66</v>
      </c>
      <c r="AD26" s="33">
        <f t="shared" si="2"/>
        <v>90.66</v>
      </c>
      <c r="AE26" s="33">
        <f t="shared" si="3"/>
        <v>0</v>
      </c>
      <c r="AF26" s="33">
        <f t="shared" si="4"/>
        <v>0</v>
      </c>
      <c r="AG26" s="33">
        <f t="shared" si="5"/>
        <v>0</v>
      </c>
      <c r="AH26" s="33">
        <f t="shared" si="6"/>
        <v>0</v>
      </c>
      <c r="AI26" s="33">
        <f t="shared" si="7"/>
        <v>0</v>
      </c>
      <c r="AJ26" s="33">
        <f t="shared" si="8"/>
        <v>0</v>
      </c>
      <c r="AK26" s="33">
        <f t="shared" si="9"/>
        <v>0</v>
      </c>
      <c r="AL26" s="33">
        <f t="shared" si="10"/>
        <v>0</v>
      </c>
      <c r="AM26" s="33">
        <f t="shared" si="11"/>
        <v>0</v>
      </c>
      <c r="AN26" s="33">
        <f t="shared" si="12"/>
        <v>0</v>
      </c>
      <c r="AO26" s="33">
        <f t="shared" si="13"/>
        <v>0</v>
      </c>
    </row>
    <row r="27" spans="1:41" ht="15">
      <c r="A27">
        <v>24</v>
      </c>
      <c r="B27" s="57" t="s">
        <v>528</v>
      </c>
      <c r="C27" s="57" t="s">
        <v>518</v>
      </c>
      <c r="D27" s="21"/>
      <c r="E27" s="21" t="s">
        <v>519</v>
      </c>
      <c r="F27" s="14">
        <v>1</v>
      </c>
      <c r="G27" s="14">
        <v>1</v>
      </c>
      <c r="H27" s="25">
        <f>+AB27</f>
        <v>88.17</v>
      </c>
      <c r="S27" s="1">
        <v>88.17</v>
      </c>
      <c r="AB27" s="1">
        <f>SUM(I27:AA27)</f>
        <v>88.17</v>
      </c>
      <c r="AC27" s="33">
        <f>SUM(LARGE(AD27:AP27,{1,2,3,4,5,6,7,8}))</f>
        <v>88.17</v>
      </c>
      <c r="AD27" s="33">
        <f t="shared" si="2"/>
        <v>0</v>
      </c>
      <c r="AE27" s="33">
        <f t="shared" si="3"/>
        <v>0</v>
      </c>
      <c r="AF27" s="33">
        <f t="shared" si="4"/>
        <v>0</v>
      </c>
      <c r="AG27" s="33">
        <f t="shared" si="5"/>
        <v>0</v>
      </c>
      <c r="AH27" s="33">
        <f t="shared" si="6"/>
        <v>88.17</v>
      </c>
      <c r="AI27" s="33">
        <f t="shared" si="7"/>
        <v>0</v>
      </c>
      <c r="AJ27" s="33">
        <f t="shared" si="8"/>
        <v>0</v>
      </c>
      <c r="AK27" s="33">
        <f t="shared" si="9"/>
        <v>0</v>
      </c>
      <c r="AL27" s="33">
        <f t="shared" si="10"/>
        <v>0</v>
      </c>
      <c r="AM27" s="33">
        <f t="shared" si="11"/>
        <v>0</v>
      </c>
      <c r="AN27" s="33">
        <f t="shared" si="12"/>
        <v>0</v>
      </c>
      <c r="AO27" s="33">
        <f t="shared" si="13"/>
        <v>0</v>
      </c>
    </row>
    <row r="28" spans="1:41" ht="15">
      <c r="A28">
        <v>25</v>
      </c>
      <c r="B28" s="57" t="s">
        <v>555</v>
      </c>
      <c r="C28" s="57" t="s">
        <v>531</v>
      </c>
      <c r="D28" s="21"/>
      <c r="E28" s="21"/>
      <c r="F28" s="14">
        <v>1</v>
      </c>
      <c r="G28" s="14">
        <v>1</v>
      </c>
      <c r="H28" s="25">
        <f>+AB28</f>
        <v>85.83</v>
      </c>
      <c r="N28" s="1">
        <v>85.83</v>
      </c>
      <c r="AB28" s="1">
        <f>SUM(I28:AA28)</f>
        <v>85.83</v>
      </c>
      <c r="AC28" s="33">
        <f>SUM(LARGE(AD28:AP28,{1,2,3,4,5,6,7,8}))</f>
        <v>85.83</v>
      </c>
      <c r="AD28" s="33">
        <f t="shared" si="2"/>
        <v>85.83</v>
      </c>
      <c r="AE28" s="33">
        <f t="shared" si="3"/>
        <v>0</v>
      </c>
      <c r="AF28" s="33">
        <f t="shared" si="4"/>
        <v>0</v>
      </c>
      <c r="AG28" s="33">
        <f t="shared" si="5"/>
        <v>0</v>
      </c>
      <c r="AH28" s="33">
        <f t="shared" si="6"/>
        <v>0</v>
      </c>
      <c r="AI28" s="33">
        <f t="shared" si="7"/>
        <v>0</v>
      </c>
      <c r="AJ28" s="33">
        <f t="shared" si="8"/>
        <v>0</v>
      </c>
      <c r="AK28" s="33">
        <f t="shared" si="9"/>
        <v>0</v>
      </c>
      <c r="AL28" s="33">
        <f t="shared" si="10"/>
        <v>0</v>
      </c>
      <c r="AM28" s="33">
        <f t="shared" si="11"/>
        <v>0</v>
      </c>
      <c r="AN28" s="33">
        <f t="shared" si="12"/>
        <v>0</v>
      </c>
      <c r="AO28" s="33">
        <f t="shared" si="13"/>
        <v>0</v>
      </c>
    </row>
    <row r="29" spans="1:41" ht="15">
      <c r="A29">
        <v>26</v>
      </c>
      <c r="B29" s="3" t="s">
        <v>71</v>
      </c>
      <c r="C29" s="3" t="s">
        <v>287</v>
      </c>
      <c r="D29" s="3"/>
      <c r="E29" s="3" t="s">
        <v>269</v>
      </c>
      <c r="F29" s="13">
        <v>1</v>
      </c>
      <c r="G29" s="13">
        <v>1</v>
      </c>
      <c r="H29" s="25">
        <f>+AB29</f>
        <v>85.81</v>
      </c>
      <c r="U29"/>
      <c r="V29"/>
      <c r="W29" s="1">
        <v>85.81</v>
      </c>
      <c r="X29"/>
      <c r="Z29"/>
      <c r="AA29"/>
      <c r="AB29" s="1">
        <f>SUM(I29:AA29)</f>
        <v>85.81</v>
      </c>
      <c r="AC29" s="33">
        <f>SUM(LARGE(AD29:AP29,{1,2,3,4,5,6,7,8}))</f>
        <v>85.81</v>
      </c>
      <c r="AD29" s="33">
        <f t="shared" si="2"/>
        <v>0</v>
      </c>
      <c r="AE29" s="33">
        <f t="shared" si="3"/>
        <v>0</v>
      </c>
      <c r="AF29" s="33">
        <f t="shared" si="4"/>
        <v>0</v>
      </c>
      <c r="AG29" s="33">
        <f t="shared" si="5"/>
        <v>0</v>
      </c>
      <c r="AH29" s="33">
        <f t="shared" si="6"/>
        <v>85.81</v>
      </c>
      <c r="AI29" s="33">
        <f t="shared" si="7"/>
        <v>0</v>
      </c>
      <c r="AJ29" s="33">
        <f t="shared" si="8"/>
        <v>0</v>
      </c>
      <c r="AK29" s="33">
        <f t="shared" si="9"/>
        <v>0</v>
      </c>
      <c r="AL29" s="33">
        <f t="shared" si="10"/>
        <v>0</v>
      </c>
      <c r="AM29" s="33">
        <f t="shared" si="11"/>
        <v>0</v>
      </c>
      <c r="AN29" s="33">
        <f t="shared" si="12"/>
        <v>0</v>
      </c>
      <c r="AO29" s="33">
        <f t="shared" si="13"/>
        <v>0</v>
      </c>
    </row>
    <row r="30" spans="1:41" ht="15">
      <c r="A30">
        <v>27</v>
      </c>
      <c r="B30" s="3" t="s">
        <v>710</v>
      </c>
      <c r="C30" s="3" t="s">
        <v>711</v>
      </c>
      <c r="D30" s="3"/>
      <c r="E30" s="3" t="s">
        <v>26</v>
      </c>
      <c r="F30" s="13">
        <v>1</v>
      </c>
      <c r="G30" s="13">
        <v>1</v>
      </c>
      <c r="H30" s="25">
        <f>+AB30</f>
        <v>84.73</v>
      </c>
      <c r="U30"/>
      <c r="V30"/>
      <c r="W30" s="1">
        <v>84.73</v>
      </c>
      <c r="X30"/>
      <c r="Z30"/>
      <c r="AA30"/>
      <c r="AB30" s="1">
        <f>SUM(I30:AA30)</f>
        <v>84.73</v>
      </c>
      <c r="AC30" s="33">
        <f>SUM(LARGE(AD30:AP30,{1,2,3,4,5,6,7,8}))</f>
        <v>84.73</v>
      </c>
      <c r="AD30" s="33">
        <f t="shared" si="2"/>
        <v>0</v>
      </c>
      <c r="AE30" s="33">
        <f t="shared" si="3"/>
        <v>0</v>
      </c>
      <c r="AF30" s="33">
        <f t="shared" si="4"/>
        <v>0</v>
      </c>
      <c r="AG30" s="33">
        <f t="shared" si="5"/>
        <v>0</v>
      </c>
      <c r="AH30" s="33">
        <f t="shared" si="6"/>
        <v>84.73</v>
      </c>
      <c r="AI30" s="33">
        <f t="shared" si="7"/>
        <v>0</v>
      </c>
      <c r="AJ30" s="33">
        <f t="shared" si="8"/>
        <v>0</v>
      </c>
      <c r="AK30" s="33">
        <f t="shared" si="9"/>
        <v>0</v>
      </c>
      <c r="AL30" s="33">
        <f t="shared" si="10"/>
        <v>0</v>
      </c>
      <c r="AM30" s="33">
        <f t="shared" si="11"/>
        <v>0</v>
      </c>
      <c r="AN30" s="33">
        <f t="shared" si="12"/>
        <v>0</v>
      </c>
      <c r="AO30" s="33">
        <f t="shared" si="13"/>
        <v>0</v>
      </c>
    </row>
    <row r="31" spans="1:41" ht="15">
      <c r="A31">
        <v>28</v>
      </c>
      <c r="B31" s="57" t="s">
        <v>290</v>
      </c>
      <c r="C31" s="57" t="s">
        <v>556</v>
      </c>
      <c r="D31" s="21"/>
      <c r="E31" s="21"/>
      <c r="F31" s="14">
        <v>1</v>
      </c>
      <c r="G31" s="14">
        <v>1</v>
      </c>
      <c r="H31" s="25">
        <f>+AB31</f>
        <v>82.39</v>
      </c>
      <c r="N31" s="1">
        <v>82.39</v>
      </c>
      <c r="AB31" s="1">
        <f>SUM(I31:AA31)</f>
        <v>82.39</v>
      </c>
      <c r="AC31" s="33">
        <f>SUM(LARGE(AD31:AP31,{1,2,3,4,5,6,7,8}))</f>
        <v>82.39</v>
      </c>
      <c r="AD31" s="33">
        <f t="shared" si="2"/>
        <v>82.39</v>
      </c>
      <c r="AE31" s="33">
        <f t="shared" si="3"/>
        <v>0</v>
      </c>
      <c r="AF31" s="33">
        <f t="shared" si="4"/>
        <v>0</v>
      </c>
      <c r="AG31" s="33">
        <f t="shared" si="5"/>
        <v>0</v>
      </c>
      <c r="AH31" s="33">
        <f t="shared" si="6"/>
        <v>0</v>
      </c>
      <c r="AI31" s="33">
        <f t="shared" si="7"/>
        <v>0</v>
      </c>
      <c r="AJ31" s="33">
        <f t="shared" si="8"/>
        <v>0</v>
      </c>
      <c r="AK31" s="33">
        <f t="shared" si="9"/>
        <v>0</v>
      </c>
      <c r="AL31" s="33">
        <f t="shared" si="10"/>
        <v>0</v>
      </c>
      <c r="AM31" s="33">
        <f t="shared" si="11"/>
        <v>0</v>
      </c>
      <c r="AN31" s="33">
        <f t="shared" si="12"/>
        <v>0</v>
      </c>
      <c r="AO31" s="33">
        <f t="shared" si="13"/>
        <v>0</v>
      </c>
    </row>
    <row r="32" spans="1:41" ht="15">
      <c r="A32">
        <v>29</v>
      </c>
      <c r="B32" s="3" t="s">
        <v>692</v>
      </c>
      <c r="C32" s="3" t="s">
        <v>238</v>
      </c>
      <c r="D32" s="3"/>
      <c r="E32" s="21" t="s">
        <v>712</v>
      </c>
      <c r="F32" s="13">
        <v>1</v>
      </c>
      <c r="G32" s="13">
        <v>1</v>
      </c>
      <c r="H32" s="25">
        <f>+AB32</f>
        <v>81.22</v>
      </c>
      <c r="U32"/>
      <c r="V32">
        <v>81.22</v>
      </c>
      <c r="X32"/>
      <c r="Z32"/>
      <c r="AA32"/>
      <c r="AB32" s="1">
        <f>SUM(I32:AA32)</f>
        <v>81.22</v>
      </c>
      <c r="AC32" s="33">
        <f>SUM(LARGE(AD32:AP32,{1,2,3,4,5,6,7,8}))</f>
        <v>81.22</v>
      </c>
      <c r="AD32" s="33">
        <f t="shared" si="2"/>
        <v>0</v>
      </c>
      <c r="AE32" s="33">
        <f t="shared" si="3"/>
        <v>0</v>
      </c>
      <c r="AF32" s="33">
        <f t="shared" si="4"/>
        <v>0</v>
      </c>
      <c r="AG32" s="33">
        <f t="shared" si="5"/>
        <v>0</v>
      </c>
      <c r="AH32" s="33">
        <f t="shared" si="6"/>
        <v>81.22</v>
      </c>
      <c r="AI32" s="33">
        <f t="shared" si="7"/>
        <v>0</v>
      </c>
      <c r="AJ32" s="33">
        <f t="shared" si="8"/>
        <v>0</v>
      </c>
      <c r="AK32" s="33">
        <f t="shared" si="9"/>
        <v>0</v>
      </c>
      <c r="AL32" s="33">
        <f t="shared" si="10"/>
        <v>0</v>
      </c>
      <c r="AM32" s="33">
        <f t="shared" si="11"/>
        <v>0</v>
      </c>
      <c r="AN32" s="33">
        <f t="shared" si="12"/>
        <v>0</v>
      </c>
      <c r="AO32" s="33">
        <f t="shared" si="13"/>
        <v>0</v>
      </c>
    </row>
    <row r="33" spans="1:41" ht="15">
      <c r="A33">
        <v>30</v>
      </c>
      <c r="B33" s="57" t="s">
        <v>394</v>
      </c>
      <c r="C33" s="57" t="s">
        <v>395</v>
      </c>
      <c r="D33" s="21"/>
      <c r="E33" s="21" t="s">
        <v>26</v>
      </c>
      <c r="F33" s="14">
        <v>1</v>
      </c>
      <c r="G33" s="14">
        <v>1</v>
      </c>
      <c r="H33" s="25">
        <f>+AB33</f>
        <v>76.14</v>
      </c>
      <c r="M33" s="1">
        <v>76.14</v>
      </c>
      <c r="AB33" s="1">
        <f>SUM(I33:AA33)</f>
        <v>76.14</v>
      </c>
      <c r="AC33" s="33">
        <f>SUM(LARGE(AD33:AP33,{1,2,3,4,5,6,7,8}))</f>
        <v>76.14</v>
      </c>
      <c r="AD33" s="33">
        <f t="shared" si="2"/>
        <v>76.14</v>
      </c>
      <c r="AE33" s="33">
        <f t="shared" si="3"/>
        <v>0</v>
      </c>
      <c r="AF33" s="33">
        <f t="shared" si="4"/>
        <v>0</v>
      </c>
      <c r="AG33" s="33">
        <f t="shared" si="5"/>
        <v>0</v>
      </c>
      <c r="AH33" s="33">
        <f t="shared" si="6"/>
        <v>0</v>
      </c>
      <c r="AI33" s="33">
        <f t="shared" si="7"/>
        <v>0</v>
      </c>
      <c r="AJ33" s="33">
        <f t="shared" si="8"/>
        <v>0</v>
      </c>
      <c r="AK33" s="33">
        <f t="shared" si="9"/>
        <v>0</v>
      </c>
      <c r="AL33" s="33">
        <f t="shared" si="10"/>
        <v>0</v>
      </c>
      <c r="AM33" s="33">
        <f t="shared" si="11"/>
        <v>0</v>
      </c>
      <c r="AN33" s="33">
        <f t="shared" si="12"/>
        <v>0</v>
      </c>
      <c r="AO33" s="33">
        <f t="shared" si="13"/>
        <v>0</v>
      </c>
    </row>
    <row r="34" spans="1:41" ht="15">
      <c r="A34">
        <v>31</v>
      </c>
      <c r="B34" s="57" t="s">
        <v>53</v>
      </c>
      <c r="C34" s="57" t="s">
        <v>758</v>
      </c>
      <c r="D34" s="21"/>
      <c r="E34" s="21"/>
      <c r="F34" s="14">
        <v>1</v>
      </c>
      <c r="G34" s="14">
        <v>1</v>
      </c>
      <c r="H34" s="25">
        <f>+AB34</f>
        <v>73.73</v>
      </c>
      <c r="Y34" s="1">
        <v>73.73</v>
      </c>
      <c r="AB34" s="1">
        <f>SUM(I34:AA34)</f>
        <v>73.73</v>
      </c>
      <c r="AC34" s="33">
        <f>SUM(LARGE(AD34:AP34,{1,2,3,4,5,6,7,8}))</f>
        <v>73.73</v>
      </c>
      <c r="AD34" s="33">
        <f t="shared" si="2"/>
        <v>0</v>
      </c>
      <c r="AE34" s="33">
        <f t="shared" si="3"/>
        <v>0</v>
      </c>
      <c r="AF34" s="33">
        <f t="shared" si="4"/>
        <v>0</v>
      </c>
      <c r="AG34" s="33">
        <f t="shared" si="5"/>
        <v>0</v>
      </c>
      <c r="AH34" s="33">
        <f t="shared" si="6"/>
        <v>73.73</v>
      </c>
      <c r="AI34" s="33">
        <f t="shared" si="7"/>
        <v>0</v>
      </c>
      <c r="AJ34" s="33">
        <f t="shared" si="8"/>
        <v>0</v>
      </c>
      <c r="AK34" s="33">
        <f t="shared" si="9"/>
        <v>0</v>
      </c>
      <c r="AL34" s="33">
        <f t="shared" si="10"/>
        <v>0</v>
      </c>
      <c r="AM34" s="33">
        <f t="shared" si="11"/>
        <v>0</v>
      </c>
      <c r="AN34" s="33">
        <f t="shared" si="12"/>
        <v>0</v>
      </c>
      <c r="AO34" s="33">
        <f t="shared" si="13"/>
        <v>0</v>
      </c>
    </row>
    <row r="35" spans="1:41" ht="15">
      <c r="A35">
        <v>32</v>
      </c>
      <c r="B35" s="57" t="s">
        <v>108</v>
      </c>
      <c r="C35" s="57" t="s">
        <v>266</v>
      </c>
      <c r="D35" s="21"/>
      <c r="E35" s="21" t="s">
        <v>273</v>
      </c>
      <c r="F35" s="14">
        <v>1</v>
      </c>
      <c r="G35" s="14">
        <v>1</v>
      </c>
      <c r="H35" s="25">
        <f>+AB35</f>
        <v>71.65</v>
      </c>
      <c r="P35" s="1">
        <v>71.65</v>
      </c>
      <c r="AB35" s="1">
        <f>SUM(I35:AA35)</f>
        <v>71.65</v>
      </c>
      <c r="AC35" s="33">
        <f>SUM(LARGE(AD35:AP35,{1,2,3,4,5,6,7,8}))</f>
        <v>71.65</v>
      </c>
      <c r="AD35" s="33">
        <f t="shared" si="2"/>
        <v>71.65</v>
      </c>
      <c r="AE35" s="33">
        <f t="shared" si="3"/>
        <v>0</v>
      </c>
      <c r="AF35" s="33">
        <f t="shared" si="4"/>
        <v>0</v>
      </c>
      <c r="AG35" s="33">
        <f t="shared" si="5"/>
        <v>0</v>
      </c>
      <c r="AH35" s="33">
        <f t="shared" si="6"/>
        <v>0</v>
      </c>
      <c r="AI35" s="33">
        <f t="shared" si="7"/>
        <v>0</v>
      </c>
      <c r="AJ35" s="33">
        <f t="shared" si="8"/>
        <v>0</v>
      </c>
      <c r="AK35" s="33">
        <f t="shared" si="9"/>
        <v>0</v>
      </c>
      <c r="AL35" s="33">
        <f t="shared" si="10"/>
        <v>0</v>
      </c>
      <c r="AM35" s="33">
        <f t="shared" si="11"/>
        <v>0</v>
      </c>
      <c r="AN35" s="33">
        <f t="shared" si="12"/>
        <v>0</v>
      </c>
      <c r="AO35" s="33">
        <f t="shared" si="13"/>
        <v>0</v>
      </c>
    </row>
    <row r="36" spans="1:41" ht="15">
      <c r="A36">
        <v>33</v>
      </c>
      <c r="B36" s="57" t="s">
        <v>122</v>
      </c>
      <c r="C36" s="57" t="s">
        <v>557</v>
      </c>
      <c r="D36" s="21"/>
      <c r="E36" s="21"/>
      <c r="F36" s="14">
        <v>1</v>
      </c>
      <c r="G36" s="14">
        <v>1</v>
      </c>
      <c r="H36" s="25">
        <f>+AB36</f>
        <v>71.37</v>
      </c>
      <c r="N36" s="1">
        <v>71.37</v>
      </c>
      <c r="AB36" s="1">
        <f>SUM(I36:AA36)</f>
        <v>71.37</v>
      </c>
      <c r="AC36" s="33">
        <f>SUM(LARGE(AD36:AP36,{1,2,3,4,5,6,7,8}))</f>
        <v>71.37</v>
      </c>
      <c r="AD36" s="33">
        <f t="shared" si="2"/>
        <v>71.37</v>
      </c>
      <c r="AE36" s="33">
        <f t="shared" si="3"/>
        <v>0</v>
      </c>
      <c r="AF36" s="33">
        <f t="shared" si="4"/>
        <v>0</v>
      </c>
      <c r="AG36" s="33">
        <f t="shared" si="5"/>
        <v>0</v>
      </c>
      <c r="AH36" s="33">
        <f t="shared" si="6"/>
        <v>0</v>
      </c>
      <c r="AI36" s="33">
        <f t="shared" si="7"/>
        <v>0</v>
      </c>
      <c r="AJ36" s="33">
        <f t="shared" si="8"/>
        <v>0</v>
      </c>
      <c r="AK36" s="33">
        <f t="shared" si="9"/>
        <v>0</v>
      </c>
      <c r="AL36" s="33">
        <f t="shared" si="10"/>
        <v>0</v>
      </c>
      <c r="AM36" s="33">
        <f t="shared" si="11"/>
        <v>0</v>
      </c>
      <c r="AN36" s="33">
        <f t="shared" si="12"/>
        <v>0</v>
      </c>
      <c r="AO36" s="33">
        <f t="shared" si="13"/>
        <v>0</v>
      </c>
    </row>
    <row r="37" spans="2:41" ht="15">
      <c r="B37" s="57"/>
      <c r="C37" s="57"/>
      <c r="D37" s="21"/>
      <c r="E37" s="21"/>
      <c r="F37" s="14"/>
      <c r="G37" s="14"/>
      <c r="H37" s="25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2:28" ht="15">
      <c r="B38" s="36" t="s">
        <v>23</v>
      </c>
      <c r="C38" s="36"/>
      <c r="D38" s="23" t="s">
        <v>17</v>
      </c>
      <c r="E38" s="23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/>
      <c r="Z38"/>
      <c r="AA38"/>
      <c r="AB38"/>
    </row>
    <row r="39" spans="2:28" ht="15">
      <c r="B39" s="36" t="s">
        <v>20</v>
      </c>
      <c r="C39" s="36"/>
      <c r="D39" s="23" t="s">
        <v>18</v>
      </c>
      <c r="E39" s="23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X39"/>
      <c r="Z39"/>
      <c r="AA39"/>
      <c r="AB39"/>
    </row>
    <row r="40" spans="2:20" ht="15">
      <c r="B40" s="36" t="s">
        <v>21</v>
      </c>
      <c r="C40" s="36"/>
      <c r="D40" s="23" t="s">
        <v>19</v>
      </c>
      <c r="E40" s="2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4.28125" style="22" customWidth="1"/>
    <col min="3" max="3" width="18.57421875" style="22" customWidth="1"/>
    <col min="4" max="4" width="13.7109375" style="8" hidden="1" customWidth="1"/>
    <col min="5" max="5" width="18.140625" style="22" customWidth="1"/>
    <col min="6" max="8" width="8.7109375" style="12" customWidth="1"/>
    <col min="9" max="11" width="9.140625" style="1" customWidth="1"/>
    <col min="12" max="12" width="10.28125" style="1" customWidth="1"/>
    <col min="13" max="15" width="9.140625" style="1" customWidth="1"/>
    <col min="16" max="17" width="10.7109375" style="1" customWidth="1"/>
    <col min="18" max="28" width="9.140625" style="1" customWidth="1"/>
  </cols>
  <sheetData>
    <row r="1" spans="9:27" ht="15">
      <c r="I1" s="2">
        <f aca="true" t="shared" si="0" ref="I1:AA1">COUNT(I4:I113)</f>
        <v>5</v>
      </c>
      <c r="J1">
        <f t="shared" si="0"/>
        <v>6</v>
      </c>
      <c r="K1">
        <f t="shared" si="0"/>
        <v>4</v>
      </c>
      <c r="L1">
        <f t="shared" si="0"/>
        <v>7</v>
      </c>
      <c r="M1">
        <f t="shared" si="0"/>
        <v>6</v>
      </c>
      <c r="N1">
        <f t="shared" si="0"/>
        <v>10</v>
      </c>
      <c r="O1">
        <f t="shared" si="0"/>
        <v>4</v>
      </c>
      <c r="P1">
        <f t="shared" si="0"/>
        <v>3</v>
      </c>
      <c r="Q1">
        <f t="shared" si="0"/>
        <v>6</v>
      </c>
      <c r="R1">
        <f t="shared" si="0"/>
        <v>5</v>
      </c>
      <c r="S1">
        <f t="shared" si="0"/>
        <v>6</v>
      </c>
      <c r="T1">
        <f t="shared" si="0"/>
        <v>7</v>
      </c>
      <c r="U1">
        <f t="shared" si="0"/>
        <v>7</v>
      </c>
      <c r="V1">
        <f t="shared" si="0"/>
        <v>4</v>
      </c>
      <c r="W1">
        <f t="shared" si="0"/>
        <v>8</v>
      </c>
      <c r="X1">
        <f t="shared" si="0"/>
        <v>3</v>
      </c>
      <c r="Y1">
        <f t="shared" si="0"/>
        <v>4</v>
      </c>
      <c r="Z1">
        <f t="shared" si="0"/>
        <v>0</v>
      </c>
      <c r="AA1">
        <f t="shared" si="0"/>
        <v>0</v>
      </c>
    </row>
    <row r="2" spans="1:41" ht="30">
      <c r="A2" t="s">
        <v>5</v>
      </c>
      <c r="D2" s="8" t="s">
        <v>4</v>
      </c>
      <c r="E2" s="22" t="s">
        <v>24</v>
      </c>
      <c r="F2" s="12" t="s">
        <v>3</v>
      </c>
      <c r="G2" s="79" t="s">
        <v>671</v>
      </c>
      <c r="H2" s="12" t="s">
        <v>22</v>
      </c>
      <c r="I2" s="1" t="s">
        <v>0</v>
      </c>
      <c r="J2" s="1" t="s">
        <v>1</v>
      </c>
      <c r="K2" s="1" t="s">
        <v>2</v>
      </c>
      <c r="L2" s="1" t="s">
        <v>337</v>
      </c>
      <c r="M2" s="1" t="s">
        <v>372</v>
      </c>
      <c r="N2" s="30" t="s">
        <v>508</v>
      </c>
      <c r="O2" s="1" t="s">
        <v>398</v>
      </c>
      <c r="P2" s="1" t="s">
        <v>440</v>
      </c>
      <c r="Q2" s="1" t="s">
        <v>499</v>
      </c>
      <c r="R2" s="1" t="s">
        <v>500</v>
      </c>
      <c r="S2" s="1" t="s">
        <v>503</v>
      </c>
      <c r="T2" s="1" t="s">
        <v>501</v>
      </c>
      <c r="U2" s="1" t="s">
        <v>502</v>
      </c>
      <c r="V2" s="1" t="s">
        <v>504</v>
      </c>
      <c r="W2" s="1" t="s">
        <v>505</v>
      </c>
      <c r="X2" s="1" t="s">
        <v>506</v>
      </c>
      <c r="Y2" s="1" t="s">
        <v>507</v>
      </c>
      <c r="AC2" s="67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6:29" ht="15">
      <c r="F3" s="17">
        <f>SUM(F4:F155)</f>
        <v>96</v>
      </c>
      <c r="G3" s="17"/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10</v>
      </c>
      <c r="R3" s="2">
        <v>11</v>
      </c>
      <c r="S3" s="2">
        <v>9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  <c r="AC3" s="67"/>
    </row>
    <row r="4" spans="1:41" ht="19.5" customHeight="1">
      <c r="A4">
        <v>1</v>
      </c>
      <c r="B4" s="57" t="s">
        <v>368</v>
      </c>
      <c r="C4" s="57" t="s">
        <v>330</v>
      </c>
      <c r="E4" s="57" t="s">
        <v>27</v>
      </c>
      <c r="F4" s="12">
        <v>9</v>
      </c>
      <c r="G4" s="12">
        <v>8</v>
      </c>
      <c r="H4" s="25">
        <f>+AB4</f>
        <v>800.0000000000001</v>
      </c>
      <c r="I4" s="49"/>
      <c r="M4" s="66">
        <v>92.42</v>
      </c>
      <c r="N4" s="1">
        <v>100</v>
      </c>
      <c r="Q4" s="1">
        <v>100</v>
      </c>
      <c r="R4" s="1">
        <v>100</v>
      </c>
      <c r="T4" s="1">
        <v>100</v>
      </c>
      <c r="U4" s="1">
        <v>100</v>
      </c>
      <c r="V4" s="1">
        <v>100</v>
      </c>
      <c r="W4" s="1">
        <v>100</v>
      </c>
      <c r="X4" s="1">
        <v>100</v>
      </c>
      <c r="AB4" s="1">
        <f>SUM(I4:AA4)-M4</f>
        <v>800.0000000000001</v>
      </c>
      <c r="AC4" s="33">
        <f>SUM(LARGE(AD4:AP4,{1,2,3,4,5,6,7,8}))</f>
        <v>800</v>
      </c>
      <c r="AD4" s="33">
        <f aca="true" t="shared" si="1" ref="AD4:AD26">+IF(COUNT($I4:$R4)&gt;0,LARGE($I4:$R4,1),0)</f>
        <v>100</v>
      </c>
      <c r="AE4" s="33">
        <f aca="true" t="shared" si="2" ref="AE4:AE26">+IF(COUNT($I4:$R4)&gt;1,LARGE($I4:$R4,2),0)</f>
        <v>100</v>
      </c>
      <c r="AF4" s="33">
        <f aca="true" t="shared" si="3" ref="AF4:AF26">+IF(COUNT($I4:$R4)&gt;2,LARGE($I4:$R4,3),0)</f>
        <v>100</v>
      </c>
      <c r="AG4" s="33">
        <f aca="true" t="shared" si="4" ref="AG4:AG26">+IF(COUNT($I4:$R4)&gt;3,LARGE($I4:$R4,4),0)</f>
        <v>92.42</v>
      </c>
      <c r="AH4" s="33">
        <f aca="true" t="shared" si="5" ref="AH4:AH26">+IF(COUNT($S4:$AA4)&gt;0,LARGE($S4:$AA4,1),0)</f>
        <v>100</v>
      </c>
      <c r="AI4" s="33">
        <f aca="true" t="shared" si="6" ref="AI4:AI26">+IF(COUNT($S4:$AA4)&gt;1,LARGE($S4:$AA4,2),0)</f>
        <v>100</v>
      </c>
      <c r="AJ4" s="33">
        <f aca="true" t="shared" si="7" ref="AJ4:AJ26">+IF(COUNT($S4:$AA4)&gt;2,LARGE($S4:$AA4,3),0)</f>
        <v>100</v>
      </c>
      <c r="AK4" s="33">
        <f aca="true" t="shared" si="8" ref="AK4:AK26">+IF(COUNT($S4:$AA4)&gt;3,LARGE($S4:$AA4,4),0)</f>
        <v>100</v>
      </c>
      <c r="AL4" s="33">
        <f aca="true" t="shared" si="9" ref="AL4:AL26">+IF(COUNT($S4:$AA4)&gt;4,LARGE($S4:$AA4,5),0)</f>
        <v>100</v>
      </c>
      <c r="AM4" s="33">
        <f aca="true" t="shared" si="10" ref="AM4:AM26">+IF(COUNT($S4:$AA4)&gt;5,LARGE($S4:$AA4,6),0)</f>
        <v>0</v>
      </c>
      <c r="AN4" s="33">
        <f aca="true" t="shared" si="11" ref="AN4:AN26">+IF(COUNT($S4:$AA4)&gt;6,LARGE($S4:$AA4,7),0)</f>
        <v>0</v>
      </c>
      <c r="AO4" s="33">
        <f aca="true" t="shared" si="12" ref="AO4:AO26">+IF(COUNT($S4:$AA4)&gt;7,LARGE($S4:$AA4,8),0)</f>
        <v>0</v>
      </c>
    </row>
    <row r="5" spans="1:41" ht="15">
      <c r="A5">
        <v>2</v>
      </c>
      <c r="B5" s="57" t="s">
        <v>177</v>
      </c>
      <c r="C5" s="57" t="s">
        <v>178</v>
      </c>
      <c r="D5" s="9"/>
      <c r="E5" s="57" t="s">
        <v>15</v>
      </c>
      <c r="F5" s="13">
        <v>14</v>
      </c>
      <c r="G5" s="13">
        <v>8</v>
      </c>
      <c r="H5" s="25">
        <f>+AB5</f>
        <v>791.3199999999999</v>
      </c>
      <c r="I5" s="49">
        <v>100</v>
      </c>
      <c r="K5" s="1">
        <v>100</v>
      </c>
      <c r="L5" s="66">
        <v>85.99</v>
      </c>
      <c r="M5" s="66">
        <v>90.29</v>
      </c>
      <c r="N5" s="66">
        <v>92.71</v>
      </c>
      <c r="O5" s="1">
        <v>100</v>
      </c>
      <c r="P5" s="1">
        <v>100</v>
      </c>
      <c r="R5" s="66">
        <v>94.95</v>
      </c>
      <c r="S5" s="1">
        <v>100</v>
      </c>
      <c r="T5" s="1">
        <v>98.97</v>
      </c>
      <c r="U5" s="1">
        <v>94.53</v>
      </c>
      <c r="V5" s="1">
        <v>97.82</v>
      </c>
      <c r="W5" s="66">
        <v>94.41</v>
      </c>
      <c r="X5" s="66">
        <v>91.12</v>
      </c>
      <c r="AB5" s="1">
        <f>SUM(I5:AA5)-(L5+M5+N5+R5+W5+X5)</f>
        <v>791.3199999999999</v>
      </c>
      <c r="AC5" s="33">
        <f>SUM(LARGE(AD5:AP5,{1,2,3,4,5,6,7,8}))</f>
        <v>791.3199999999999</v>
      </c>
      <c r="AD5" s="33">
        <f t="shared" si="1"/>
        <v>100</v>
      </c>
      <c r="AE5" s="33">
        <f t="shared" si="2"/>
        <v>100</v>
      </c>
      <c r="AF5" s="33">
        <f t="shared" si="3"/>
        <v>100</v>
      </c>
      <c r="AG5" s="33">
        <f t="shared" si="4"/>
        <v>100</v>
      </c>
      <c r="AH5" s="33">
        <f t="shared" si="5"/>
        <v>100</v>
      </c>
      <c r="AI5" s="33">
        <f t="shared" si="6"/>
        <v>98.97</v>
      </c>
      <c r="AJ5" s="33">
        <f t="shared" si="7"/>
        <v>97.82</v>
      </c>
      <c r="AK5" s="33">
        <f t="shared" si="8"/>
        <v>94.53</v>
      </c>
      <c r="AL5" s="33">
        <f t="shared" si="9"/>
        <v>94.41</v>
      </c>
      <c r="AM5" s="33">
        <f t="shared" si="10"/>
        <v>91.12</v>
      </c>
      <c r="AN5" s="33">
        <f t="shared" si="11"/>
        <v>0</v>
      </c>
      <c r="AO5" s="33">
        <f t="shared" si="12"/>
        <v>0</v>
      </c>
    </row>
    <row r="6" spans="1:41" ht="15">
      <c r="A6">
        <v>3</v>
      </c>
      <c r="B6" s="57" t="s">
        <v>180</v>
      </c>
      <c r="C6" s="57" t="s">
        <v>181</v>
      </c>
      <c r="E6" s="57" t="s">
        <v>26</v>
      </c>
      <c r="F6" s="12">
        <v>13</v>
      </c>
      <c r="G6" s="12">
        <v>8</v>
      </c>
      <c r="H6" s="25">
        <f>+AB6</f>
        <v>748.5100000000001</v>
      </c>
      <c r="I6" s="49">
        <v>97.68</v>
      </c>
      <c r="J6" s="1">
        <v>93.65</v>
      </c>
      <c r="L6" s="66">
        <v>81.45</v>
      </c>
      <c r="M6" s="66">
        <v>88.34</v>
      </c>
      <c r="N6" s="66">
        <v>84.84</v>
      </c>
      <c r="O6" s="1">
        <v>92.38</v>
      </c>
      <c r="Q6" s="66">
        <v>92.3</v>
      </c>
      <c r="R6" s="1">
        <v>92.81</v>
      </c>
      <c r="S6" s="1">
        <v>87.46</v>
      </c>
      <c r="T6" s="1">
        <v>92.96</v>
      </c>
      <c r="U6" s="1">
        <v>91.57</v>
      </c>
      <c r="W6" s="66">
        <v>79.93</v>
      </c>
      <c r="Y6" s="1">
        <v>100</v>
      </c>
      <c r="AB6" s="1">
        <f>SUM(I6:AA6)-(L6+N6+M6+Q6+W6)</f>
        <v>748.5100000000001</v>
      </c>
      <c r="AC6" s="33">
        <f>SUM(LARGE(AD6:AP6,{1,2,3,4,5,6,7,8}))</f>
        <v>748.51</v>
      </c>
      <c r="AD6" s="33">
        <f t="shared" si="1"/>
        <v>97.68</v>
      </c>
      <c r="AE6" s="33">
        <f t="shared" si="2"/>
        <v>93.65</v>
      </c>
      <c r="AF6" s="33">
        <f t="shared" si="3"/>
        <v>92.81</v>
      </c>
      <c r="AG6" s="33">
        <f t="shared" si="4"/>
        <v>92.38</v>
      </c>
      <c r="AH6" s="33">
        <f t="shared" si="5"/>
        <v>100</v>
      </c>
      <c r="AI6" s="33">
        <f t="shared" si="6"/>
        <v>92.96</v>
      </c>
      <c r="AJ6" s="33">
        <f t="shared" si="7"/>
        <v>91.57</v>
      </c>
      <c r="AK6" s="33">
        <f t="shared" si="8"/>
        <v>87.46</v>
      </c>
      <c r="AL6" s="33">
        <f t="shared" si="9"/>
        <v>79.93</v>
      </c>
      <c r="AM6" s="33">
        <f t="shared" si="10"/>
        <v>0</v>
      </c>
      <c r="AN6" s="33">
        <f t="shared" si="11"/>
        <v>0</v>
      </c>
      <c r="AO6" s="33">
        <f t="shared" si="12"/>
        <v>0</v>
      </c>
    </row>
    <row r="7" spans="1:41" ht="15">
      <c r="A7">
        <v>4</v>
      </c>
      <c r="B7" s="57" t="s">
        <v>363</v>
      </c>
      <c r="C7" s="57" t="s">
        <v>364</v>
      </c>
      <c r="E7" s="57" t="s">
        <v>27</v>
      </c>
      <c r="F7" s="12">
        <v>8</v>
      </c>
      <c r="G7" s="12">
        <v>8</v>
      </c>
      <c r="H7" s="25">
        <f>+AB7</f>
        <v>743.9200000000001</v>
      </c>
      <c r="I7" s="49"/>
      <c r="L7" s="1">
        <v>90.8</v>
      </c>
      <c r="N7" s="1">
        <v>96.47</v>
      </c>
      <c r="Q7" s="1">
        <v>92.93</v>
      </c>
      <c r="R7" s="1">
        <v>93.25</v>
      </c>
      <c r="T7" s="1">
        <v>93.91</v>
      </c>
      <c r="U7" s="1">
        <v>95.7</v>
      </c>
      <c r="V7" s="1">
        <v>91.46</v>
      </c>
      <c r="Y7" s="1">
        <v>89.4</v>
      </c>
      <c r="AB7" s="1">
        <f>SUM(I7:AA7)</f>
        <v>743.9200000000001</v>
      </c>
      <c r="AC7" s="33">
        <f>SUM(LARGE(AD7:AP7,{1,2,3,4,5,6,7,8}))</f>
        <v>743.92</v>
      </c>
      <c r="AD7" s="33">
        <f t="shared" si="1"/>
        <v>96.47</v>
      </c>
      <c r="AE7" s="33">
        <f t="shared" si="2"/>
        <v>93.25</v>
      </c>
      <c r="AF7" s="33">
        <f t="shared" si="3"/>
        <v>92.93</v>
      </c>
      <c r="AG7" s="33">
        <f t="shared" si="4"/>
        <v>90.8</v>
      </c>
      <c r="AH7" s="33">
        <f t="shared" si="5"/>
        <v>95.7</v>
      </c>
      <c r="AI7" s="33">
        <f t="shared" si="6"/>
        <v>93.91</v>
      </c>
      <c r="AJ7" s="33">
        <f t="shared" si="7"/>
        <v>91.46</v>
      </c>
      <c r="AK7" s="33">
        <f t="shared" si="8"/>
        <v>89.4</v>
      </c>
      <c r="AL7" s="33">
        <f t="shared" si="9"/>
        <v>0</v>
      </c>
      <c r="AM7" s="33">
        <f t="shared" si="10"/>
        <v>0</v>
      </c>
      <c r="AN7" s="33">
        <f t="shared" si="11"/>
        <v>0</v>
      </c>
      <c r="AO7" s="33">
        <f t="shared" si="12"/>
        <v>0</v>
      </c>
    </row>
    <row r="8" spans="1:41" ht="15">
      <c r="A8">
        <v>5</v>
      </c>
      <c r="B8" s="57" t="s">
        <v>86</v>
      </c>
      <c r="C8" s="57" t="s">
        <v>257</v>
      </c>
      <c r="E8" s="57" t="s">
        <v>26</v>
      </c>
      <c r="F8" s="12">
        <v>10</v>
      </c>
      <c r="G8" s="12">
        <v>7</v>
      </c>
      <c r="H8" s="25">
        <f>+AB8</f>
        <v>676.8599999999999</v>
      </c>
      <c r="I8" s="49"/>
      <c r="J8" s="1">
        <v>100</v>
      </c>
      <c r="L8" s="66">
        <v>84.23</v>
      </c>
      <c r="M8" s="1">
        <v>100</v>
      </c>
      <c r="N8" s="66">
        <v>91.1</v>
      </c>
      <c r="P8" s="1">
        <v>97.88</v>
      </c>
      <c r="R8" s="1">
        <v>92.81</v>
      </c>
      <c r="S8" s="1">
        <v>98.28</v>
      </c>
      <c r="V8" s="1">
        <v>93.6</v>
      </c>
      <c r="W8" s="1">
        <v>94.29</v>
      </c>
      <c r="AB8" s="1">
        <f>SUM(I8:AA8)-(L8+N8)</f>
        <v>676.8599999999999</v>
      </c>
      <c r="AC8" s="33">
        <f>SUM(LARGE(AD8:AP8,{1,2,3,4,5,6,7,8}))</f>
        <v>676.8599999999999</v>
      </c>
      <c r="AD8" s="33">
        <f t="shared" si="1"/>
        <v>100</v>
      </c>
      <c r="AE8" s="33">
        <f t="shared" si="2"/>
        <v>100</v>
      </c>
      <c r="AF8" s="33">
        <f t="shared" si="3"/>
        <v>97.88</v>
      </c>
      <c r="AG8" s="33">
        <f t="shared" si="4"/>
        <v>92.81</v>
      </c>
      <c r="AH8" s="33">
        <f t="shared" si="5"/>
        <v>98.28</v>
      </c>
      <c r="AI8" s="33">
        <f t="shared" si="6"/>
        <v>94.29</v>
      </c>
      <c r="AJ8" s="33">
        <f t="shared" si="7"/>
        <v>93.6</v>
      </c>
      <c r="AK8" s="33">
        <f t="shared" si="8"/>
        <v>0</v>
      </c>
      <c r="AL8" s="33">
        <f t="shared" si="9"/>
        <v>0</v>
      </c>
      <c r="AM8" s="33">
        <f t="shared" si="10"/>
        <v>0</v>
      </c>
      <c r="AN8" s="33">
        <f t="shared" si="11"/>
        <v>0</v>
      </c>
      <c r="AO8" s="33">
        <f t="shared" si="12"/>
        <v>0</v>
      </c>
    </row>
    <row r="9" spans="1:41" ht="15">
      <c r="A9">
        <v>6</v>
      </c>
      <c r="B9" s="57" t="s">
        <v>215</v>
      </c>
      <c r="C9" s="57" t="s">
        <v>260</v>
      </c>
      <c r="E9" s="57" t="s">
        <v>27</v>
      </c>
      <c r="F9" s="12">
        <v>6</v>
      </c>
      <c r="G9" s="12">
        <v>5</v>
      </c>
      <c r="H9" s="25">
        <f>+AB9</f>
        <v>434.56000000000006</v>
      </c>
      <c r="I9" s="49"/>
      <c r="J9" s="1">
        <v>88</v>
      </c>
      <c r="M9" s="66">
        <v>73.35</v>
      </c>
      <c r="N9" s="1">
        <v>84.68</v>
      </c>
      <c r="P9" s="1">
        <v>89.48</v>
      </c>
      <c r="Q9" s="1">
        <v>85.86</v>
      </c>
      <c r="T9" s="1">
        <v>86.54</v>
      </c>
      <c r="AB9" s="1">
        <f>SUM(I9:AA9)-(M9)</f>
        <v>434.56000000000006</v>
      </c>
      <c r="AC9" s="33">
        <f>SUM(LARGE(AD9:AP9,{1,2,3,4,5,6,7,8}))</f>
        <v>434.56000000000006</v>
      </c>
      <c r="AD9" s="33">
        <f t="shared" si="1"/>
        <v>89.48</v>
      </c>
      <c r="AE9" s="33">
        <f t="shared" si="2"/>
        <v>88</v>
      </c>
      <c r="AF9" s="33">
        <f t="shared" si="3"/>
        <v>85.86</v>
      </c>
      <c r="AG9" s="33">
        <f t="shared" si="4"/>
        <v>84.68</v>
      </c>
      <c r="AH9" s="33">
        <f t="shared" si="5"/>
        <v>86.54</v>
      </c>
      <c r="AI9" s="33">
        <f t="shared" si="6"/>
        <v>0</v>
      </c>
      <c r="AJ9" s="33">
        <f t="shared" si="7"/>
        <v>0</v>
      </c>
      <c r="AK9" s="33">
        <f t="shared" si="8"/>
        <v>0</v>
      </c>
      <c r="AL9" s="33">
        <f t="shared" si="9"/>
        <v>0</v>
      </c>
      <c r="AM9" s="33">
        <f t="shared" si="10"/>
        <v>0</v>
      </c>
      <c r="AN9" s="33">
        <f t="shared" si="11"/>
        <v>0</v>
      </c>
      <c r="AO9" s="33">
        <f t="shared" si="12"/>
        <v>0</v>
      </c>
    </row>
    <row r="10" spans="1:41" ht="15">
      <c r="A10">
        <v>7</v>
      </c>
      <c r="B10" s="57" t="s">
        <v>182</v>
      </c>
      <c r="C10" s="57" t="s">
        <v>183</v>
      </c>
      <c r="D10" s="3"/>
      <c r="E10" s="57" t="s">
        <v>9</v>
      </c>
      <c r="F10" s="13">
        <v>5</v>
      </c>
      <c r="G10" s="13">
        <v>4</v>
      </c>
      <c r="H10" s="25">
        <f>+AB10</f>
        <v>416.71000000000004</v>
      </c>
      <c r="I10" s="49">
        <v>83.56</v>
      </c>
      <c r="J10" s="1">
        <v>85.42</v>
      </c>
      <c r="N10" s="1">
        <v>80.67</v>
      </c>
      <c r="S10" s="1">
        <v>84.48</v>
      </c>
      <c r="U10" s="1">
        <v>82.58</v>
      </c>
      <c r="AB10" s="1">
        <f>SUM(I10:AA10)</f>
        <v>416.71000000000004</v>
      </c>
      <c r="AC10" s="33">
        <f>SUM(LARGE(AD10:AP10,{1,2,3,4,5,6,7,8}))</f>
        <v>416.71000000000004</v>
      </c>
      <c r="AD10" s="33">
        <f t="shared" si="1"/>
        <v>85.42</v>
      </c>
      <c r="AE10" s="33">
        <f t="shared" si="2"/>
        <v>83.56</v>
      </c>
      <c r="AF10" s="33">
        <f t="shared" si="3"/>
        <v>80.67</v>
      </c>
      <c r="AG10" s="33">
        <f t="shared" si="4"/>
        <v>0</v>
      </c>
      <c r="AH10" s="33">
        <f t="shared" si="5"/>
        <v>84.48</v>
      </c>
      <c r="AI10" s="33">
        <f t="shared" si="6"/>
        <v>82.58</v>
      </c>
      <c r="AJ10" s="33">
        <f t="shared" si="7"/>
        <v>0</v>
      </c>
      <c r="AK10" s="33">
        <f t="shared" si="8"/>
        <v>0</v>
      </c>
      <c r="AL10" s="33">
        <f t="shared" si="9"/>
        <v>0</v>
      </c>
      <c r="AM10" s="33">
        <f t="shared" si="10"/>
        <v>0</v>
      </c>
      <c r="AN10" s="33">
        <f t="shared" si="11"/>
        <v>0</v>
      </c>
      <c r="AO10" s="33">
        <f t="shared" si="12"/>
        <v>0</v>
      </c>
    </row>
    <row r="11" spans="1:41" ht="15">
      <c r="A11">
        <v>8</v>
      </c>
      <c r="B11" s="57" t="s">
        <v>252</v>
      </c>
      <c r="C11" s="57" t="s">
        <v>253</v>
      </c>
      <c r="E11" s="57" t="s">
        <v>229</v>
      </c>
      <c r="F11" s="12">
        <v>4</v>
      </c>
      <c r="G11" s="12">
        <v>4</v>
      </c>
      <c r="H11" s="25">
        <f>+AB11</f>
        <v>339.27000000000004</v>
      </c>
      <c r="I11" s="49"/>
      <c r="K11" s="1">
        <v>91.04</v>
      </c>
      <c r="O11" s="1">
        <v>87.95</v>
      </c>
      <c r="W11" s="1">
        <v>77.98</v>
      </c>
      <c r="X11" s="1">
        <v>82.3</v>
      </c>
      <c r="AB11" s="1">
        <f>SUM(I11:AA11)</f>
        <v>339.27000000000004</v>
      </c>
      <c r="AC11" s="33">
        <f>SUM(LARGE(AD11:AP11,{1,2,3,4,5,6,7,8}))</f>
        <v>339.27000000000004</v>
      </c>
      <c r="AD11" s="33">
        <f t="shared" si="1"/>
        <v>91.04</v>
      </c>
      <c r="AE11" s="33">
        <f t="shared" si="2"/>
        <v>87.95</v>
      </c>
      <c r="AF11" s="33">
        <f t="shared" si="3"/>
        <v>0</v>
      </c>
      <c r="AG11" s="33">
        <f t="shared" si="4"/>
        <v>0</v>
      </c>
      <c r="AH11" s="33">
        <f t="shared" si="5"/>
        <v>82.3</v>
      </c>
      <c r="AI11" s="33">
        <f t="shared" si="6"/>
        <v>77.98</v>
      </c>
      <c r="AJ11" s="33">
        <f t="shared" si="7"/>
        <v>0</v>
      </c>
      <c r="AK11" s="33">
        <f t="shared" si="8"/>
        <v>0</v>
      </c>
      <c r="AL11" s="33">
        <f t="shared" si="9"/>
        <v>0</v>
      </c>
      <c r="AM11" s="33">
        <f t="shared" si="10"/>
        <v>0</v>
      </c>
      <c r="AN11" s="33">
        <f t="shared" si="11"/>
        <v>0</v>
      </c>
      <c r="AO11" s="33">
        <f t="shared" si="12"/>
        <v>0</v>
      </c>
    </row>
    <row r="12" spans="1:41" ht="15">
      <c r="A12">
        <v>9</v>
      </c>
      <c r="B12" s="3" t="s">
        <v>35</v>
      </c>
      <c r="C12" s="3" t="s">
        <v>251</v>
      </c>
      <c r="D12" s="9"/>
      <c r="E12" s="57" t="s">
        <v>15</v>
      </c>
      <c r="F12" s="13">
        <v>4</v>
      </c>
      <c r="G12" s="13">
        <v>4</v>
      </c>
      <c r="H12" s="25">
        <f>+AB12</f>
        <v>313.63</v>
      </c>
      <c r="K12" s="1">
        <v>82.37</v>
      </c>
      <c r="L12" s="1">
        <v>70.95</v>
      </c>
      <c r="O12" s="1">
        <v>83.56</v>
      </c>
      <c r="T12" s="1">
        <v>76.75</v>
      </c>
      <c r="AB12" s="1">
        <f>SUM(I12:AA12)</f>
        <v>313.63</v>
      </c>
      <c r="AC12" s="33">
        <f>SUM(LARGE(AD12:AP12,{1,2,3,4,5,6,7,8}))</f>
        <v>313.63</v>
      </c>
      <c r="AD12" s="33">
        <f t="shared" si="1"/>
        <v>83.56</v>
      </c>
      <c r="AE12" s="33">
        <f t="shared" si="2"/>
        <v>82.37</v>
      </c>
      <c r="AF12" s="33">
        <f t="shared" si="3"/>
        <v>70.95</v>
      </c>
      <c r="AG12" s="33">
        <f t="shared" si="4"/>
        <v>0</v>
      </c>
      <c r="AH12" s="33">
        <f t="shared" si="5"/>
        <v>76.75</v>
      </c>
      <c r="AI12" s="33">
        <f t="shared" si="6"/>
        <v>0</v>
      </c>
      <c r="AJ12" s="33">
        <f t="shared" si="7"/>
        <v>0</v>
      </c>
      <c r="AK12" s="33">
        <f t="shared" si="8"/>
        <v>0</v>
      </c>
      <c r="AL12" s="33">
        <f t="shared" si="9"/>
        <v>0</v>
      </c>
      <c r="AM12" s="33">
        <f t="shared" si="10"/>
        <v>0</v>
      </c>
      <c r="AN12" s="33">
        <f t="shared" si="11"/>
        <v>0</v>
      </c>
      <c r="AO12" s="33">
        <f t="shared" si="12"/>
        <v>0</v>
      </c>
    </row>
    <row r="13" spans="1:41" ht="15">
      <c r="A13">
        <v>10</v>
      </c>
      <c r="B13" s="57" t="s">
        <v>184</v>
      </c>
      <c r="C13" s="57" t="s">
        <v>174</v>
      </c>
      <c r="E13" s="57" t="s">
        <v>9</v>
      </c>
      <c r="F13" s="12">
        <v>4</v>
      </c>
      <c r="G13" s="12">
        <v>4</v>
      </c>
      <c r="H13" s="25">
        <f>+AB13</f>
        <v>296.44</v>
      </c>
      <c r="I13" s="49">
        <v>74.3</v>
      </c>
      <c r="N13" s="1">
        <v>71.12</v>
      </c>
      <c r="U13" s="1">
        <v>71.6</v>
      </c>
      <c r="W13" s="1">
        <v>79.42</v>
      </c>
      <c r="AB13" s="1">
        <f>SUM(I13:AA13)</f>
        <v>296.44</v>
      </c>
      <c r="AC13" s="33">
        <f>SUM(LARGE(AD13:AP13,{1,2,3,4,5,6,7,8}))</f>
        <v>296.44</v>
      </c>
      <c r="AD13" s="33">
        <f t="shared" si="1"/>
        <v>74.3</v>
      </c>
      <c r="AE13" s="33">
        <f t="shared" si="2"/>
        <v>71.12</v>
      </c>
      <c r="AF13" s="33">
        <f t="shared" si="3"/>
        <v>0</v>
      </c>
      <c r="AG13" s="33">
        <f t="shared" si="4"/>
        <v>0</v>
      </c>
      <c r="AH13" s="33">
        <f t="shared" si="5"/>
        <v>79.42</v>
      </c>
      <c r="AI13" s="33">
        <f t="shared" si="6"/>
        <v>71.6</v>
      </c>
      <c r="AJ13" s="33">
        <f t="shared" si="7"/>
        <v>0</v>
      </c>
      <c r="AK13" s="33">
        <f t="shared" si="8"/>
        <v>0</v>
      </c>
      <c r="AL13" s="33">
        <f t="shared" si="9"/>
        <v>0</v>
      </c>
      <c r="AM13" s="33">
        <f t="shared" si="10"/>
        <v>0</v>
      </c>
      <c r="AN13" s="33">
        <f t="shared" si="11"/>
        <v>0</v>
      </c>
      <c r="AO13" s="33">
        <f t="shared" si="12"/>
        <v>0</v>
      </c>
    </row>
    <row r="14" spans="1:41" ht="15">
      <c r="A14">
        <v>11</v>
      </c>
      <c r="B14" s="57" t="s">
        <v>365</v>
      </c>
      <c r="C14" s="57" t="s">
        <v>366</v>
      </c>
      <c r="E14" s="57" t="s">
        <v>27</v>
      </c>
      <c r="F14" s="12">
        <v>3</v>
      </c>
      <c r="G14" s="12">
        <v>3</v>
      </c>
      <c r="H14" s="25">
        <f>+AB14</f>
        <v>256.45</v>
      </c>
      <c r="I14" s="49"/>
      <c r="L14" s="1">
        <v>76.47</v>
      </c>
      <c r="M14" s="1">
        <v>89.16</v>
      </c>
      <c r="S14" s="1">
        <v>90.82</v>
      </c>
      <c r="AB14" s="1">
        <f>SUM(I14:AA14)</f>
        <v>256.45</v>
      </c>
      <c r="AC14" s="33">
        <f>SUM(LARGE(AD14:AP14,{1,2,3,4,5,6,7,8}))</f>
        <v>256.45</v>
      </c>
      <c r="AD14" s="33">
        <f t="shared" si="1"/>
        <v>89.16</v>
      </c>
      <c r="AE14" s="33">
        <f t="shared" si="2"/>
        <v>76.47</v>
      </c>
      <c r="AF14" s="33">
        <f t="shared" si="3"/>
        <v>0</v>
      </c>
      <c r="AG14" s="33">
        <f t="shared" si="4"/>
        <v>0</v>
      </c>
      <c r="AH14" s="33">
        <f t="shared" si="5"/>
        <v>90.82</v>
      </c>
      <c r="AI14" s="33">
        <f t="shared" si="6"/>
        <v>0</v>
      </c>
      <c r="AJ14" s="33">
        <f t="shared" si="7"/>
        <v>0</v>
      </c>
      <c r="AK14" s="33">
        <f t="shared" si="8"/>
        <v>0</v>
      </c>
      <c r="AL14" s="33">
        <f t="shared" si="9"/>
        <v>0</v>
      </c>
      <c r="AM14" s="33">
        <f t="shared" si="10"/>
        <v>0</v>
      </c>
      <c r="AN14" s="33">
        <f t="shared" si="11"/>
        <v>0</v>
      </c>
      <c r="AO14" s="33">
        <f t="shared" si="12"/>
        <v>0</v>
      </c>
    </row>
    <row r="15" spans="1:41" ht="15">
      <c r="A15">
        <v>12</v>
      </c>
      <c r="B15" s="57" t="s">
        <v>261</v>
      </c>
      <c r="C15" s="57" t="s">
        <v>262</v>
      </c>
      <c r="E15" s="57" t="s">
        <v>263</v>
      </c>
      <c r="F15" s="12">
        <v>3</v>
      </c>
      <c r="G15" s="12">
        <v>3</v>
      </c>
      <c r="H15" s="25">
        <f>+AB15</f>
        <v>202.02999999999997</v>
      </c>
      <c r="I15" s="49"/>
      <c r="J15" s="1">
        <v>67.93</v>
      </c>
      <c r="Q15" s="1">
        <v>65.14</v>
      </c>
      <c r="W15" s="1">
        <v>68.96</v>
      </c>
      <c r="AB15" s="1">
        <f>SUM(I15:AA15)</f>
        <v>202.02999999999997</v>
      </c>
      <c r="AC15" s="33">
        <f>SUM(LARGE(AD15:AP15,{1,2,3,4,5,6,7,8}))</f>
        <v>202.02999999999997</v>
      </c>
      <c r="AD15" s="33">
        <f t="shared" si="1"/>
        <v>67.93</v>
      </c>
      <c r="AE15" s="33">
        <f t="shared" si="2"/>
        <v>65.14</v>
      </c>
      <c r="AF15" s="33">
        <f t="shared" si="3"/>
        <v>0</v>
      </c>
      <c r="AG15" s="33">
        <f t="shared" si="4"/>
        <v>0</v>
      </c>
      <c r="AH15" s="33">
        <f t="shared" si="5"/>
        <v>68.96</v>
      </c>
      <c r="AI15" s="33">
        <f t="shared" si="6"/>
        <v>0</v>
      </c>
      <c r="AJ15" s="33">
        <f t="shared" si="7"/>
        <v>0</v>
      </c>
      <c r="AK15" s="33">
        <f t="shared" si="8"/>
        <v>0</v>
      </c>
      <c r="AL15" s="33">
        <f t="shared" si="9"/>
        <v>0</v>
      </c>
      <c r="AM15" s="33">
        <f t="shared" si="10"/>
        <v>0</v>
      </c>
      <c r="AN15" s="33">
        <f t="shared" si="11"/>
        <v>0</v>
      </c>
      <c r="AO15" s="33">
        <f t="shared" si="12"/>
        <v>0</v>
      </c>
    </row>
    <row r="16" spans="1:41" ht="15">
      <c r="A16">
        <v>13</v>
      </c>
      <c r="B16" s="57" t="s">
        <v>258</v>
      </c>
      <c r="C16" s="57" t="s">
        <v>259</v>
      </c>
      <c r="E16" s="57" t="s">
        <v>27</v>
      </c>
      <c r="F16" s="12">
        <v>2</v>
      </c>
      <c r="G16" s="12">
        <v>2</v>
      </c>
      <c r="H16" s="25">
        <f>+AB16</f>
        <v>171.13</v>
      </c>
      <c r="I16" s="49"/>
      <c r="J16" s="1">
        <v>90.91</v>
      </c>
      <c r="N16" s="1">
        <v>80.22</v>
      </c>
      <c r="AB16" s="1">
        <f>SUM(I16:AA16)</f>
        <v>171.13</v>
      </c>
      <c r="AC16" s="33">
        <f>SUM(LARGE(AD16:AP16,{1,2,3,4,5,6,7,8}))</f>
        <v>171.13</v>
      </c>
      <c r="AD16" s="33">
        <f t="shared" si="1"/>
        <v>90.91</v>
      </c>
      <c r="AE16" s="33">
        <f t="shared" si="2"/>
        <v>80.22</v>
      </c>
      <c r="AF16" s="33">
        <f t="shared" si="3"/>
        <v>0</v>
      </c>
      <c r="AG16" s="33">
        <f t="shared" si="4"/>
        <v>0</v>
      </c>
      <c r="AH16" s="33">
        <f t="shared" si="5"/>
        <v>0</v>
      </c>
      <c r="AI16" s="33">
        <f t="shared" si="6"/>
        <v>0</v>
      </c>
      <c r="AJ16" s="33">
        <f t="shared" si="7"/>
        <v>0</v>
      </c>
      <c r="AK16" s="33">
        <f t="shared" si="8"/>
        <v>0</v>
      </c>
      <c r="AL16" s="33">
        <f t="shared" si="9"/>
        <v>0</v>
      </c>
      <c r="AM16" s="33">
        <f t="shared" si="10"/>
        <v>0</v>
      </c>
      <c r="AN16" s="33">
        <f t="shared" si="11"/>
        <v>0</v>
      </c>
      <c r="AO16" s="33">
        <f t="shared" si="12"/>
        <v>0</v>
      </c>
    </row>
    <row r="17" spans="1:41" ht="15">
      <c r="A17">
        <v>14</v>
      </c>
      <c r="B17" s="57" t="s">
        <v>254</v>
      </c>
      <c r="C17" s="57" t="s">
        <v>255</v>
      </c>
      <c r="E17" s="57" t="s">
        <v>256</v>
      </c>
      <c r="F17" s="12">
        <v>2</v>
      </c>
      <c r="G17" s="12">
        <v>2</v>
      </c>
      <c r="H17" s="25">
        <f>+AB17</f>
        <v>165.63</v>
      </c>
      <c r="I17" s="49"/>
      <c r="K17" s="1">
        <v>77.53</v>
      </c>
      <c r="W17" s="1">
        <v>88.1</v>
      </c>
      <c r="AB17" s="1">
        <f>SUM(I17:AA17)</f>
        <v>165.63</v>
      </c>
      <c r="AC17" s="33">
        <f>SUM(LARGE(AD17:AP17,{1,2,3,4,5,6,7,8}))</f>
        <v>165.63</v>
      </c>
      <c r="AD17" s="33">
        <f t="shared" si="1"/>
        <v>77.53</v>
      </c>
      <c r="AE17" s="33">
        <f t="shared" si="2"/>
        <v>0</v>
      </c>
      <c r="AF17" s="33">
        <f t="shared" si="3"/>
        <v>0</v>
      </c>
      <c r="AG17" s="33">
        <f t="shared" si="4"/>
        <v>0</v>
      </c>
      <c r="AH17" s="33">
        <f t="shared" si="5"/>
        <v>88.1</v>
      </c>
      <c r="AI17" s="33">
        <f t="shared" si="6"/>
        <v>0</v>
      </c>
      <c r="AJ17" s="33">
        <f t="shared" si="7"/>
        <v>0</v>
      </c>
      <c r="AK17" s="33">
        <f t="shared" si="8"/>
        <v>0</v>
      </c>
      <c r="AL17" s="33">
        <f t="shared" si="9"/>
        <v>0</v>
      </c>
      <c r="AM17" s="33">
        <f t="shared" si="10"/>
        <v>0</v>
      </c>
      <c r="AN17" s="33">
        <f t="shared" si="11"/>
        <v>0</v>
      </c>
      <c r="AO17" s="33">
        <f t="shared" si="12"/>
        <v>0</v>
      </c>
    </row>
    <row r="18" spans="1:41" ht="15">
      <c r="A18">
        <v>15</v>
      </c>
      <c r="B18" s="57" t="s">
        <v>361</v>
      </c>
      <c r="C18" s="57" t="s">
        <v>362</v>
      </c>
      <c r="E18" s="57" t="s">
        <v>214</v>
      </c>
      <c r="F18" s="12">
        <v>1</v>
      </c>
      <c r="G18" s="12">
        <v>1</v>
      </c>
      <c r="H18" s="25">
        <f>+AB18</f>
        <v>100</v>
      </c>
      <c r="I18" s="49"/>
      <c r="L18" s="1">
        <v>100</v>
      </c>
      <c r="AB18" s="1">
        <f>SUM(I18:AA18)</f>
        <v>100</v>
      </c>
      <c r="AC18" s="33">
        <f>SUM(LARGE(AD18:AP18,{1,2,3,4,5,6,7,8}))</f>
        <v>100</v>
      </c>
      <c r="AD18" s="33">
        <f t="shared" si="1"/>
        <v>100</v>
      </c>
      <c r="AE18" s="33">
        <f t="shared" si="2"/>
        <v>0</v>
      </c>
      <c r="AF18" s="33">
        <f t="shared" si="3"/>
        <v>0</v>
      </c>
      <c r="AG18" s="33">
        <f t="shared" si="4"/>
        <v>0</v>
      </c>
      <c r="AH18" s="33">
        <f t="shared" si="5"/>
        <v>0</v>
      </c>
      <c r="AI18" s="33">
        <f t="shared" si="6"/>
        <v>0</v>
      </c>
      <c r="AJ18" s="33">
        <f t="shared" si="7"/>
        <v>0</v>
      </c>
      <c r="AK18" s="33">
        <f t="shared" si="8"/>
        <v>0</v>
      </c>
      <c r="AL18" s="33">
        <f t="shared" si="9"/>
        <v>0</v>
      </c>
      <c r="AM18" s="33">
        <f t="shared" si="10"/>
        <v>0</v>
      </c>
      <c r="AN18" s="33">
        <f t="shared" si="11"/>
        <v>0</v>
      </c>
      <c r="AO18" s="33">
        <f t="shared" si="12"/>
        <v>0</v>
      </c>
    </row>
    <row r="19" spans="1:41" ht="15">
      <c r="A19">
        <v>16</v>
      </c>
      <c r="B19" s="57" t="s">
        <v>179</v>
      </c>
      <c r="C19" s="57" t="s">
        <v>43</v>
      </c>
      <c r="D19" s="3"/>
      <c r="E19" s="57" t="s">
        <v>14</v>
      </c>
      <c r="F19" s="13">
        <v>1</v>
      </c>
      <c r="G19" s="13">
        <v>1</v>
      </c>
      <c r="H19" s="25">
        <f>+AB19</f>
        <v>98.03</v>
      </c>
      <c r="I19" s="49">
        <v>98.03</v>
      </c>
      <c r="AB19" s="1">
        <f>SUM(I19:AA19)</f>
        <v>98.03</v>
      </c>
      <c r="AC19" s="33">
        <f>SUM(LARGE(AD19:AP19,{1,2,3,4,5,6,7,8}))</f>
        <v>98.03</v>
      </c>
      <c r="AD19" s="33">
        <f t="shared" si="1"/>
        <v>98.03</v>
      </c>
      <c r="AE19" s="33">
        <f t="shared" si="2"/>
        <v>0</v>
      </c>
      <c r="AF19" s="33">
        <f t="shared" si="3"/>
        <v>0</v>
      </c>
      <c r="AG19" s="33">
        <f t="shared" si="4"/>
        <v>0</v>
      </c>
      <c r="AH19" s="33">
        <f t="shared" si="5"/>
        <v>0</v>
      </c>
      <c r="AI19" s="33">
        <f t="shared" si="6"/>
        <v>0</v>
      </c>
      <c r="AJ19" s="33">
        <f t="shared" si="7"/>
        <v>0</v>
      </c>
      <c r="AK19" s="33">
        <f t="shared" si="8"/>
        <v>0</v>
      </c>
      <c r="AL19" s="33">
        <f t="shared" si="9"/>
        <v>0</v>
      </c>
      <c r="AM19" s="33">
        <f t="shared" si="10"/>
        <v>0</v>
      </c>
      <c r="AN19" s="33">
        <f t="shared" si="11"/>
        <v>0</v>
      </c>
      <c r="AO19" s="33">
        <f t="shared" si="12"/>
        <v>0</v>
      </c>
    </row>
    <row r="20" spans="1:41" ht="15">
      <c r="A20">
        <v>18</v>
      </c>
      <c r="B20" s="57" t="s">
        <v>524</v>
      </c>
      <c r="C20" s="57" t="s">
        <v>520</v>
      </c>
      <c r="E20" s="57" t="s">
        <v>516</v>
      </c>
      <c r="F20" s="12">
        <v>1</v>
      </c>
      <c r="G20" s="12">
        <v>1</v>
      </c>
      <c r="H20" s="25">
        <f>+AB20</f>
        <v>95.15</v>
      </c>
      <c r="I20" s="49"/>
      <c r="S20" s="1">
        <v>95.15</v>
      </c>
      <c r="AB20" s="1">
        <f>SUM(I20:AA20)</f>
        <v>95.15</v>
      </c>
      <c r="AC20" s="33">
        <f>SUM(LARGE(AD20:AP20,{1,2,3,4,5,6,7,8}))</f>
        <v>95.15</v>
      </c>
      <c r="AD20" s="33">
        <f t="shared" si="1"/>
        <v>0</v>
      </c>
      <c r="AE20" s="33">
        <f t="shared" si="2"/>
        <v>0</v>
      </c>
      <c r="AF20" s="33">
        <f t="shared" si="3"/>
        <v>0</v>
      </c>
      <c r="AG20" s="33">
        <f t="shared" si="4"/>
        <v>0</v>
      </c>
      <c r="AH20" s="33">
        <f t="shared" si="5"/>
        <v>95.15</v>
      </c>
      <c r="AI20" s="33">
        <f t="shared" si="6"/>
        <v>0</v>
      </c>
      <c r="AJ20" s="33">
        <f t="shared" si="7"/>
        <v>0</v>
      </c>
      <c r="AK20" s="33">
        <f t="shared" si="8"/>
        <v>0</v>
      </c>
      <c r="AL20" s="33">
        <f t="shared" si="9"/>
        <v>0</v>
      </c>
      <c r="AM20" s="33">
        <f t="shared" si="10"/>
        <v>0</v>
      </c>
      <c r="AN20" s="33">
        <f t="shared" si="11"/>
        <v>0</v>
      </c>
      <c r="AO20" s="33">
        <f t="shared" si="12"/>
        <v>0</v>
      </c>
    </row>
    <row r="21" spans="1:41" ht="15">
      <c r="A21">
        <v>19</v>
      </c>
      <c r="B21" s="57" t="s">
        <v>756</v>
      </c>
      <c r="C21" s="57" t="s">
        <v>757</v>
      </c>
      <c r="E21" s="57" t="s">
        <v>27</v>
      </c>
      <c r="F21" s="12">
        <v>1</v>
      </c>
      <c r="G21" s="12">
        <v>1</v>
      </c>
      <c r="H21" s="25">
        <f>+AB21</f>
        <v>94.91</v>
      </c>
      <c r="I21" s="49"/>
      <c r="Y21" s="1">
        <v>94.91</v>
      </c>
      <c r="AB21" s="1">
        <f>SUM(I21:AA21)</f>
        <v>94.91</v>
      </c>
      <c r="AC21" s="33">
        <f>SUM(LARGE(AD21:AP21,{1,2,3,4,5,6,7,8}))</f>
        <v>94.91</v>
      </c>
      <c r="AD21" s="33">
        <f t="shared" si="1"/>
        <v>0</v>
      </c>
      <c r="AE21" s="33">
        <f t="shared" si="2"/>
        <v>0</v>
      </c>
      <c r="AF21" s="33">
        <f t="shared" si="3"/>
        <v>0</v>
      </c>
      <c r="AG21" s="33">
        <f t="shared" si="4"/>
        <v>0</v>
      </c>
      <c r="AH21" s="33">
        <f t="shared" si="5"/>
        <v>94.91</v>
      </c>
      <c r="AI21" s="33">
        <f t="shared" si="6"/>
        <v>0</v>
      </c>
      <c r="AJ21" s="33">
        <f t="shared" si="7"/>
        <v>0</v>
      </c>
      <c r="AK21" s="33">
        <f t="shared" si="8"/>
        <v>0</v>
      </c>
      <c r="AL21" s="33">
        <f t="shared" si="9"/>
        <v>0</v>
      </c>
      <c r="AM21" s="33">
        <f t="shared" si="10"/>
        <v>0</v>
      </c>
      <c r="AN21" s="33">
        <f t="shared" si="11"/>
        <v>0</v>
      </c>
      <c r="AO21" s="33">
        <f t="shared" si="12"/>
        <v>0</v>
      </c>
    </row>
    <row r="22" spans="1:41" ht="15">
      <c r="A22">
        <v>20</v>
      </c>
      <c r="B22" s="57" t="s">
        <v>587</v>
      </c>
      <c r="C22" s="57" t="s">
        <v>588</v>
      </c>
      <c r="E22" s="57" t="s">
        <v>589</v>
      </c>
      <c r="F22" s="12">
        <v>1</v>
      </c>
      <c r="G22" s="12">
        <v>1</v>
      </c>
      <c r="H22" s="25">
        <f>+AB22</f>
        <v>88.3</v>
      </c>
      <c r="I22" s="49"/>
      <c r="Q22" s="1">
        <v>88.3</v>
      </c>
      <c r="AB22" s="1">
        <f>SUM(I22:AA22)</f>
        <v>88.3</v>
      </c>
      <c r="AC22" s="33">
        <f>SUM(LARGE(AD22:AP22,{1,2,3,4,5,6,7,8}))</f>
        <v>88.3</v>
      </c>
      <c r="AD22" s="33">
        <f t="shared" si="1"/>
        <v>88.3</v>
      </c>
      <c r="AE22" s="33">
        <f t="shared" si="2"/>
        <v>0</v>
      </c>
      <c r="AF22" s="33">
        <f t="shared" si="3"/>
        <v>0</v>
      </c>
      <c r="AG22" s="33">
        <f t="shared" si="4"/>
        <v>0</v>
      </c>
      <c r="AH22" s="33">
        <f t="shared" si="5"/>
        <v>0</v>
      </c>
      <c r="AI22" s="33">
        <f t="shared" si="6"/>
        <v>0</v>
      </c>
      <c r="AJ22" s="33">
        <f t="shared" si="7"/>
        <v>0</v>
      </c>
      <c r="AK22" s="33">
        <f t="shared" si="8"/>
        <v>0</v>
      </c>
      <c r="AL22" s="33">
        <f t="shared" si="9"/>
        <v>0</v>
      </c>
      <c r="AM22" s="33">
        <f t="shared" si="10"/>
        <v>0</v>
      </c>
      <c r="AN22" s="33">
        <f t="shared" si="11"/>
        <v>0</v>
      </c>
      <c r="AO22" s="33">
        <f t="shared" si="12"/>
        <v>0</v>
      </c>
    </row>
    <row r="23" spans="1:41" ht="15">
      <c r="A23">
        <v>21</v>
      </c>
      <c r="B23" s="22" t="s">
        <v>672</v>
      </c>
      <c r="C23" s="22" t="s">
        <v>673</v>
      </c>
      <c r="E23" s="22" t="s">
        <v>9</v>
      </c>
      <c r="F23" s="12">
        <v>1</v>
      </c>
      <c r="G23" s="12">
        <v>1</v>
      </c>
      <c r="H23" s="25">
        <f>+AB23</f>
        <v>83.17</v>
      </c>
      <c r="U23" s="1">
        <v>83.17</v>
      </c>
      <c r="AB23" s="1">
        <f>SUM(I23:AA23)</f>
        <v>83.17</v>
      </c>
      <c r="AC23" s="33">
        <f>SUM(LARGE(AD23:AP23,{1,2,3,4,5,6,7,8}))</f>
        <v>83.17</v>
      </c>
      <c r="AD23" s="33">
        <f t="shared" si="1"/>
        <v>0</v>
      </c>
      <c r="AE23" s="33">
        <f t="shared" si="2"/>
        <v>0</v>
      </c>
      <c r="AF23" s="33">
        <f t="shared" si="3"/>
        <v>0</v>
      </c>
      <c r="AG23" s="33">
        <f t="shared" si="4"/>
        <v>0</v>
      </c>
      <c r="AH23" s="33">
        <f t="shared" si="5"/>
        <v>83.17</v>
      </c>
      <c r="AI23" s="33">
        <f t="shared" si="6"/>
        <v>0</v>
      </c>
      <c r="AJ23" s="33">
        <f t="shared" si="7"/>
        <v>0</v>
      </c>
      <c r="AK23" s="33">
        <f t="shared" si="8"/>
        <v>0</v>
      </c>
      <c r="AL23" s="33">
        <f t="shared" si="9"/>
        <v>0</v>
      </c>
      <c r="AM23" s="33">
        <f t="shared" si="10"/>
        <v>0</v>
      </c>
      <c r="AN23" s="33">
        <f t="shared" si="11"/>
        <v>0</v>
      </c>
      <c r="AO23" s="33">
        <f t="shared" si="12"/>
        <v>0</v>
      </c>
    </row>
    <row r="24" spans="1:41" ht="15">
      <c r="A24">
        <v>22</v>
      </c>
      <c r="B24" s="57" t="s">
        <v>86</v>
      </c>
      <c r="C24" s="57" t="s">
        <v>627</v>
      </c>
      <c r="E24" s="57" t="s">
        <v>27</v>
      </c>
      <c r="F24" s="12">
        <v>1</v>
      </c>
      <c r="G24" s="12">
        <v>1</v>
      </c>
      <c r="H24" s="25">
        <f>+AB24</f>
        <v>79.55</v>
      </c>
      <c r="I24" s="49"/>
      <c r="Y24" s="1">
        <v>79.55</v>
      </c>
      <c r="AB24" s="1">
        <f>SUM(I24:AA24)</f>
        <v>79.55</v>
      </c>
      <c r="AC24" s="33">
        <f>SUM(LARGE(AD24:AP24,{1,2,3,4,5,6,7,8}))</f>
        <v>79.55</v>
      </c>
      <c r="AD24" s="33">
        <f t="shared" si="1"/>
        <v>0</v>
      </c>
      <c r="AE24" s="33">
        <f t="shared" si="2"/>
        <v>0</v>
      </c>
      <c r="AF24" s="33">
        <f t="shared" si="3"/>
        <v>0</v>
      </c>
      <c r="AG24" s="33">
        <f t="shared" si="4"/>
        <v>0</v>
      </c>
      <c r="AH24" s="33">
        <f t="shared" si="5"/>
        <v>79.55</v>
      </c>
      <c r="AI24" s="33">
        <f t="shared" si="6"/>
        <v>0</v>
      </c>
      <c r="AJ24" s="33">
        <f t="shared" si="7"/>
        <v>0</v>
      </c>
      <c r="AK24" s="33">
        <f t="shared" si="8"/>
        <v>0</v>
      </c>
      <c r="AL24" s="33">
        <f t="shared" si="9"/>
        <v>0</v>
      </c>
      <c r="AM24" s="33">
        <f t="shared" si="10"/>
        <v>0</v>
      </c>
      <c r="AN24" s="33">
        <f t="shared" si="11"/>
        <v>0</v>
      </c>
      <c r="AO24" s="33">
        <f t="shared" si="12"/>
        <v>0</v>
      </c>
    </row>
    <row r="25" spans="1:41" ht="15">
      <c r="A25">
        <v>23</v>
      </c>
      <c r="B25" s="57" t="s">
        <v>35</v>
      </c>
      <c r="C25" s="57" t="s">
        <v>403</v>
      </c>
      <c r="E25" s="57"/>
      <c r="F25" s="12">
        <v>1</v>
      </c>
      <c r="G25" s="12">
        <v>1</v>
      </c>
      <c r="H25" s="25">
        <f>+AB25</f>
        <v>74.31</v>
      </c>
      <c r="I25" s="49"/>
      <c r="N25" s="1">
        <v>74.31</v>
      </c>
      <c r="AB25" s="1">
        <f>SUM(I25:AA25)</f>
        <v>74.31</v>
      </c>
      <c r="AC25" s="33">
        <f>SUM(LARGE(AD25:AP25,{1,2,3,4,5,6,7,8}))</f>
        <v>74.31</v>
      </c>
      <c r="AD25" s="33">
        <f t="shared" si="1"/>
        <v>74.31</v>
      </c>
      <c r="AE25" s="33">
        <f t="shared" si="2"/>
        <v>0</v>
      </c>
      <c r="AF25" s="33">
        <f t="shared" si="3"/>
        <v>0</v>
      </c>
      <c r="AG25" s="33">
        <f t="shared" si="4"/>
        <v>0</v>
      </c>
      <c r="AH25" s="33">
        <f t="shared" si="5"/>
        <v>0</v>
      </c>
      <c r="AI25" s="33">
        <f t="shared" si="6"/>
        <v>0</v>
      </c>
      <c r="AJ25" s="33">
        <f t="shared" si="7"/>
        <v>0</v>
      </c>
      <c r="AK25" s="33">
        <f t="shared" si="8"/>
        <v>0</v>
      </c>
      <c r="AL25" s="33">
        <f t="shared" si="9"/>
        <v>0</v>
      </c>
      <c r="AM25" s="33">
        <f t="shared" si="10"/>
        <v>0</v>
      </c>
      <c r="AN25" s="33">
        <f t="shared" si="11"/>
        <v>0</v>
      </c>
      <c r="AO25" s="33">
        <f t="shared" si="12"/>
        <v>0</v>
      </c>
    </row>
    <row r="26" spans="1:41" ht="15">
      <c r="A26">
        <v>24</v>
      </c>
      <c r="B26" s="57" t="s">
        <v>39</v>
      </c>
      <c r="C26" s="57" t="s">
        <v>603</v>
      </c>
      <c r="E26" s="57" t="s">
        <v>27</v>
      </c>
      <c r="F26" s="12">
        <v>1</v>
      </c>
      <c r="G26" s="12">
        <v>1</v>
      </c>
      <c r="H26" s="25">
        <f>+AB26</f>
        <v>69.9</v>
      </c>
      <c r="I26" s="49"/>
      <c r="T26" s="1">
        <v>69.9</v>
      </c>
      <c r="AB26" s="1">
        <f>SUM(I26:AA26)</f>
        <v>69.9</v>
      </c>
      <c r="AC26" s="33">
        <f>SUM(LARGE(AD26:AP26,{1,2,3,4,5,6,7,8}))</f>
        <v>69.9</v>
      </c>
      <c r="AD26" s="33">
        <f t="shared" si="1"/>
        <v>0</v>
      </c>
      <c r="AE26" s="33">
        <f t="shared" si="2"/>
        <v>0</v>
      </c>
      <c r="AF26" s="33">
        <f t="shared" si="3"/>
        <v>0</v>
      </c>
      <c r="AG26" s="33">
        <f t="shared" si="4"/>
        <v>0</v>
      </c>
      <c r="AH26" s="33">
        <f t="shared" si="5"/>
        <v>69.9</v>
      </c>
      <c r="AI26" s="33">
        <f t="shared" si="6"/>
        <v>0</v>
      </c>
      <c r="AJ26" s="33">
        <f t="shared" si="7"/>
        <v>0</v>
      </c>
      <c r="AK26" s="33">
        <f t="shared" si="8"/>
        <v>0</v>
      </c>
      <c r="AL26" s="33">
        <f t="shared" si="9"/>
        <v>0</v>
      </c>
      <c r="AM26" s="33">
        <f t="shared" si="10"/>
        <v>0</v>
      </c>
      <c r="AN26" s="33">
        <f t="shared" si="11"/>
        <v>0</v>
      </c>
      <c r="AO26" s="33">
        <f t="shared" si="12"/>
        <v>0</v>
      </c>
    </row>
    <row r="27" spans="2:5" ht="15">
      <c r="B27" s="36" t="s">
        <v>23</v>
      </c>
      <c r="C27" s="36"/>
      <c r="D27" s="23" t="s">
        <v>17</v>
      </c>
      <c r="E27" s="23"/>
    </row>
    <row r="28" spans="2:5" ht="15">
      <c r="B28" s="36" t="s">
        <v>20</v>
      </c>
      <c r="C28" s="36"/>
      <c r="D28" s="23" t="s">
        <v>18</v>
      </c>
      <c r="E28" s="23"/>
    </row>
    <row r="29" spans="2:5" ht="15">
      <c r="B29" s="36" t="s">
        <v>21</v>
      </c>
      <c r="C29" s="36"/>
      <c r="D29" s="23" t="s">
        <v>19</v>
      </c>
      <c r="E29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t4......Lozzy</dc:creator>
  <cp:keywords/>
  <dc:description/>
  <cp:lastModifiedBy>Jordan</cp:lastModifiedBy>
  <cp:lastPrinted>2013-09-08T21:58:23Z</cp:lastPrinted>
  <dcterms:created xsi:type="dcterms:W3CDTF">2012-03-20T12:31:12Z</dcterms:created>
  <dcterms:modified xsi:type="dcterms:W3CDTF">2013-09-27T09:30:59Z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