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2" activeTab="12"/>
  </bookViews>
  <sheets>
    <sheet name="TRISTART B" sheetId="1" r:id="rId1"/>
    <sheet name="TRISTART G" sheetId="2" r:id="rId2"/>
    <sheet name="T1 Girls" sheetId="3" r:id="rId3"/>
    <sheet name="T1 boys" sheetId="4" r:id="rId4"/>
    <sheet name="T2 Girl" sheetId="5" r:id="rId5"/>
    <sheet name="T2 Boys" sheetId="6" r:id="rId6"/>
    <sheet name="T3 Boys" sheetId="7" r:id="rId7"/>
    <sheet name="T3 Girls" sheetId="8" r:id="rId8"/>
    <sheet name="Youth Boys" sheetId="9" r:id="rId9"/>
    <sheet name="Youth Girls" sheetId="10" r:id="rId10"/>
    <sheet name="Junior Boys" sheetId="11" r:id="rId11"/>
    <sheet name="Junior Girls" sheetId="12" r:id="rId12"/>
    <sheet name="award winners" sheetId="13" r:id="rId13"/>
  </sheets>
  <definedNames>
    <definedName name="_xlfn.PDURATION" hidden="1">#NAME?</definedName>
  </definedNames>
  <calcPr fullCalcOnLoad="1"/>
</workbook>
</file>

<file path=xl/sharedStrings.xml><?xml version="1.0" encoding="utf-8"?>
<sst xmlns="http://schemas.openxmlformats.org/spreadsheetml/2006/main" count="3066" uniqueCount="1318">
  <si>
    <t>Events</t>
  </si>
  <si>
    <t>BTF number</t>
  </si>
  <si>
    <t>Pos</t>
  </si>
  <si>
    <t>Wirral A</t>
  </si>
  <si>
    <t>Total Pts</t>
  </si>
  <si>
    <t>Club</t>
  </si>
  <si>
    <t>Scoring Events</t>
  </si>
  <si>
    <t>Wirral T</t>
  </si>
  <si>
    <t>RACE NOS</t>
  </si>
  <si>
    <t>Racers</t>
  </si>
  <si>
    <t>James</t>
  </si>
  <si>
    <t>Olivia</t>
  </si>
  <si>
    <t>Bell</t>
  </si>
  <si>
    <t>Kirsty</t>
  </si>
  <si>
    <t>Maher</t>
  </si>
  <si>
    <t>Lauren</t>
  </si>
  <si>
    <t>Freya</t>
  </si>
  <si>
    <t>Jack</t>
  </si>
  <si>
    <t>Hereward</t>
  </si>
  <si>
    <t>Maxwell</t>
  </si>
  <si>
    <t>Yellow square denotes a non scoring race</t>
  </si>
  <si>
    <t>Arnold</t>
  </si>
  <si>
    <t>Niamh</t>
  </si>
  <si>
    <t>Kai</t>
  </si>
  <si>
    <t>Maisie</t>
  </si>
  <si>
    <t>McIntosh</t>
  </si>
  <si>
    <t>Northern T</t>
  </si>
  <si>
    <t>Edge Hill A</t>
  </si>
  <si>
    <t>Chester A</t>
  </si>
  <si>
    <t>Mold T</t>
  </si>
  <si>
    <t>Deva T</t>
  </si>
  <si>
    <t>White</t>
  </si>
  <si>
    <t>Hatcher</t>
  </si>
  <si>
    <t>Miller</t>
  </si>
  <si>
    <t>Malcolm</t>
  </si>
  <si>
    <t>Elodie</t>
  </si>
  <si>
    <t>Jasmine</t>
  </si>
  <si>
    <t>Collett</t>
  </si>
  <si>
    <t>Matthew</t>
  </si>
  <si>
    <t>Lever</t>
  </si>
  <si>
    <t>Achievement cert events</t>
  </si>
  <si>
    <t>Helana</t>
  </si>
  <si>
    <t>Burns</t>
  </si>
  <si>
    <t>Bujac</t>
  </si>
  <si>
    <t>Clarke</t>
  </si>
  <si>
    <t>Fry</t>
  </si>
  <si>
    <t>Frederick</t>
  </si>
  <si>
    <t>Hobson</t>
  </si>
  <si>
    <t>Lancaster Duathlon</t>
  </si>
  <si>
    <t xml:space="preserve">Rosa </t>
  </si>
  <si>
    <t>Bardsley-Ryan</t>
  </si>
  <si>
    <t xml:space="preserve">Millie </t>
  </si>
  <si>
    <t>Cleo</t>
  </si>
  <si>
    <t>Bentall</t>
  </si>
  <si>
    <t>Chorley A+T club</t>
  </si>
  <si>
    <t>Griffiths</t>
  </si>
  <si>
    <t>Man tri club</t>
  </si>
  <si>
    <t>Bolton tri club</t>
  </si>
  <si>
    <t>COLTs</t>
  </si>
  <si>
    <t>Kendal tri club</t>
  </si>
  <si>
    <t xml:space="preserve">Melissa </t>
  </si>
  <si>
    <t>Clayton le moors</t>
  </si>
  <si>
    <t xml:space="preserve">Charlie </t>
  </si>
  <si>
    <t>Atkiss</t>
  </si>
  <si>
    <t>Mersey tri club</t>
  </si>
  <si>
    <t>Murray</t>
  </si>
  <si>
    <t>Davey</t>
  </si>
  <si>
    <t>cog set</t>
  </si>
  <si>
    <t>EMMA</t>
  </si>
  <si>
    <t>POULSTON</t>
  </si>
  <si>
    <t>DUXBURY</t>
  </si>
  <si>
    <t>KENDAL TRI</t>
  </si>
  <si>
    <t>MEGAN</t>
  </si>
  <si>
    <t>LLOYD</t>
  </si>
  <si>
    <t>HM CYCLE CLUB</t>
  </si>
  <si>
    <t>ORLA</t>
  </si>
  <si>
    <t>SMOUT</t>
  </si>
  <si>
    <t>Williams</t>
  </si>
  <si>
    <t>Mcmanus</t>
  </si>
  <si>
    <t>Thompson</t>
  </si>
  <si>
    <t>Carruthers</t>
  </si>
  <si>
    <t>Scott</t>
  </si>
  <si>
    <t>Johnston</t>
  </si>
  <si>
    <t>Peart</t>
  </si>
  <si>
    <t>Waddington</t>
  </si>
  <si>
    <t>Barnes</t>
  </si>
  <si>
    <t>Armstrong</t>
  </si>
  <si>
    <t>Patterson</t>
  </si>
  <si>
    <t>Eleanor</t>
  </si>
  <si>
    <t>Leah</t>
  </si>
  <si>
    <t>Jennifer</t>
  </si>
  <si>
    <t>Jenna</t>
  </si>
  <si>
    <t>Gracie</t>
  </si>
  <si>
    <t>Abby</t>
  </si>
  <si>
    <t>Emily</t>
  </si>
  <si>
    <t>Pippa</t>
  </si>
  <si>
    <t>Charlotte</t>
  </si>
  <si>
    <t>Ruby</t>
  </si>
  <si>
    <t>Hollie</t>
  </si>
  <si>
    <t>Daisy</t>
  </si>
  <si>
    <t>Sophie</t>
  </si>
  <si>
    <t>Carlisle Tri Juniors</t>
  </si>
  <si>
    <t>BATS</t>
  </si>
  <si>
    <t>Chester Tri Club</t>
  </si>
  <si>
    <t xml:space="preserve">C.O.L.T </t>
  </si>
  <si>
    <t>Chorley A+T  Club</t>
  </si>
  <si>
    <t>Bolton Tri Club</t>
  </si>
  <si>
    <t>Man Tri Club</t>
  </si>
  <si>
    <t>Ben</t>
  </si>
  <si>
    <t>William</t>
  </si>
  <si>
    <t>Oscar</t>
  </si>
  <si>
    <t>Oliver</t>
  </si>
  <si>
    <t>Samuel</t>
  </si>
  <si>
    <t>Joshua</t>
  </si>
  <si>
    <t>Forest</t>
  </si>
  <si>
    <t>Owen</t>
  </si>
  <si>
    <t>Anthony</t>
  </si>
  <si>
    <t>Noah</t>
  </si>
  <si>
    <t>Sami</t>
  </si>
  <si>
    <t>Ronan</t>
  </si>
  <si>
    <t>Rio</t>
  </si>
  <si>
    <t>Johnny</t>
  </si>
  <si>
    <t>Edwyn</t>
  </si>
  <si>
    <t>Arthur</t>
  </si>
  <si>
    <t>fraser</t>
  </si>
  <si>
    <t>Seth</t>
  </si>
  <si>
    <t>Alex</t>
  </si>
  <si>
    <t>Sam</t>
  </si>
  <si>
    <t>Grantham</t>
  </si>
  <si>
    <t>Turner bone</t>
  </si>
  <si>
    <t>Bailey</t>
  </si>
  <si>
    <t>Schofield</t>
  </si>
  <si>
    <t>Ball</t>
  </si>
  <si>
    <t>Dallas</t>
  </si>
  <si>
    <t>Grogan</t>
  </si>
  <si>
    <t>Reekie</t>
  </si>
  <si>
    <t>Madew</t>
  </si>
  <si>
    <t>Jones</t>
  </si>
  <si>
    <t>Manir-Jolley</t>
  </si>
  <si>
    <t>Blanchard</t>
  </si>
  <si>
    <t>Egner</t>
  </si>
  <si>
    <t>Livesey</t>
  </si>
  <si>
    <t>Swallow</t>
  </si>
  <si>
    <t>Robinson</t>
  </si>
  <si>
    <t>harris</t>
  </si>
  <si>
    <t>Hutchinson</t>
  </si>
  <si>
    <t>Wright</t>
  </si>
  <si>
    <t>Krelle</t>
  </si>
  <si>
    <t>Hamer</t>
  </si>
  <si>
    <t>Mersey Tri</t>
  </si>
  <si>
    <t>Cadence Tri</t>
  </si>
  <si>
    <t/>
  </si>
  <si>
    <t>Warrington Tri Club</t>
  </si>
  <si>
    <t>Salt Ayre Cogset</t>
  </si>
  <si>
    <t>cadence</t>
  </si>
  <si>
    <t>Rochdale Tri Club</t>
  </si>
  <si>
    <t>C.O.L.T</t>
  </si>
  <si>
    <t xml:space="preserve">Wigan Tri Club </t>
  </si>
  <si>
    <t>Elliott</t>
  </si>
  <si>
    <t>Luke</t>
  </si>
  <si>
    <t>Fabian</t>
  </si>
  <si>
    <t>archie</t>
  </si>
  <si>
    <t>luke</t>
  </si>
  <si>
    <t>Daniel</t>
  </si>
  <si>
    <t>Jake</t>
  </si>
  <si>
    <t>Harry</t>
  </si>
  <si>
    <t>Benjamin</t>
  </si>
  <si>
    <t>Anan tiger</t>
  </si>
  <si>
    <t>Charlie</t>
  </si>
  <si>
    <t>Zach</t>
  </si>
  <si>
    <t>daniel</t>
  </si>
  <si>
    <t>Harvey</t>
  </si>
  <si>
    <t>Zachery</t>
  </si>
  <si>
    <t>Jamie</t>
  </si>
  <si>
    <t>Poulston</t>
  </si>
  <si>
    <t>Rawcliffe</t>
  </si>
  <si>
    <t>Schiller</t>
  </si>
  <si>
    <t>honeysett</t>
  </si>
  <si>
    <t>leadbeatter</t>
  </si>
  <si>
    <t>Knowles-Slack</t>
  </si>
  <si>
    <t>Doughty</t>
  </si>
  <si>
    <t>Whitecuanas</t>
  </si>
  <si>
    <t>Quilliam</t>
  </si>
  <si>
    <t>Earnshaw</t>
  </si>
  <si>
    <t>leinweber</t>
  </si>
  <si>
    <t>Leeder</t>
  </si>
  <si>
    <t>Terras</t>
  </si>
  <si>
    <t>Grayson</t>
  </si>
  <si>
    <t>Rossendale Harriers</t>
  </si>
  <si>
    <t>Mersey Tri club</t>
  </si>
  <si>
    <t>C.O.L.T.S</t>
  </si>
  <si>
    <t xml:space="preserve">INVICTUS TRI CLUB </t>
  </si>
  <si>
    <t>Mersey Tri Club</t>
  </si>
  <si>
    <t>Cadence Tri club</t>
  </si>
  <si>
    <t>Team Deane  Tri Club</t>
  </si>
  <si>
    <t>Lucy</t>
  </si>
  <si>
    <t>Georgia Elizabeth</t>
  </si>
  <si>
    <t>Larissa</t>
  </si>
  <si>
    <t>Felicity</t>
  </si>
  <si>
    <t>Kate</t>
  </si>
  <si>
    <t>Isabelle</t>
  </si>
  <si>
    <t>Beth</t>
  </si>
  <si>
    <t>Amelie</t>
  </si>
  <si>
    <t>Rebecca</t>
  </si>
  <si>
    <t>Bethany</t>
  </si>
  <si>
    <t>Thomson</t>
  </si>
  <si>
    <t>heath</t>
  </si>
  <si>
    <t>Hannam</t>
  </si>
  <si>
    <t>Wren</t>
  </si>
  <si>
    <t>Farron</t>
  </si>
  <si>
    <t>Dyer</t>
  </si>
  <si>
    <t>iveson</t>
  </si>
  <si>
    <t>Cog Set</t>
  </si>
  <si>
    <t>Chorley A+T Club</t>
  </si>
  <si>
    <t>Cadence Tri Club</t>
  </si>
  <si>
    <t>Robin</t>
  </si>
  <si>
    <t>Thomas</t>
  </si>
  <si>
    <t>John</t>
  </si>
  <si>
    <t>Nathan</t>
  </si>
  <si>
    <t>Joseph</t>
  </si>
  <si>
    <t>Joel</t>
  </si>
  <si>
    <t>Ethan</t>
  </si>
  <si>
    <t>Freddie</t>
  </si>
  <si>
    <t>Regan</t>
  </si>
  <si>
    <t>Harding</t>
  </si>
  <si>
    <t>Roberts</t>
  </si>
  <si>
    <t>Hilton</t>
  </si>
  <si>
    <t>Hopley</t>
  </si>
  <si>
    <t>Pollard</t>
  </si>
  <si>
    <t>Chadwick</t>
  </si>
  <si>
    <t>Kelly</t>
  </si>
  <si>
    <t>Dowthwaite</t>
  </si>
  <si>
    <t>Chorley A+t  Club</t>
  </si>
  <si>
    <t>Wigan Tri Club</t>
  </si>
  <si>
    <t>Arragons  Tri Club</t>
  </si>
  <si>
    <t>Arragons Tri Club</t>
  </si>
  <si>
    <t>Molly</t>
  </si>
  <si>
    <t>Finty</t>
  </si>
  <si>
    <t>Melissa</t>
  </si>
  <si>
    <t>Elsa</t>
  </si>
  <si>
    <t>Jessica</t>
  </si>
  <si>
    <t>Georgina</t>
  </si>
  <si>
    <t>Georgia</t>
  </si>
  <si>
    <t>Kathryn</t>
  </si>
  <si>
    <t>Katie</t>
  </si>
  <si>
    <t>Ffion</t>
  </si>
  <si>
    <t>Royle</t>
  </si>
  <si>
    <t>Lavin</t>
  </si>
  <si>
    <t>Mitchell</t>
  </si>
  <si>
    <t>Ainscough</t>
  </si>
  <si>
    <t>Haworth</t>
  </si>
  <si>
    <t>Galloway</t>
  </si>
  <si>
    <t>Bibby</t>
  </si>
  <si>
    <t>Emmerson</t>
  </si>
  <si>
    <t>Jacob</t>
  </si>
  <si>
    <t>Adam</t>
  </si>
  <si>
    <t>Winterburn</t>
  </si>
  <si>
    <t>Hughes</t>
  </si>
  <si>
    <t>Smith</t>
  </si>
  <si>
    <t>ANNA</t>
  </si>
  <si>
    <t>HULME</t>
  </si>
  <si>
    <t>Weaver</t>
  </si>
  <si>
    <t>Chester tri club</t>
  </si>
  <si>
    <t>David</t>
  </si>
  <si>
    <t>Taylor</t>
  </si>
  <si>
    <t>Rochdale tri club</t>
  </si>
  <si>
    <t>Carlisle tri juniors</t>
  </si>
  <si>
    <t>Wirral Aquathon</t>
  </si>
  <si>
    <t>RHEA</t>
  </si>
  <si>
    <t>TAYLOR</t>
  </si>
  <si>
    <t>WARRINGTON TRI</t>
  </si>
  <si>
    <t xml:space="preserve"> </t>
  </si>
  <si>
    <t>WIRRAL AQUATHON</t>
  </si>
  <si>
    <t>EVE</t>
  </si>
  <si>
    <t>DOWNHAM</t>
  </si>
  <si>
    <t>LEAH</t>
  </si>
  <si>
    <t>LAMB</t>
  </si>
  <si>
    <t>LAUREN</t>
  </si>
  <si>
    <t>GREY</t>
  </si>
  <si>
    <t>FLEETWOOD SC</t>
  </si>
  <si>
    <t xml:space="preserve">DAISY </t>
  </si>
  <si>
    <t>NORRIS</t>
  </si>
  <si>
    <t>HOLLY</t>
  </si>
  <si>
    <t>RHIANNON</t>
  </si>
  <si>
    <t>BARNARD</t>
  </si>
  <si>
    <t>NELL</t>
  </si>
  <si>
    <t>QUILLIAM</t>
  </si>
  <si>
    <t>LUKE</t>
  </si>
  <si>
    <t>EAST CHES HARRIERS</t>
  </si>
  <si>
    <t xml:space="preserve">HARRISON </t>
  </si>
  <si>
    <t>BYROM</t>
  </si>
  <si>
    <t>JACKSON</t>
  </si>
  <si>
    <t>NOAH</t>
  </si>
  <si>
    <t>HARRY</t>
  </si>
  <si>
    <t>SEYMOUR</t>
  </si>
  <si>
    <t>MILES</t>
  </si>
  <si>
    <t>HARRISON</t>
  </si>
  <si>
    <t>JACK</t>
  </si>
  <si>
    <t>TOVEY</t>
  </si>
  <si>
    <t>THEO</t>
  </si>
  <si>
    <t>OSBOURNE</t>
  </si>
  <si>
    <t>AaRON</t>
  </si>
  <si>
    <t>WALTON</t>
  </si>
  <si>
    <t>WADDINGTON</t>
  </si>
  <si>
    <t>KEIRA</t>
  </si>
  <si>
    <t>BRADY-JONES</t>
  </si>
  <si>
    <t>MERSEY TRI</t>
  </si>
  <si>
    <t>MARTHA</t>
  </si>
  <si>
    <t>MILLAR</t>
  </si>
  <si>
    <t>BETH</t>
  </si>
  <si>
    <t>ROBINSON</t>
  </si>
  <si>
    <t>AMY</t>
  </si>
  <si>
    <t>AINSWORTH</t>
  </si>
  <si>
    <t>MARY</t>
  </si>
  <si>
    <t>ABIGAIL</t>
  </si>
  <si>
    <t>SLATER</t>
  </si>
  <si>
    <t>SUTCLIFFE</t>
  </si>
  <si>
    <t>CHESTER TRI CLUB</t>
  </si>
  <si>
    <t>WALSH</t>
  </si>
  <si>
    <t>TEGAN</t>
  </si>
  <si>
    <t>CADENCE TRI CLUB</t>
  </si>
  <si>
    <t>AMELIA</t>
  </si>
  <si>
    <t>KING</t>
  </si>
  <si>
    <t>HEATH</t>
  </si>
  <si>
    <t>DAISY</t>
  </si>
  <si>
    <t>CAVE</t>
  </si>
  <si>
    <t>HARRIET</t>
  </si>
  <si>
    <t>EASTWOOD</t>
  </si>
  <si>
    <t>HAYNES</t>
  </si>
  <si>
    <t>WIGAN TRI CLUB</t>
  </si>
  <si>
    <t>MATTHEW</t>
  </si>
  <si>
    <t>ETHAN</t>
  </si>
  <si>
    <t>THOMAS</t>
  </si>
  <si>
    <t>LAWSON</t>
  </si>
  <si>
    <t>ZORN</t>
  </si>
  <si>
    <t>BEN</t>
  </si>
  <si>
    <t>DUXBERRY</t>
  </si>
  <si>
    <t>UNSWORTH</t>
  </si>
  <si>
    <t>JOE</t>
  </si>
  <si>
    <t>GREENWOOD</t>
  </si>
  <si>
    <t>HARVEY</t>
  </si>
  <si>
    <t>CRISP</t>
  </si>
  <si>
    <t>ALEXANDER</t>
  </si>
  <si>
    <t>NELLIST</t>
  </si>
  <si>
    <t>McGRADY</t>
  </si>
  <si>
    <t>NATHAN</t>
  </si>
  <si>
    <t>FRYER</t>
  </si>
  <si>
    <t>ISaaC</t>
  </si>
  <si>
    <t>HASLAM</t>
  </si>
  <si>
    <t>FRASER</t>
  </si>
  <si>
    <t>COOKE</t>
  </si>
  <si>
    <t>MERSEY TRI CLUB</t>
  </si>
  <si>
    <t>JACOB</t>
  </si>
  <si>
    <t>ONEIL</t>
  </si>
  <si>
    <t>CITY OF SALFORD</t>
  </si>
  <si>
    <t>KAI</t>
  </si>
  <si>
    <t>ELLIOT</t>
  </si>
  <si>
    <t>GREY- MEADOW</t>
  </si>
  <si>
    <t xml:space="preserve">Georgia </t>
  </si>
  <si>
    <t>KENDAL TRI CLUB</t>
  </si>
  <si>
    <t>CONNOLLY</t>
  </si>
  <si>
    <t>JESS</t>
  </si>
  <si>
    <t>MADELINE</t>
  </si>
  <si>
    <t>ISSY</t>
  </si>
  <si>
    <t>GORE</t>
  </si>
  <si>
    <t>OLIVA</t>
  </si>
  <si>
    <t>PRINCE</t>
  </si>
  <si>
    <t>SOPHIA</t>
  </si>
  <si>
    <t>CAMPBELL</t>
  </si>
  <si>
    <t>JULLETTE</t>
  </si>
  <si>
    <t>WARD</t>
  </si>
  <si>
    <t>WILD</t>
  </si>
  <si>
    <t>LYDIA</t>
  </si>
  <si>
    <t>ADAM</t>
  </si>
  <si>
    <t>AKIK</t>
  </si>
  <si>
    <t>BOLTON TRI CLUB</t>
  </si>
  <si>
    <t xml:space="preserve">MATTHEW </t>
  </si>
  <si>
    <t>McDONNELL</t>
  </si>
  <si>
    <t xml:space="preserve">HARRY </t>
  </si>
  <si>
    <t>SHAW</t>
  </si>
  <si>
    <t>COLT</t>
  </si>
  <si>
    <t>GEORGE</t>
  </si>
  <si>
    <t>DANIEL</t>
  </si>
  <si>
    <t>HART</t>
  </si>
  <si>
    <t>FINN</t>
  </si>
  <si>
    <t>SCHOLL</t>
  </si>
  <si>
    <t>Jess</t>
  </si>
  <si>
    <t>JESSICA</t>
  </si>
  <si>
    <t>MILLER</t>
  </si>
  <si>
    <t>NICOLA SOPHIE</t>
  </si>
  <si>
    <t>MACOY</t>
  </si>
  <si>
    <t>ELEANOR</t>
  </si>
  <si>
    <t>ROOT</t>
  </si>
  <si>
    <t>CLAYTON LE MOORS</t>
  </si>
  <si>
    <t>BETHANY</t>
  </si>
  <si>
    <t>MORRIS</t>
  </si>
  <si>
    <t>REBECCA</t>
  </si>
  <si>
    <t>DOMINIC</t>
  </si>
  <si>
    <t>DYLAN</t>
  </si>
  <si>
    <t>JONES</t>
  </si>
  <si>
    <t>COLTS</t>
  </si>
  <si>
    <t>FREDDIE</t>
  </si>
  <si>
    <t>BALL</t>
  </si>
  <si>
    <t>ARCHIE</t>
  </si>
  <si>
    <t>WILLIAM</t>
  </si>
  <si>
    <t>JENNINGS</t>
  </si>
  <si>
    <t>FOSTER</t>
  </si>
  <si>
    <t>FINLEY</t>
  </si>
  <si>
    <t>EVERSON</t>
  </si>
  <si>
    <t>ZACH</t>
  </si>
  <si>
    <t>GRUNDY</t>
  </si>
  <si>
    <t>RUBY</t>
  </si>
  <si>
    <t>GRANTHAM</t>
  </si>
  <si>
    <t>KATIE</t>
  </si>
  <si>
    <t>LEADBETTER</t>
  </si>
  <si>
    <t>THOMPSON</t>
  </si>
  <si>
    <t>CARLISLE JUNIORS</t>
  </si>
  <si>
    <t>CHARLOTTE</t>
  </si>
  <si>
    <t>ARMSTRONG</t>
  </si>
  <si>
    <t>EVIE</t>
  </si>
  <si>
    <t>BOWDEN</t>
  </si>
  <si>
    <t>SUPERSPRINT</t>
  </si>
  <si>
    <t>QUILLAM</t>
  </si>
  <si>
    <t>GWEN</t>
  </si>
  <si>
    <t>KIND</t>
  </si>
  <si>
    <t>GREYSON</t>
  </si>
  <si>
    <t>TEAM DENE TRI CLUB</t>
  </si>
  <si>
    <t>SPRINT</t>
  </si>
  <si>
    <t>TRAVIS</t>
  </si>
  <si>
    <t>DIXON</t>
  </si>
  <si>
    <t>NOVICES NOT INCLUDED IN THE NW SERIES</t>
  </si>
  <si>
    <t>SCARLETT</t>
  </si>
  <si>
    <t>HUTCHINSON-THOMPSON</t>
  </si>
  <si>
    <t>ELLA</t>
  </si>
  <si>
    <t>WOOLTON</t>
  </si>
  <si>
    <t>EMILY</t>
  </si>
  <si>
    <t>GRIFFITHS</t>
  </si>
  <si>
    <t>LUCY</t>
  </si>
  <si>
    <t>VAUGHAN</t>
  </si>
  <si>
    <t>CHESTER TRI</t>
  </si>
  <si>
    <t>CARRINGTON</t>
  </si>
  <si>
    <t>ROMILEY VIKINGS</t>
  </si>
  <si>
    <t>RACHEL</t>
  </si>
  <si>
    <t>URVI</t>
  </si>
  <si>
    <t>RANA</t>
  </si>
  <si>
    <t>CRONSHAW</t>
  </si>
  <si>
    <t xml:space="preserve">  </t>
  </si>
  <si>
    <t>CORNESS</t>
  </si>
  <si>
    <t>SAMUEL</t>
  </si>
  <si>
    <t>KRELLE</t>
  </si>
  <si>
    <t>ABEL</t>
  </si>
  <si>
    <t>BLYTHE</t>
  </si>
  <si>
    <t>FRY</t>
  </si>
  <si>
    <t>WILLIAMS</t>
  </si>
  <si>
    <t>TALLULAH</t>
  </si>
  <si>
    <t>ALICE</t>
  </si>
  <si>
    <t>GEORGIA</t>
  </si>
  <si>
    <t>WARRINGTON TRI CLUB</t>
  </si>
  <si>
    <t>TAMSIN</t>
  </si>
  <si>
    <t>CURRIE</t>
  </si>
  <si>
    <t>WOODCHURCH SC</t>
  </si>
  <si>
    <t xml:space="preserve">LILY </t>
  </si>
  <si>
    <t>HUGHES</t>
  </si>
  <si>
    <t>THELMA</t>
  </si>
  <si>
    <t>BIAGETTI</t>
  </si>
  <si>
    <t>ARLO</t>
  </si>
  <si>
    <t>NOT INCLUDED IN THE SERIES</t>
  </si>
  <si>
    <t>Warrington Aquathon</t>
  </si>
  <si>
    <t>WATCHORN</t>
  </si>
  <si>
    <t>CADENCE TRISTARS</t>
  </si>
  <si>
    <t>MARNIE</t>
  </si>
  <si>
    <t>MANNION</t>
  </si>
  <si>
    <t>MAN TRI CLUB</t>
  </si>
  <si>
    <t>MADDIE</t>
  </si>
  <si>
    <t>McCORMICK</t>
  </si>
  <si>
    <t>ST HELENS TRI CLUB</t>
  </si>
  <si>
    <t>SOL</t>
  </si>
  <si>
    <t>JOHL</t>
  </si>
  <si>
    <t>ARRAGONS TRI CLUB</t>
  </si>
  <si>
    <t>TOM</t>
  </si>
  <si>
    <t>DICKENSON</t>
  </si>
  <si>
    <t>L/POOL PEMBROKE AC</t>
  </si>
  <si>
    <t>JAMES</t>
  </si>
  <si>
    <t>GOULD</t>
  </si>
  <si>
    <t>ANDREW</t>
  </si>
  <si>
    <t>TREVOR</t>
  </si>
  <si>
    <t>UNATTACHED</t>
  </si>
  <si>
    <t>WEST</t>
  </si>
  <si>
    <t>STOCKPORT HARRIERS</t>
  </si>
  <si>
    <t xml:space="preserve">OLIVA </t>
  </si>
  <si>
    <t>LOGAN</t>
  </si>
  <si>
    <t>LARA</t>
  </si>
  <si>
    <t>CRAWFORD</t>
  </si>
  <si>
    <t xml:space="preserve"> SATELLITES S/CLUB</t>
  </si>
  <si>
    <t xml:space="preserve">DAVIES </t>
  </si>
  <si>
    <t>ROMILEY M S/CLUB</t>
  </si>
  <si>
    <t>WELLER</t>
  </si>
  <si>
    <t>FLEETWOOD</t>
  </si>
  <si>
    <t xml:space="preserve">SADIE </t>
  </si>
  <si>
    <t>CARYS</t>
  </si>
  <si>
    <t>Cadence TriSTARS</t>
  </si>
  <si>
    <t>CONNIE</t>
  </si>
  <si>
    <t>ROBERTS</t>
  </si>
  <si>
    <t>PRICE</t>
  </si>
  <si>
    <t>SOPHIE</t>
  </si>
  <si>
    <t>REGGAB</t>
  </si>
  <si>
    <t>LILLEY</t>
  </si>
  <si>
    <t>CHORLEY A&amp;T CLUB</t>
  </si>
  <si>
    <t>TYR</t>
  </si>
  <si>
    <t>BUJAC</t>
  </si>
  <si>
    <t>MITCHELL</t>
  </si>
  <si>
    <t>ROCHDALE TRI CLUB</t>
  </si>
  <si>
    <t>JOSEPH</t>
  </si>
  <si>
    <t>HOWARD HUGHES</t>
  </si>
  <si>
    <t>BIRCH</t>
  </si>
  <si>
    <t>LEE</t>
  </si>
  <si>
    <t>BENSON</t>
  </si>
  <si>
    <t xml:space="preserve">JOSEPH </t>
  </si>
  <si>
    <t>WESTON</t>
  </si>
  <si>
    <t>2 LENGTHS SHORT INCOMPLETE COURSE</t>
  </si>
  <si>
    <t>CADENCE TRI</t>
  </si>
  <si>
    <t>SATELLITES S/CLUB</t>
  </si>
  <si>
    <t>EUAN</t>
  </si>
  <si>
    <t>WRIGHT</t>
  </si>
  <si>
    <t>JAYDN</t>
  </si>
  <si>
    <t>INMAN</t>
  </si>
  <si>
    <t>4LIFE TRI</t>
  </si>
  <si>
    <t>RORY</t>
  </si>
  <si>
    <t>NORDEN</t>
  </si>
  <si>
    <t>HARDING</t>
  </si>
  <si>
    <t>ARRAGONS TRI</t>
  </si>
  <si>
    <t>COOK</t>
  </si>
  <si>
    <t>NOVICES NOT COUNTED IN THE SERIES</t>
  </si>
  <si>
    <t>BLANE</t>
  </si>
  <si>
    <t>SAM</t>
  </si>
  <si>
    <t>TRI TEAM WIGAN</t>
  </si>
  <si>
    <t>HANNA</t>
  </si>
  <si>
    <t>CAMDEN</t>
  </si>
  <si>
    <t>PIPPA</t>
  </si>
  <si>
    <t>DARLINGTON</t>
  </si>
  <si>
    <t>ALTRINCHAM S/CLUB</t>
  </si>
  <si>
    <t>ROMILEY S/CLUB</t>
  </si>
  <si>
    <t>ELLIE</t>
  </si>
  <si>
    <t>HANCOCK</t>
  </si>
  <si>
    <t xml:space="preserve">WARRINGTON TRI </t>
  </si>
  <si>
    <t>GOLDTHORP</t>
  </si>
  <si>
    <t>BEATRICE</t>
  </si>
  <si>
    <t>THEA</t>
  </si>
  <si>
    <t>HIRST</t>
  </si>
  <si>
    <t>ST HELENS TRI JNR</t>
  </si>
  <si>
    <t>POOJA</t>
  </si>
  <si>
    <t>KIRSTEN</t>
  </si>
  <si>
    <t>ROBERTSON</t>
  </si>
  <si>
    <t>NAOMI</t>
  </si>
  <si>
    <t>BEARON</t>
  </si>
  <si>
    <t>MILLY</t>
  </si>
  <si>
    <t>FREEMAN</t>
  </si>
  <si>
    <t>SMITH</t>
  </si>
  <si>
    <t xml:space="preserve">JACOB </t>
  </si>
  <si>
    <t>WELSH</t>
  </si>
  <si>
    <t>JOSH</t>
  </si>
  <si>
    <t>STUTCHFIELD</t>
  </si>
  <si>
    <t>BENJAMIN</t>
  </si>
  <si>
    <t>PAUL</t>
  </si>
  <si>
    <t>ORMSKIRK OTTERS</t>
  </si>
  <si>
    <t>WATSON</t>
  </si>
  <si>
    <t>ZAC</t>
  </si>
  <si>
    <t>ST HELENS TRI</t>
  </si>
  <si>
    <t>LUCAS</t>
  </si>
  <si>
    <t>AMBER</t>
  </si>
  <si>
    <t>McINTOSH</t>
  </si>
  <si>
    <t>HUTCHINSON THOMPSON</t>
  </si>
  <si>
    <t>ISOBEL</t>
  </si>
  <si>
    <t>TUCK</t>
  </si>
  <si>
    <t>ALLANHA</t>
  </si>
  <si>
    <t>RAWCLIFFE</t>
  </si>
  <si>
    <t>OLIVIA</t>
  </si>
  <si>
    <t>DAVY</t>
  </si>
  <si>
    <t>GRACE</t>
  </si>
  <si>
    <t>JOSHUA</t>
  </si>
  <si>
    <t>CONNELLY</t>
  </si>
  <si>
    <t>BURNS</t>
  </si>
  <si>
    <t>NOVICE EVENT NOT INCLUDED IN THE NW SERIES</t>
  </si>
  <si>
    <t>HOLLIE</t>
  </si>
  <si>
    <t>SYNDEY</t>
  </si>
  <si>
    <t>WOTTON</t>
  </si>
  <si>
    <t>CHORLEY DUATHLON</t>
  </si>
  <si>
    <t>WILCOCK</t>
  </si>
  <si>
    <t>WHITE square denotes a non scoring race</t>
  </si>
  <si>
    <t>EDWARDS</t>
  </si>
  <si>
    <t>LEIGH</t>
  </si>
  <si>
    <t>JAKE</t>
  </si>
  <si>
    <t>LIVERPOOL/ SEFTON AC</t>
  </si>
  <si>
    <t>BOWLES</t>
  </si>
  <si>
    <t>Joe</t>
  </si>
  <si>
    <t>JAMIE</t>
  </si>
  <si>
    <t>OOTRI</t>
  </si>
  <si>
    <t>OWAIN</t>
  </si>
  <si>
    <t>WATKINS-WILSON</t>
  </si>
  <si>
    <t>BOLTON HOTWHEELERS</t>
  </si>
  <si>
    <t>EASTHAM</t>
  </si>
  <si>
    <t>RED ROSE OLYMPIANS</t>
  </si>
  <si>
    <t>PORTER</t>
  </si>
  <si>
    <t>ISSAC</t>
  </si>
  <si>
    <t>Battye</t>
  </si>
  <si>
    <t>HORWICH HARRIERS</t>
  </si>
  <si>
    <t>CLEGG</t>
  </si>
  <si>
    <t>MULLINS</t>
  </si>
  <si>
    <t>ACKLAM</t>
  </si>
  <si>
    <t>NED</t>
  </si>
  <si>
    <t>GILKES</t>
  </si>
  <si>
    <t>PRESTON HARR</t>
  </si>
  <si>
    <t>REUBEN</t>
  </si>
  <si>
    <t>DYER</t>
  </si>
  <si>
    <t>Marzolini</t>
  </si>
  <si>
    <t>JOHNNY</t>
  </si>
  <si>
    <t>van den Biggelaar</t>
  </si>
  <si>
    <t>Pitlovits</t>
  </si>
  <si>
    <t>SEAN</t>
  </si>
  <si>
    <t>LAYCOCK</t>
  </si>
  <si>
    <t>AIDAN</t>
  </si>
  <si>
    <t>PAGRAM</t>
  </si>
  <si>
    <t>ARON</t>
  </si>
  <si>
    <t>GAVRI</t>
  </si>
  <si>
    <t>ALICIA</t>
  </si>
  <si>
    <t>WOODS</t>
  </si>
  <si>
    <t>ERIN</t>
  </si>
  <si>
    <t>GOULDING</t>
  </si>
  <si>
    <t>SEREN</t>
  </si>
  <si>
    <t>NEVE</t>
  </si>
  <si>
    <t>BOLTON HOTWHEELS</t>
  </si>
  <si>
    <t>ISLA</t>
  </si>
  <si>
    <t>NEWSHAM</t>
  </si>
  <si>
    <t>AYESH</t>
  </si>
  <si>
    <t>VOSE</t>
  </si>
  <si>
    <t>BELLA</t>
  </si>
  <si>
    <t>PUGH</t>
  </si>
  <si>
    <t>TOWNSEND</t>
  </si>
  <si>
    <t>MOLLY</t>
  </si>
  <si>
    <t>KAY</t>
  </si>
  <si>
    <t>HORWICH HARR</t>
  </si>
  <si>
    <t>MARCHANT</t>
  </si>
  <si>
    <t>RENSHAW</t>
  </si>
  <si>
    <t>WHITEHEAD</t>
  </si>
  <si>
    <t>ROSSENDALE TRI</t>
  </si>
  <si>
    <t>Mold TRI SPRINT</t>
  </si>
  <si>
    <t>PATRICK</t>
  </si>
  <si>
    <t>WHITE</t>
  </si>
  <si>
    <t>DAVIES</t>
  </si>
  <si>
    <t>LAURA</t>
  </si>
  <si>
    <t>SHARP</t>
  </si>
  <si>
    <t>MOLD TRI SPRINT</t>
  </si>
  <si>
    <t>EVAN</t>
  </si>
  <si>
    <t>ROSTRON</t>
  </si>
  <si>
    <t>SUTTON</t>
  </si>
  <si>
    <t>DICKINSON</t>
  </si>
  <si>
    <t>LIVERPOOL P/B S/C</t>
  </si>
  <si>
    <t>BARNEY</t>
  </si>
  <si>
    <t>WIGGIN</t>
  </si>
  <si>
    <t>EVANS</t>
  </si>
  <si>
    <t>CARRUTHERS</t>
  </si>
  <si>
    <t>PITLOVITS</t>
  </si>
  <si>
    <t>BATTYE</t>
  </si>
  <si>
    <t>HORWICH HARRS</t>
  </si>
  <si>
    <t>LOWTHER</t>
  </si>
  <si>
    <t>SINGLETON</t>
  </si>
  <si>
    <t>MARCUS</t>
  </si>
  <si>
    <t>THOMOSSON</t>
  </si>
  <si>
    <t>CHARLIE</t>
  </si>
  <si>
    <t xml:space="preserve">SAM </t>
  </si>
  <si>
    <t>GREENWAY</t>
  </si>
  <si>
    <t>NEWTON</t>
  </si>
  <si>
    <t>TOPHAM</t>
  </si>
  <si>
    <t>EWAN</t>
  </si>
  <si>
    <t>JEFFERY</t>
  </si>
  <si>
    <t>RYAN</t>
  </si>
  <si>
    <t>TANSEY</t>
  </si>
  <si>
    <t>STOKES</t>
  </si>
  <si>
    <t>WALLWORK</t>
  </si>
  <si>
    <t>LUKA</t>
  </si>
  <si>
    <t>TRAFFORD</t>
  </si>
  <si>
    <t>OCONNOR</t>
  </si>
  <si>
    <t>GLORIA</t>
  </si>
  <si>
    <t>BAINBRIDGE</t>
  </si>
  <si>
    <t>ANELISE</t>
  </si>
  <si>
    <t>LARSEN FLETCHER</t>
  </si>
  <si>
    <t>JESSIE JO</t>
  </si>
  <si>
    <t>HASLINGDON</t>
  </si>
  <si>
    <t>JOSIE</t>
  </si>
  <si>
    <t>NIAL</t>
  </si>
  <si>
    <t>JOHNSON</t>
  </si>
  <si>
    <t>CARLISLE JNRS</t>
  </si>
  <si>
    <t>McCANN</t>
  </si>
  <si>
    <t>OLIVER</t>
  </si>
  <si>
    <t>Chorley Duathlon</t>
  </si>
  <si>
    <t>KIAN</t>
  </si>
  <si>
    <t>HORAN</t>
  </si>
  <si>
    <t>BLACKPOOL</t>
  </si>
  <si>
    <t>Chester AQUATHON</t>
  </si>
  <si>
    <t>WILDE</t>
  </si>
  <si>
    <t>JOHN</t>
  </si>
  <si>
    <t>GORNALL</t>
  </si>
  <si>
    <t>BENEDICT</t>
  </si>
  <si>
    <t>Chester Aquathon</t>
  </si>
  <si>
    <t>WARRINGTON AC</t>
  </si>
  <si>
    <t>ZARA</t>
  </si>
  <si>
    <t>GAUTIER-PRICE</t>
  </si>
  <si>
    <t>Edge Hill AQUATHON</t>
  </si>
  <si>
    <t xml:space="preserve">BETHAN </t>
  </si>
  <si>
    <t>Marrin</t>
  </si>
  <si>
    <t>Isabel</t>
  </si>
  <si>
    <t>KITTY</t>
  </si>
  <si>
    <t>LONG</t>
  </si>
  <si>
    <t>BOSWORTH</t>
  </si>
  <si>
    <t>MORREY</t>
  </si>
  <si>
    <t>HENRI</t>
  </si>
  <si>
    <t>BEDFORD</t>
  </si>
  <si>
    <t>PARRY</t>
  </si>
  <si>
    <t>WOOD</t>
  </si>
  <si>
    <t>FLINDERS</t>
  </si>
  <si>
    <t>CALLUM</t>
  </si>
  <si>
    <t>MINSHULL</t>
  </si>
  <si>
    <t>PETER</t>
  </si>
  <si>
    <t>EDWARD</t>
  </si>
  <si>
    <t>KNIGHT</t>
  </si>
  <si>
    <t>BRODIE</t>
  </si>
  <si>
    <t>ROBIN</t>
  </si>
  <si>
    <t>KNUTSFORD TRI</t>
  </si>
  <si>
    <t>WATERHOUSE</t>
  </si>
  <si>
    <t>TELFORD</t>
  </si>
  <si>
    <t>LIAM</t>
  </si>
  <si>
    <t>WAKFER</t>
  </si>
  <si>
    <t>JARMAIN</t>
  </si>
  <si>
    <t>WOODWARD</t>
  </si>
  <si>
    <t>ZAK</t>
  </si>
  <si>
    <t>MOSS</t>
  </si>
  <si>
    <t>OWEN</t>
  </si>
  <si>
    <t>ALLANAH</t>
  </si>
  <si>
    <t>GABRIELLA</t>
  </si>
  <si>
    <t>SAMPSON</t>
  </si>
  <si>
    <t>STOCKPORT S/CLUB</t>
  </si>
  <si>
    <t>KATHRYAN</t>
  </si>
  <si>
    <t>WOODCHURCH S/C</t>
  </si>
  <si>
    <t>LEWIS</t>
  </si>
  <si>
    <t>EYRE</t>
  </si>
  <si>
    <t>WILMSLOW AC</t>
  </si>
  <si>
    <t>KEOGH</t>
  </si>
  <si>
    <t>LEO</t>
  </si>
  <si>
    <t>GARRS</t>
  </si>
  <si>
    <t>JOEL</t>
  </si>
  <si>
    <t>LINGUARD</t>
  </si>
  <si>
    <t>Chorley DUATHLON</t>
  </si>
  <si>
    <t>NICOLE</t>
  </si>
  <si>
    <t>LOMAS</t>
  </si>
  <si>
    <t>BOLTON METRO</t>
  </si>
  <si>
    <t>ORNSBY</t>
  </si>
  <si>
    <t>Kopydlowski</t>
  </si>
  <si>
    <t>PHOEBE</t>
  </si>
  <si>
    <t>MALCOLM</t>
  </si>
  <si>
    <t>LEWIS-JONES</t>
  </si>
  <si>
    <t>RICKELS</t>
  </si>
  <si>
    <t>BRENNAN</t>
  </si>
  <si>
    <t>GABRIELLE</t>
  </si>
  <si>
    <t>HARPER</t>
  </si>
  <si>
    <t>DALLAS</t>
  </si>
  <si>
    <t>MADISON</t>
  </si>
  <si>
    <t>COBB</t>
  </si>
  <si>
    <t>BLANCHARD</t>
  </si>
  <si>
    <t>BONNIE</t>
  </si>
  <si>
    <t>NEARY</t>
  </si>
  <si>
    <t>XANTIA</t>
  </si>
  <si>
    <t>CLARKSON</t>
  </si>
  <si>
    <t>RIMMER</t>
  </si>
  <si>
    <t>Chorley DUATHON</t>
  </si>
  <si>
    <t xml:space="preserve">Oliver </t>
  </si>
  <si>
    <t>McCaughey</t>
  </si>
  <si>
    <t>BRYN</t>
  </si>
  <si>
    <t>ISABELLA</t>
  </si>
  <si>
    <t>ELOSIE</t>
  </si>
  <si>
    <t>STEVENSON</t>
  </si>
  <si>
    <t>FREYA</t>
  </si>
  <si>
    <t>WILLIS</t>
  </si>
  <si>
    <t>BILLIE</t>
  </si>
  <si>
    <t>SPENCER</t>
  </si>
  <si>
    <t>NATASHA</t>
  </si>
  <si>
    <t>ISLAY</t>
  </si>
  <si>
    <t>HOWARTH</t>
  </si>
  <si>
    <t>OPAL</t>
  </si>
  <si>
    <t>THWAITE</t>
  </si>
  <si>
    <t>WHITTLESTONE</t>
  </si>
  <si>
    <t>DOGGETT</t>
  </si>
  <si>
    <t>SIMMONS</t>
  </si>
  <si>
    <t>POLD</t>
  </si>
  <si>
    <t>CRIMP</t>
  </si>
  <si>
    <t>MALLON</t>
  </si>
  <si>
    <t>OTTO</t>
  </si>
  <si>
    <t>TRAENOR</t>
  </si>
  <si>
    <t>Layla</t>
  </si>
  <si>
    <t>Lola</t>
  </si>
  <si>
    <t>Madeleine</t>
  </si>
  <si>
    <t>Carys</t>
  </si>
  <si>
    <t>Libby</t>
  </si>
  <si>
    <t>Anja</t>
  </si>
  <si>
    <t>Allton</t>
  </si>
  <si>
    <t>Ornsby</t>
  </si>
  <si>
    <t>Whitfield</t>
  </si>
  <si>
    <t>Hudson</t>
  </si>
  <si>
    <t>WATTS</t>
  </si>
  <si>
    <t>MILLWARD</t>
  </si>
  <si>
    <t>KIM</t>
  </si>
  <si>
    <t>BOOTH</t>
  </si>
  <si>
    <t>Ryan</t>
  </si>
  <si>
    <t>Reuben</t>
  </si>
  <si>
    <t>Lucas</t>
  </si>
  <si>
    <t>Mccaffrey</t>
  </si>
  <si>
    <t>Brady</t>
  </si>
  <si>
    <t>Hancock</t>
  </si>
  <si>
    <t>Buckshaw - Boys</t>
  </si>
  <si>
    <t>None</t>
  </si>
  <si>
    <t>Milly</t>
  </si>
  <si>
    <t xml:space="preserve">Piper </t>
  </si>
  <si>
    <t>Megan</t>
  </si>
  <si>
    <t>Amy</t>
  </si>
  <si>
    <t>Anna</t>
  </si>
  <si>
    <t>Stevens</t>
  </si>
  <si>
    <t>Whalley</t>
  </si>
  <si>
    <t>Heaton</t>
  </si>
  <si>
    <t>Tansey</t>
  </si>
  <si>
    <t>Albany Girl 1</t>
  </si>
  <si>
    <t>Albany Girl 2</t>
  </si>
  <si>
    <t>Saint Michaels Girl</t>
  </si>
  <si>
    <t>Wirral Triathlon</t>
  </si>
  <si>
    <t>WYNNE</t>
  </si>
  <si>
    <t>WARRANDER</t>
  </si>
  <si>
    <t>CERRIST TRI  ???</t>
  </si>
  <si>
    <t>FINNIAN</t>
  </si>
  <si>
    <t>REYNOLDS</t>
  </si>
  <si>
    <t>CODY</t>
  </si>
  <si>
    <t>BRIDGE</t>
  </si>
  <si>
    <t>GARRONE</t>
  </si>
  <si>
    <t>SARRANE</t>
  </si>
  <si>
    <t>DNF</t>
  </si>
  <si>
    <t>AHEARN</t>
  </si>
  <si>
    <t>NODEN</t>
  </si>
  <si>
    <t>ALFIE</t>
  </si>
  <si>
    <t>WILKIN</t>
  </si>
  <si>
    <t>CARUANA</t>
  </si>
  <si>
    <t>DNS</t>
  </si>
  <si>
    <t>POPPY</t>
  </si>
  <si>
    <t>MAJA</t>
  </si>
  <si>
    <t>Grzadzielska</t>
  </si>
  <si>
    <t>ROWLEY</t>
  </si>
  <si>
    <t>mersey tri</t>
  </si>
  <si>
    <t>CHLOE</t>
  </si>
  <si>
    <t>FAHMY</t>
  </si>
  <si>
    <t>RHYS</t>
  </si>
  <si>
    <t>HEAD</t>
  </si>
  <si>
    <t>COOPER</t>
  </si>
  <si>
    <t>RUFUS</t>
  </si>
  <si>
    <t>MURRAY</t>
  </si>
  <si>
    <t>ARRON</t>
  </si>
  <si>
    <t>HARTWELL</t>
  </si>
  <si>
    <t xml:space="preserve">ISSAC </t>
  </si>
  <si>
    <t>HUGH</t>
  </si>
  <si>
    <t>JEMMETT STONE</t>
  </si>
  <si>
    <t>JOHNSTONE</t>
  </si>
  <si>
    <t>MAX</t>
  </si>
  <si>
    <t>BOBBY</t>
  </si>
  <si>
    <t>ASHTON</t>
  </si>
  <si>
    <t>WEBB</t>
  </si>
  <si>
    <t>THEOBALD</t>
  </si>
  <si>
    <t>JODIE</t>
  </si>
  <si>
    <t>GRIFFITH</t>
  </si>
  <si>
    <t>BURDETT</t>
  </si>
  <si>
    <t>WIRRAL AC</t>
  </si>
  <si>
    <t>Salt Ayre Triathlon</t>
  </si>
  <si>
    <t>FALLOWS</t>
  </si>
  <si>
    <t xml:space="preserve">LINCOLN </t>
  </si>
  <si>
    <t>MURPHY</t>
  </si>
  <si>
    <t>HEYWARD</t>
  </si>
  <si>
    <t>BROWN</t>
  </si>
  <si>
    <t>BERTIE</t>
  </si>
  <si>
    <t>ELLISON</t>
  </si>
  <si>
    <t>BROOK</t>
  </si>
  <si>
    <t>ROSSALL TRI CLUB</t>
  </si>
  <si>
    <t>NINA</t>
  </si>
  <si>
    <t>CARTER</t>
  </si>
  <si>
    <t>Edge Hill Aquathon</t>
  </si>
  <si>
    <t>FRANKLAND</t>
  </si>
  <si>
    <t>NORTHWEST ACADEMY</t>
  </si>
  <si>
    <t>ELISSE</t>
  </si>
  <si>
    <t>REILLY</t>
  </si>
  <si>
    <t>ASHLEIGH</t>
  </si>
  <si>
    <t>LONGFORD</t>
  </si>
  <si>
    <t>SUSANNA</t>
  </si>
  <si>
    <t>CORRIE</t>
  </si>
  <si>
    <t>SHORT RUN</t>
  </si>
  <si>
    <t>WREKIN COLLEGE</t>
  </si>
  <si>
    <t>MORLEY</t>
  </si>
  <si>
    <t>VAN LIEROP</t>
  </si>
  <si>
    <t>SWPT</t>
  </si>
  <si>
    <t xml:space="preserve">MAX </t>
  </si>
  <si>
    <t>OSCAR</t>
  </si>
  <si>
    <t>HEREWARD</t>
  </si>
  <si>
    <t>EMELIE</t>
  </si>
  <si>
    <t>GEMMA</t>
  </si>
  <si>
    <t>SARAH</t>
  </si>
  <si>
    <t>DARLONGTON</t>
  </si>
  <si>
    <t>SYDNEY</t>
  </si>
  <si>
    <t>EVA</t>
  </si>
  <si>
    <t>KARALIUS</t>
  </si>
  <si>
    <t>EDWAED</t>
  </si>
  <si>
    <t>BLACK</t>
  </si>
  <si>
    <t>HENRY</t>
  </si>
  <si>
    <t>HENDERSON</t>
  </si>
  <si>
    <t>WHITECUNAS</t>
  </si>
  <si>
    <t>INVICTUS TRI</t>
  </si>
  <si>
    <t>MARIE</t>
  </si>
  <si>
    <t>KAVANAGH - HOY</t>
  </si>
  <si>
    <t>HANAH</t>
  </si>
  <si>
    <t>Cholomondley castle</t>
  </si>
  <si>
    <t>Bolton Duathlon</t>
  </si>
  <si>
    <t>Cholmondley castle</t>
  </si>
  <si>
    <t>Southport Triathlon</t>
  </si>
  <si>
    <t>Blackpool Trawlerman</t>
  </si>
  <si>
    <t>Liam</t>
  </si>
  <si>
    <t>Hewitt</t>
  </si>
  <si>
    <t>ZACHARIAH</t>
  </si>
  <si>
    <t>Trawlerman Triathlon</t>
  </si>
  <si>
    <t>DEL LA FUENTE</t>
  </si>
  <si>
    <t>LILLI</t>
  </si>
  <si>
    <t>MARPLE AS CLUB</t>
  </si>
  <si>
    <t>BARNES</t>
  </si>
  <si>
    <t xml:space="preserve">BATS </t>
  </si>
  <si>
    <t>CEREYS</t>
  </si>
  <si>
    <t>TURPIE</t>
  </si>
  <si>
    <t>NICOLA</t>
  </si>
  <si>
    <t>VESEY</t>
  </si>
  <si>
    <t>NIAHM</t>
  </si>
  <si>
    <t>LOZE-DOYLE</t>
  </si>
  <si>
    <t>POMFRET</t>
  </si>
  <si>
    <t>AMITY</t>
  </si>
  <si>
    <t>COUPE</t>
  </si>
  <si>
    <t>FARON</t>
  </si>
  <si>
    <t>LOLA</t>
  </si>
  <si>
    <t>MATILDA</t>
  </si>
  <si>
    <t>CRAWSHAW</t>
  </si>
  <si>
    <t>KATE</t>
  </si>
  <si>
    <t>HALLIDAY</t>
  </si>
  <si>
    <t>POTTER</t>
  </si>
  <si>
    <t>SALFORD HARRIERS</t>
  </si>
  <si>
    <t>HARKINS</t>
  </si>
  <si>
    <t>ISOBELLE</t>
  </si>
  <si>
    <t>Trawlerman TRIATHLON</t>
  </si>
  <si>
    <t>Trawlerman triathlon</t>
  </si>
  <si>
    <t>LOUIS</t>
  </si>
  <si>
    <t>ARI</t>
  </si>
  <si>
    <t>HALLOWAY</t>
  </si>
  <si>
    <t>MOSSLEY CC</t>
  </si>
  <si>
    <t>DROBNY</t>
  </si>
  <si>
    <t>LSATPAC</t>
  </si>
  <si>
    <t>AQUATHON</t>
  </si>
  <si>
    <t>JAMESON</t>
  </si>
  <si>
    <t>HALL</t>
  </si>
  <si>
    <t>HINDLE</t>
  </si>
  <si>
    <t>GIDDINGS</t>
  </si>
  <si>
    <t>CONALL</t>
  </si>
  <si>
    <t>DICKSON</t>
  </si>
  <si>
    <t>FINLAY</t>
  </si>
  <si>
    <t>LYTHAM R/ RUNNERS</t>
  </si>
  <si>
    <t>SQUIRELL</t>
  </si>
  <si>
    <t>SETTLE STINGWRAYS</t>
  </si>
  <si>
    <t>CLAYTON</t>
  </si>
  <si>
    <t>REGAN</t>
  </si>
  <si>
    <t>GREY-MEDD</t>
  </si>
  <si>
    <t>CHAPEL EN LE FRITH</t>
  </si>
  <si>
    <t>KYLE</t>
  </si>
  <si>
    <t>JUNIOR TRIATHLON SHORT</t>
  </si>
  <si>
    <t>JUNIOR AQUATHON</t>
  </si>
  <si>
    <t>KINGSWAY</t>
  </si>
  <si>
    <t>WALKER</t>
  </si>
  <si>
    <t>REES</t>
  </si>
  <si>
    <t>RAMSDEN</t>
  </si>
  <si>
    <t>AIREY</t>
  </si>
  <si>
    <t xml:space="preserve">B </t>
  </si>
  <si>
    <t>KHIRSTINE</t>
  </si>
  <si>
    <t>McMANUS</t>
  </si>
  <si>
    <t>MAKEPEACE</t>
  </si>
  <si>
    <t>CLEAVELAND</t>
  </si>
  <si>
    <t>LUCA</t>
  </si>
  <si>
    <t>RICHARDS</t>
  </si>
  <si>
    <t>ASHTON -DONOVAN</t>
  </si>
  <si>
    <t>LAIDLAW</t>
  </si>
  <si>
    <t>CHAPEL TRI JUNIOR</t>
  </si>
  <si>
    <t>HYLAND</t>
  </si>
  <si>
    <t>TRAFFORD METRO</t>
  </si>
  <si>
    <t>CATHAL</t>
  </si>
  <si>
    <t>OGRADY-SMITH</t>
  </si>
  <si>
    <t>ROMILEY</t>
  </si>
  <si>
    <t>Crosby Aquathon</t>
  </si>
  <si>
    <t>Deva Divas triathlon</t>
  </si>
  <si>
    <t>Lois</t>
  </si>
  <si>
    <t>Lee</t>
  </si>
  <si>
    <t>Botting</t>
  </si>
  <si>
    <t>mersey tri club</t>
  </si>
  <si>
    <t>Young</t>
  </si>
  <si>
    <t>Deva Triathlon</t>
  </si>
  <si>
    <t xml:space="preserve">Lucy </t>
  </si>
  <si>
    <t>NIVEN</t>
  </si>
  <si>
    <t>HUGO</t>
  </si>
  <si>
    <t>HARRY MIDDLETON</t>
  </si>
  <si>
    <t>BEALE</t>
  </si>
  <si>
    <t>CALDER VALLEY</t>
  </si>
  <si>
    <t xml:space="preserve">CAMERON </t>
  </si>
  <si>
    <t>dns</t>
  </si>
  <si>
    <t>HANNAH</t>
  </si>
  <si>
    <t>DAS</t>
  </si>
  <si>
    <t>JONI</t>
  </si>
  <si>
    <t>DUNNE</t>
  </si>
  <si>
    <t>TEEBAY</t>
  </si>
  <si>
    <t>BRADY</t>
  </si>
  <si>
    <t>CLITHEROE DOLPHINS</t>
  </si>
  <si>
    <t>LIBBY</t>
  </si>
  <si>
    <t>HALTON SWIMMING C</t>
  </si>
  <si>
    <t>Oldroyd</t>
  </si>
  <si>
    <t>Freyer</t>
  </si>
  <si>
    <t>Edward</t>
  </si>
  <si>
    <t>Black</t>
  </si>
  <si>
    <t>Pinder</t>
  </si>
  <si>
    <t>Eva</t>
  </si>
  <si>
    <t>Karalius</t>
  </si>
  <si>
    <t>Paige</t>
  </si>
  <si>
    <t>Gaskell</t>
  </si>
  <si>
    <t>Barrett</t>
  </si>
  <si>
    <t>Claudia</t>
  </si>
  <si>
    <t>CATTERALL</t>
  </si>
  <si>
    <t>Matteo</t>
  </si>
  <si>
    <t>Garrone</t>
  </si>
  <si>
    <t>RUTHIN TRI</t>
  </si>
  <si>
    <t>Lewis</t>
  </si>
  <si>
    <t>Hillman</t>
  </si>
  <si>
    <t>ALEX</t>
  </si>
  <si>
    <t>Grace</t>
  </si>
  <si>
    <t>Longden</t>
  </si>
  <si>
    <t>MOOGAN</t>
  </si>
  <si>
    <t>ORCA</t>
  </si>
  <si>
    <t>Ruthin tri</t>
  </si>
  <si>
    <t>Tom</t>
  </si>
  <si>
    <t>Andrew</t>
  </si>
  <si>
    <t>Pilling</t>
  </si>
  <si>
    <t>dnf</t>
  </si>
  <si>
    <t>Elizabeth</t>
  </si>
  <si>
    <t>Caldwell</t>
  </si>
  <si>
    <t>mossley cc</t>
  </si>
  <si>
    <t xml:space="preserve">Jack </t>
  </si>
  <si>
    <t>Holt</t>
  </si>
  <si>
    <t>Tyler</t>
  </si>
  <si>
    <t>Koch</t>
  </si>
  <si>
    <t>Lambert</t>
  </si>
  <si>
    <t>Richmond tri</t>
  </si>
  <si>
    <t>matthem</t>
  </si>
  <si>
    <t>Ekgren</t>
  </si>
  <si>
    <t>BOLTON DUATHLON</t>
  </si>
  <si>
    <t>Northern Hetton Lyon</t>
  </si>
  <si>
    <t>Rebbecca</t>
  </si>
  <si>
    <t>Hetton Lyon</t>
  </si>
  <si>
    <t>Makinson</t>
  </si>
  <si>
    <t>Griffin</t>
  </si>
  <si>
    <t>JORGE</t>
  </si>
  <si>
    <t>TRI LAKELAND</t>
  </si>
  <si>
    <t>Carlisle Triathlon/Aquathon</t>
  </si>
  <si>
    <t>BRODLIE</t>
  </si>
  <si>
    <t xml:space="preserve">MORGAN </t>
  </si>
  <si>
    <t>VINCENT</t>
  </si>
  <si>
    <t>ONE LIFE RACING</t>
  </si>
  <si>
    <t>Carlisle Triathlon /aquathon</t>
  </si>
  <si>
    <t>BELL</t>
  </si>
  <si>
    <t>JOYTI</t>
  </si>
  <si>
    <t>VAREY</t>
  </si>
  <si>
    <t>GUDMENSON</t>
  </si>
  <si>
    <t>MADI</t>
  </si>
  <si>
    <t>KESWICK TRI CLUB</t>
  </si>
  <si>
    <t>SCOTT</t>
  </si>
  <si>
    <t>Fell</t>
  </si>
  <si>
    <t xml:space="preserve">Jacob </t>
  </si>
  <si>
    <t>TRILAKELAND</t>
  </si>
  <si>
    <t>WESTGATE</t>
  </si>
  <si>
    <t>Carlisle Triathlon / Aquathon</t>
  </si>
  <si>
    <t>ROSIE</t>
  </si>
  <si>
    <t>HORTON</t>
  </si>
  <si>
    <t>GOULSTON</t>
  </si>
  <si>
    <t>Holly</t>
  </si>
  <si>
    <t>WIGHTMAN</t>
  </si>
  <si>
    <t>OGLANBY</t>
  </si>
  <si>
    <t>REAY</t>
  </si>
  <si>
    <t>HUMPHRIES</t>
  </si>
  <si>
    <t>KILSHAW</t>
  </si>
  <si>
    <t>ISAAC</t>
  </si>
  <si>
    <t>PAGE</t>
  </si>
  <si>
    <t>DODD</t>
  </si>
  <si>
    <t>KEIRAN</t>
  </si>
  <si>
    <t>CHAMBERS</t>
  </si>
  <si>
    <t>MORGAN</t>
  </si>
  <si>
    <t>BELLE</t>
  </si>
  <si>
    <t>KERR</t>
  </si>
  <si>
    <t>HATTI</t>
  </si>
  <si>
    <t xml:space="preserve">CHARLOTTE </t>
  </si>
  <si>
    <t>MADLEY</t>
  </si>
  <si>
    <t>MARSH</t>
  </si>
  <si>
    <t>JUDE</t>
  </si>
  <si>
    <t>DAVIDSON</t>
  </si>
  <si>
    <t>FELL</t>
  </si>
  <si>
    <t>Carlisle Triathlon /Aquathon</t>
  </si>
  <si>
    <t>Moss</t>
  </si>
  <si>
    <t>NICHOLSON</t>
  </si>
  <si>
    <t>COCKERMOUTH S/C</t>
  </si>
  <si>
    <t>MEREDITH</t>
  </si>
  <si>
    <t>ROSALIND</t>
  </si>
  <si>
    <t>WEIR</t>
  </si>
  <si>
    <t>ARRAGONS</t>
  </si>
  <si>
    <t>Chester Triathlon</t>
  </si>
  <si>
    <t>HYDER</t>
  </si>
  <si>
    <t>CARRITHERS</t>
  </si>
  <si>
    <t>MILLIE</t>
  </si>
  <si>
    <t>BLOYCE</t>
  </si>
  <si>
    <t>TEAM EDWARDS</t>
  </si>
  <si>
    <t>HODGESON</t>
  </si>
  <si>
    <t>GABRIEL</t>
  </si>
  <si>
    <t>GREEN</t>
  </si>
  <si>
    <t>MACK</t>
  </si>
  <si>
    <t>TORDOFF</t>
  </si>
  <si>
    <t>DOUGLAS</t>
  </si>
  <si>
    <t>BARKER</t>
  </si>
  <si>
    <t>RAPHAEL</t>
  </si>
  <si>
    <t>BROWNING</t>
  </si>
  <si>
    <t>SHEPARD</t>
  </si>
  <si>
    <t>HARGRAVES</t>
  </si>
  <si>
    <t>HODGSON</t>
  </si>
  <si>
    <t>PARSONS</t>
  </si>
  <si>
    <t>TAL</t>
  </si>
  <si>
    <t>NURSE</t>
  </si>
  <si>
    <t>SMYTHE</t>
  </si>
  <si>
    <t>QUALTER</t>
  </si>
  <si>
    <t>RATTAN</t>
  </si>
  <si>
    <t>BENJAMEN</t>
  </si>
  <si>
    <t>BIELECKI</t>
  </si>
  <si>
    <t>SAILE</t>
  </si>
  <si>
    <t>PAGET</t>
  </si>
  <si>
    <t>IMOGEN</t>
  </si>
  <si>
    <t>LEMON</t>
  </si>
  <si>
    <t>MCKENZIE</t>
  </si>
  <si>
    <t>ELLENA</t>
  </si>
  <si>
    <t>TERRY</t>
  </si>
  <si>
    <t>MIA</t>
  </si>
  <si>
    <t>FEELEY</t>
  </si>
  <si>
    <t>DELIAH</t>
  </si>
  <si>
    <t>NAIMOI</t>
  </si>
  <si>
    <t>READ</t>
  </si>
  <si>
    <t>WILKINSON</t>
  </si>
  <si>
    <t>LANCASTER</t>
  </si>
  <si>
    <t>HARRIS</t>
  </si>
  <si>
    <t>HEWITT</t>
  </si>
  <si>
    <t>WEST CHESHIRE</t>
  </si>
  <si>
    <t>FRANCE</t>
  </si>
  <si>
    <t>CHRISTLETON</t>
  </si>
  <si>
    <t>McNAY</t>
  </si>
  <si>
    <t>FUSION TRI</t>
  </si>
  <si>
    <t>COX</t>
  </si>
  <si>
    <t xml:space="preserve">CHESTER </t>
  </si>
  <si>
    <t>HARRI</t>
  </si>
  <si>
    <t>MID SHROP WHEELERS</t>
  </si>
  <si>
    <t xml:space="preserve">WEST </t>
  </si>
  <si>
    <t>SARICENS</t>
  </si>
  <si>
    <t>TENW RELAYS</t>
  </si>
  <si>
    <t>kieran</t>
  </si>
  <si>
    <t>Morris</t>
  </si>
  <si>
    <t>TOTAL TRI TRAINING</t>
  </si>
  <si>
    <t>Southport triathlon</t>
  </si>
  <si>
    <t>NAME</t>
  </si>
  <si>
    <t>POSITION</t>
  </si>
  <si>
    <t>CLUB</t>
  </si>
  <si>
    <t>SCORE</t>
  </si>
  <si>
    <t>CERTIFICATE WINNERS</t>
  </si>
  <si>
    <t>CATORGORY</t>
  </si>
  <si>
    <t>T1 GIRLS</t>
  </si>
  <si>
    <t>T2 GIRLS</t>
  </si>
  <si>
    <t>T3 GIRLS</t>
  </si>
  <si>
    <t>YOUTH GIRLS</t>
  </si>
  <si>
    <t>T1 BOYS</t>
  </si>
  <si>
    <t>T2 BOYS</t>
  </si>
  <si>
    <t>T3 BOYS</t>
  </si>
  <si>
    <t>YOUTH BOYS</t>
  </si>
  <si>
    <t>EPIC KIDZ 2017 TENW SERIES WINNERS</t>
  </si>
  <si>
    <t>JUNIOR GIRLS</t>
  </si>
  <si>
    <t>TRIATHLON  ENGLAND NORTHWEST JUNIOR SERIES CERTIFICATES WINNERS</t>
  </si>
  <si>
    <t>NUMBER OF RACES</t>
  </si>
  <si>
    <t>AGE GROUP</t>
  </si>
  <si>
    <t>DOMINIC POULSTON</t>
  </si>
  <si>
    <t>1ST</t>
  </si>
  <si>
    <t>TRISTART BOYS</t>
  </si>
  <si>
    <t>DYLAN JONES</t>
  </si>
  <si>
    <t>2ND</t>
  </si>
  <si>
    <t>RUBY DUXBURY</t>
  </si>
  <si>
    <t>TRISTART GIRLS</t>
  </si>
  <si>
    <t>ELEANOR KING</t>
  </si>
  <si>
    <t>EMMA GRANTHAM</t>
  </si>
  <si>
    <t>3RD</t>
  </si>
  <si>
    <t>CHARLOTTE THOMPSON</t>
  </si>
  <si>
    <t>5TH</t>
  </si>
  <si>
    <t>EMMA POULSTON</t>
  </si>
  <si>
    <t>TRI STAR 1 GIRLS</t>
  </si>
  <si>
    <t>JENNA CARRUTHERS</t>
  </si>
  <si>
    <t>EVE DOWNHAM</t>
  </si>
  <si>
    <t>ORLA SMOUT</t>
  </si>
  <si>
    <t>4TH</t>
  </si>
  <si>
    <t>ELEANOR WILLIAMS</t>
  </si>
  <si>
    <t>LEAH McMANUS</t>
  </si>
  <si>
    <t>6TH</t>
  </si>
  <si>
    <t>AMBER McINTOSH</t>
  </si>
  <si>
    <t>7TH</t>
  </si>
  <si>
    <t>EMMA DUXBURY</t>
  </si>
  <si>
    <t>8TH</t>
  </si>
  <si>
    <t>GRACIE SCOTT</t>
  </si>
  <si>
    <t>9TH</t>
  </si>
  <si>
    <t>EMILY PEART</t>
  </si>
  <si>
    <t>10TH</t>
  </si>
  <si>
    <t>JENNIFER THOMPSON</t>
  </si>
  <si>
    <t>11TH</t>
  </si>
  <si>
    <t>ABBY JOHNSTON</t>
  </si>
  <si>
    <t>12TH</t>
  </si>
  <si>
    <t>OLIVIA WADDINGTON</t>
  </si>
  <si>
    <t>13TH</t>
  </si>
  <si>
    <t>RUBY ARMSTRONG</t>
  </si>
  <si>
    <t>14TH</t>
  </si>
  <si>
    <t>PIPPA BARNES</t>
  </si>
  <si>
    <t>15TH</t>
  </si>
  <si>
    <t>HOLLY RAWCLIFFE</t>
  </si>
  <si>
    <t>17TH</t>
  </si>
  <si>
    <t>HOLLIE PATTERSON</t>
  </si>
  <si>
    <t>20TH</t>
  </si>
  <si>
    <t>LUKE CARRINGTON</t>
  </si>
  <si>
    <t>TRI STAR 1 BOYS</t>
  </si>
  <si>
    <t>BEN GRATHAM</t>
  </si>
  <si>
    <t>OSCAR SCHOFIELD</t>
  </si>
  <si>
    <t>WILLIAM BAILEY</t>
  </si>
  <si>
    <t>BEN TURNER BONE</t>
  </si>
  <si>
    <t>OLIVER BALL</t>
  </si>
  <si>
    <t>SAMUEL DALLAS</t>
  </si>
  <si>
    <t>ANTHONY MADEW</t>
  </si>
  <si>
    <t>NOAH JONES</t>
  </si>
  <si>
    <t>RONAN MAHER</t>
  </si>
  <si>
    <t>MATTHEW BELL</t>
  </si>
  <si>
    <t>FINNIAN REYNOLDS</t>
  </si>
  <si>
    <t>BEN CARRUTHERS</t>
  </si>
  <si>
    <t>MILLIE BELL</t>
  </si>
  <si>
    <t>MELLISSA McINTOSH</t>
  </si>
  <si>
    <t>HANNA CAMDEN</t>
  </si>
  <si>
    <t>MAISE BURNS</t>
  </si>
  <si>
    <t>BETH ROBINSON</t>
  </si>
  <si>
    <t>KIRSTY MAHER</t>
  </si>
  <si>
    <t>ELLIE HANCOCK</t>
  </si>
  <si>
    <t>LAUREN FRY</t>
  </si>
  <si>
    <t>ROSA ARNOLD</t>
  </si>
  <si>
    <t>NIAMH BARDSLEY-RYAN</t>
  </si>
  <si>
    <t>AMELIA KING</t>
  </si>
  <si>
    <t>TEGAN WALSH</t>
  </si>
  <si>
    <t>ALEX POULSTON</t>
  </si>
  <si>
    <t>TRI STAR 2 BOYS</t>
  </si>
  <si>
    <t>LIKE RAWCLIFFE</t>
  </si>
  <si>
    <t>ELLIOT BUJAC</t>
  </si>
  <si>
    <t>ARCHIE HONEYSETT</t>
  </si>
  <si>
    <t>DANIEL KNOWLES-SLACK</t>
  </si>
  <si>
    <t>OLIVER TURNER BONE</t>
  </si>
  <si>
    <t>JAMES DOUGHTY</t>
  </si>
  <si>
    <t>BEN KRELLE</t>
  </si>
  <si>
    <t>ARCHIE HARDING</t>
  </si>
  <si>
    <t>ZACH EARNSHAW</t>
  </si>
  <si>
    <t>HARRY QUILLIAM</t>
  </si>
  <si>
    <t>19TH</t>
  </si>
  <si>
    <t>ROBIN REGAN</t>
  </si>
  <si>
    <t>TRI STAR 3 BOYS</t>
  </si>
  <si>
    <t>CHARLIE HARDING</t>
  </si>
  <si>
    <t>JOHN EGNER</t>
  </si>
  <si>
    <t>THOMAS ROBERTS</t>
  </si>
  <si>
    <t>TYR BUJAC</t>
  </si>
  <si>
    <t>KAI WALSH</t>
  </si>
  <si>
    <t>JOEL POLLARD</t>
  </si>
  <si>
    <t>NATHAN HILTON</t>
  </si>
  <si>
    <t>MATTHEW ONEILL</t>
  </si>
  <si>
    <t>JOSEPH CHADWICK</t>
  </si>
  <si>
    <t>JACK McMANUS</t>
  </si>
  <si>
    <t>FREDDIE BAILEY</t>
  </si>
  <si>
    <t>18TH</t>
  </si>
  <si>
    <t>AMY WEST</t>
  </si>
  <si>
    <t>TRI STAR 3 GIRLS</t>
  </si>
  <si>
    <t>CHARLOTTE EDWARDS</t>
  </si>
  <si>
    <t>GEORGIA ELIZABETH HEATH</t>
  </si>
  <si>
    <t>OLIVIA LOGAN</t>
  </si>
  <si>
    <t>LUCY THOMSON</t>
  </si>
  <si>
    <t>JESS CONNOLLY</t>
  </si>
  <si>
    <t>FELICITY BARNES</t>
  </si>
  <si>
    <t>GEORGIA HEATH</t>
  </si>
  <si>
    <t>ISABELLE FARRON</t>
  </si>
  <si>
    <t>KATE WADDINGTON</t>
  </si>
  <si>
    <t>MADELAINE KING</t>
  </si>
  <si>
    <t>CHARLOTTE BARNES</t>
  </si>
  <si>
    <t>AMELIE EARNSHAW</t>
  </si>
  <si>
    <t>HARRY SHAW</t>
  </si>
  <si>
    <t>GEORGE WALTON</t>
  </si>
  <si>
    <t xml:space="preserve">3RD </t>
  </si>
  <si>
    <t>ADAM SMITH</t>
  </si>
  <si>
    <t>MEGAN FINN</t>
  </si>
  <si>
    <t xml:space="preserve">1ST </t>
  </si>
  <si>
    <t>FINTY ROYLE</t>
  </si>
  <si>
    <t>ELSA MILLER</t>
  </si>
  <si>
    <t>CHARLOTTE LAVIN</t>
  </si>
  <si>
    <t>KATHRYN SCHOFIELD</t>
  </si>
  <si>
    <t>REBECCA TAYLOR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</si>
</sst>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&quot;$&quot;#,##0.000"/>
    <numFmt numFmtId="179" formatCode="#,##0.000"/>
    <numFmt numFmtId="180" formatCode="&quot;£&quot;#,##0.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3"/>
      <name val="Calibri"/>
      <family val="2"/>
    </font>
    <font>
      <b/>
      <sz val="10"/>
      <color indexed="13"/>
      <name val="Calibri"/>
      <family val="2"/>
    </font>
    <font>
      <sz val="11"/>
      <color indexed="13"/>
      <name val="Calibri"/>
      <family val="2"/>
    </font>
    <font>
      <b/>
      <sz val="9"/>
      <color indexed="13"/>
      <name val="Calibri"/>
      <family val="2"/>
    </font>
    <font>
      <b/>
      <sz val="8"/>
      <color indexed="10"/>
      <name val="Times New Roman"/>
      <family val="1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b/>
      <sz val="9"/>
      <color indexed="8"/>
      <name val="Arial Black"/>
      <family val="2"/>
    </font>
    <font>
      <b/>
      <sz val="9"/>
      <color indexed="10"/>
      <name val="Arial Black"/>
      <family val="2"/>
    </font>
    <font>
      <b/>
      <sz val="9"/>
      <color indexed="13"/>
      <name val="Arial Black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FFFF00"/>
      <name val="Calibri"/>
      <family val="2"/>
    </font>
    <font>
      <b/>
      <sz val="10"/>
      <color rgb="FFFFFF00"/>
      <name val="Calibri"/>
      <family val="2"/>
    </font>
    <font>
      <sz val="11"/>
      <color rgb="FFFFFF00"/>
      <name val="Calibri"/>
      <family val="2"/>
    </font>
    <font>
      <b/>
      <sz val="9"/>
      <color rgb="FFFFFF00"/>
      <name val="Calibri"/>
      <family val="2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b/>
      <sz val="9"/>
      <color theme="1"/>
      <name val="Arial Black"/>
      <family val="2"/>
    </font>
    <font>
      <b/>
      <sz val="9"/>
      <color rgb="FFFF0000"/>
      <name val="Arial Black"/>
      <family val="2"/>
    </font>
    <font>
      <b/>
      <sz val="9"/>
      <color rgb="FFFFFF00"/>
      <name val="Arial Black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DA969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0" fillId="0" borderId="0" xfId="0" applyFont="1" applyBorder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0" fillId="0" borderId="0" xfId="0" applyFont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70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2" fontId="68" fillId="0" borderId="10" xfId="0" applyNumberFormat="1" applyFont="1" applyBorder="1" applyAlignment="1">
      <alignment horizontal="center" vertical="center"/>
    </xf>
    <xf numFmtId="0" fontId="68" fillId="35" borderId="11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2" fontId="68" fillId="33" borderId="10" xfId="0" applyNumberFormat="1" applyFont="1" applyFill="1" applyBorder="1" applyAlignment="1">
      <alignment horizontal="center" vertical="center"/>
    </xf>
    <xf numFmtId="2" fontId="68" fillId="33" borderId="11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Alignment="1">
      <alignment horizontal="center" vertical="center"/>
    </xf>
    <xf numFmtId="2" fontId="68" fillId="33" borderId="0" xfId="0" applyNumberFormat="1" applyFont="1" applyFill="1" applyAlignment="1">
      <alignment horizontal="center" vertical="center"/>
    </xf>
    <xf numFmtId="2" fontId="68" fillId="0" borderId="0" xfId="0" applyNumberFormat="1" applyFont="1" applyAlignment="1">
      <alignment horizontal="center" vertical="center"/>
    </xf>
    <xf numFmtId="0" fontId="68" fillId="0" borderId="12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wrapText="1"/>
    </xf>
    <xf numFmtId="0" fontId="71" fillId="0" borderId="0" xfId="0" applyFont="1" applyBorder="1" applyAlignment="1">
      <alignment horizontal="center" wrapText="1"/>
    </xf>
    <xf numFmtId="0" fontId="71" fillId="0" borderId="10" xfId="0" applyFont="1" applyBorder="1" applyAlignment="1">
      <alignment horizontal="right"/>
    </xf>
    <xf numFmtId="2" fontId="68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2" fontId="68" fillId="33" borderId="1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2" fontId="68" fillId="33" borderId="11" xfId="0" applyNumberFormat="1" applyFont="1" applyFill="1" applyBorder="1" applyAlignment="1">
      <alignment horizontal="center"/>
    </xf>
    <xf numFmtId="0" fontId="68" fillId="35" borderId="11" xfId="0" applyFont="1" applyFill="1" applyBorder="1" applyAlignment="1">
      <alignment horizontal="center"/>
    </xf>
    <xf numFmtId="0" fontId="68" fillId="0" borderId="10" xfId="0" applyFont="1" applyBorder="1" applyAlignment="1" quotePrefix="1">
      <alignment/>
    </xf>
    <xf numFmtId="0" fontId="68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2" fontId="68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2" fontId="68" fillId="0" borderId="10" xfId="0" applyNumberFormat="1" applyFont="1" applyFill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68" fillId="0" borderId="12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0" xfId="0" applyFont="1" applyBorder="1" applyAlignment="1" quotePrefix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  <xf numFmtId="2" fontId="68" fillId="0" borderId="0" xfId="0" applyNumberFormat="1" applyFont="1" applyFill="1" applyAlignment="1">
      <alignment horizontal="center"/>
    </xf>
    <xf numFmtId="2" fontId="68" fillId="0" borderId="0" xfId="0" applyNumberFormat="1" applyFont="1" applyFill="1" applyAlignment="1">
      <alignment/>
    </xf>
    <xf numFmtId="0" fontId="68" fillId="33" borderId="0" xfId="0" applyFont="1" applyFill="1" applyAlignment="1">
      <alignment horizontal="center"/>
    </xf>
    <xf numFmtId="2" fontId="68" fillId="33" borderId="0" xfId="0" applyNumberFormat="1" applyFont="1" applyFill="1" applyAlignment="1">
      <alignment horizontal="center"/>
    </xf>
    <xf numFmtId="0" fontId="68" fillId="33" borderId="0" xfId="0" applyFont="1" applyFill="1" applyAlignment="1">
      <alignment/>
    </xf>
    <xf numFmtId="2" fontId="68" fillId="33" borderId="0" xfId="0" applyNumberFormat="1" applyFont="1" applyFill="1" applyAlignment="1">
      <alignment/>
    </xf>
    <xf numFmtId="0" fontId="68" fillId="0" borderId="0" xfId="0" applyFont="1" applyAlignment="1">
      <alignment horizontal="left"/>
    </xf>
    <xf numFmtId="0" fontId="68" fillId="0" borderId="10" xfId="0" applyFont="1" applyFill="1" applyBorder="1" applyAlignment="1">
      <alignment horizontal="left"/>
    </xf>
    <xf numFmtId="0" fontId="68" fillId="33" borderId="0" xfId="0" applyFont="1" applyFill="1" applyAlignment="1">
      <alignment horizontal="left"/>
    </xf>
    <xf numFmtId="0" fontId="71" fillId="0" borderId="13" xfId="0" applyFont="1" applyBorder="1" applyAlignment="1">
      <alignment horizontal="left"/>
    </xf>
    <xf numFmtId="0" fontId="71" fillId="0" borderId="14" xfId="0" applyFont="1" applyBorder="1" applyAlignment="1">
      <alignment horizontal="left"/>
    </xf>
    <xf numFmtId="0" fontId="71" fillId="0" borderId="14" xfId="0" applyFont="1" applyBorder="1" applyAlignment="1">
      <alignment/>
    </xf>
    <xf numFmtId="0" fontId="71" fillId="0" borderId="15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33" borderId="10" xfId="0" applyFont="1" applyFill="1" applyBorder="1" applyAlignment="1">
      <alignment horizontal="center"/>
    </xf>
    <xf numFmtId="0" fontId="68" fillId="0" borderId="0" xfId="0" applyFont="1" applyFill="1" applyAlignment="1">
      <alignment horizontal="left"/>
    </xf>
    <xf numFmtId="0" fontId="68" fillId="36" borderId="10" xfId="0" applyFont="1" applyFill="1" applyBorder="1" applyAlignment="1">
      <alignment/>
    </xf>
    <xf numFmtId="0" fontId="68" fillId="0" borderId="10" xfId="0" applyFont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2" fontId="68" fillId="33" borderId="10" xfId="0" applyNumberFormat="1" applyFont="1" applyFill="1" applyBorder="1" applyAlignment="1">
      <alignment/>
    </xf>
    <xf numFmtId="0" fontId="73" fillId="0" borderId="10" xfId="0" applyFont="1" applyBorder="1" applyAlignment="1">
      <alignment horizontal="center" vertical="center"/>
    </xf>
    <xf numFmtId="2" fontId="74" fillId="33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35" borderId="11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center" vertical="center"/>
    </xf>
    <xf numFmtId="2" fontId="74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2" fontId="74" fillId="33" borderId="0" xfId="0" applyNumberFormat="1" applyFont="1" applyFill="1" applyAlignment="1">
      <alignment horizontal="center" vertical="center"/>
    </xf>
    <xf numFmtId="0" fontId="74" fillId="33" borderId="0" xfId="0" applyFont="1" applyFill="1" applyAlignment="1">
      <alignment horizontal="center" vertical="center"/>
    </xf>
    <xf numFmtId="2" fontId="74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37" borderId="0" xfId="0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center" vertical="center"/>
    </xf>
    <xf numFmtId="0" fontId="68" fillId="38" borderId="10" xfId="0" applyFont="1" applyFill="1" applyBorder="1" applyAlignment="1">
      <alignment/>
    </xf>
    <xf numFmtId="1" fontId="68" fillId="35" borderId="11" xfId="0" applyNumberFormat="1" applyFont="1" applyFill="1" applyBorder="1" applyAlignment="1">
      <alignment horizontal="center" vertical="center"/>
    </xf>
    <xf numFmtId="1" fontId="68" fillId="35" borderId="11" xfId="0" applyNumberFormat="1" applyFont="1" applyFill="1" applyBorder="1" applyAlignment="1">
      <alignment horizontal="center"/>
    </xf>
    <xf numFmtId="2" fontId="68" fillId="39" borderId="10" xfId="0" applyNumberFormat="1" applyFont="1" applyFill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0" fontId="76" fillId="0" borderId="10" xfId="0" applyFont="1" applyBorder="1" applyAlignment="1" quotePrefix="1">
      <alignment horizontal="center" vertical="center"/>
    </xf>
    <xf numFmtId="0" fontId="68" fillId="0" borderId="10" xfId="0" applyFont="1" applyFill="1" applyBorder="1" applyAlignment="1">
      <alignment horizontal="center" vertical="center" shrinkToFit="1"/>
    </xf>
    <xf numFmtId="0" fontId="68" fillId="40" borderId="10" xfId="0" applyFont="1" applyFill="1" applyBorder="1" applyAlignment="1">
      <alignment/>
    </xf>
    <xf numFmtId="0" fontId="68" fillId="35" borderId="10" xfId="0" applyFont="1" applyFill="1" applyBorder="1" applyAlignment="1">
      <alignment horizontal="center" vertical="center"/>
    </xf>
    <xf numFmtId="1" fontId="68" fillId="35" borderId="10" xfId="0" applyNumberFormat="1" applyFont="1" applyFill="1" applyBorder="1" applyAlignment="1">
      <alignment horizontal="center" vertical="center"/>
    </xf>
    <xf numFmtId="177" fontId="71" fillId="0" borderId="10" xfId="0" applyNumberFormat="1" applyFont="1" applyBorder="1" applyAlignment="1">
      <alignment horizontal="center" vertical="center"/>
    </xf>
    <xf numFmtId="177" fontId="68" fillId="33" borderId="10" xfId="0" applyNumberFormat="1" applyFont="1" applyFill="1" applyBorder="1" applyAlignment="1">
      <alignment horizontal="center" vertical="center"/>
    </xf>
    <xf numFmtId="177" fontId="68" fillId="33" borderId="11" xfId="0" applyNumberFormat="1" applyFont="1" applyFill="1" applyBorder="1" applyAlignment="1">
      <alignment horizontal="center" vertical="center"/>
    </xf>
    <xf numFmtId="177" fontId="68" fillId="34" borderId="10" xfId="0" applyNumberFormat="1" applyFont="1" applyFill="1" applyBorder="1" applyAlignment="1">
      <alignment horizontal="center" vertical="center"/>
    </xf>
    <xf numFmtId="177" fontId="68" fillId="0" borderId="10" xfId="0" applyNumberFormat="1" applyFont="1" applyFill="1" applyBorder="1" applyAlignment="1">
      <alignment horizontal="center" vertical="center"/>
    </xf>
    <xf numFmtId="177" fontId="68" fillId="0" borderId="0" xfId="0" applyNumberFormat="1" applyFont="1" applyFill="1" applyAlignment="1">
      <alignment horizontal="center" vertical="center"/>
    </xf>
    <xf numFmtId="177" fontId="68" fillId="0" borderId="0" xfId="0" applyNumberFormat="1" applyFont="1" applyAlignment="1">
      <alignment horizontal="center" vertical="center"/>
    </xf>
    <xf numFmtId="177" fontId="68" fillId="37" borderId="10" xfId="0" applyNumberFormat="1" applyFont="1" applyFill="1" applyBorder="1" applyAlignment="1">
      <alignment horizontal="center" vertical="center"/>
    </xf>
    <xf numFmtId="177" fontId="68" fillId="36" borderId="10" xfId="0" applyNumberFormat="1" applyFont="1" applyFill="1" applyBorder="1" applyAlignment="1">
      <alignment horizontal="center" vertical="center"/>
    </xf>
    <xf numFmtId="177" fontId="68" fillId="25" borderId="10" xfId="0" applyNumberFormat="1" applyFont="1" applyFill="1" applyBorder="1" applyAlignment="1">
      <alignment horizontal="center" vertical="center"/>
    </xf>
    <xf numFmtId="177" fontId="68" fillId="41" borderId="10" xfId="0" applyNumberFormat="1" applyFont="1" applyFill="1" applyBorder="1" applyAlignment="1">
      <alignment horizontal="center" vertical="center"/>
    </xf>
    <xf numFmtId="177" fontId="68" fillId="0" borderId="0" xfId="0" applyNumberFormat="1" applyFont="1" applyAlignment="1">
      <alignment/>
    </xf>
    <xf numFmtId="177" fontId="68" fillId="0" borderId="0" xfId="0" applyNumberFormat="1" applyFont="1" applyFill="1" applyAlignment="1">
      <alignment/>
    </xf>
    <xf numFmtId="177" fontId="68" fillId="0" borderId="10" xfId="0" applyNumberFormat="1" applyFont="1" applyFill="1" applyBorder="1" applyAlignment="1">
      <alignment/>
    </xf>
    <xf numFmtId="177" fontId="68" fillId="0" borderId="10" xfId="0" applyNumberFormat="1" applyFont="1" applyFill="1" applyBorder="1" applyAlignment="1">
      <alignment horizontal="center"/>
    </xf>
    <xf numFmtId="177" fontId="68" fillId="34" borderId="10" xfId="0" applyNumberFormat="1" applyFont="1" applyFill="1" applyBorder="1" applyAlignment="1">
      <alignment horizontal="center"/>
    </xf>
    <xf numFmtId="177" fontId="68" fillId="36" borderId="10" xfId="0" applyNumberFormat="1" applyFont="1" applyFill="1" applyBorder="1" applyAlignment="1">
      <alignment/>
    </xf>
    <xf numFmtId="177" fontId="68" fillId="42" borderId="10" xfId="0" applyNumberFormat="1" applyFont="1" applyFill="1" applyBorder="1" applyAlignment="1">
      <alignment/>
    </xf>
    <xf numFmtId="177" fontId="68" fillId="25" borderId="10" xfId="0" applyNumberFormat="1" applyFont="1" applyFill="1" applyBorder="1" applyAlignment="1">
      <alignment horizontal="center"/>
    </xf>
    <xf numFmtId="177" fontId="68" fillId="37" borderId="10" xfId="0" applyNumberFormat="1" applyFont="1" applyFill="1" applyBorder="1" applyAlignment="1">
      <alignment/>
    </xf>
    <xf numFmtId="177" fontId="68" fillId="33" borderId="10" xfId="0" applyNumberFormat="1" applyFont="1" applyFill="1" applyBorder="1" applyAlignment="1">
      <alignment/>
    </xf>
    <xf numFmtId="177" fontId="68" fillId="13" borderId="10" xfId="0" applyNumberFormat="1" applyFont="1" applyFill="1" applyBorder="1" applyAlignment="1">
      <alignment horizontal="center" vertical="center"/>
    </xf>
    <xf numFmtId="177" fontId="68" fillId="43" borderId="10" xfId="0" applyNumberFormat="1" applyFont="1" applyFill="1" applyBorder="1" applyAlignment="1">
      <alignment horizontal="center" vertical="center"/>
    </xf>
    <xf numFmtId="177" fontId="68" fillId="13" borderId="10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/>
    </xf>
    <xf numFmtId="177" fontId="68" fillId="44" borderId="10" xfId="0" applyNumberFormat="1" applyFont="1" applyFill="1" applyBorder="1" applyAlignment="1">
      <alignment horizontal="center"/>
    </xf>
    <xf numFmtId="0" fontId="68" fillId="0" borderId="10" xfId="0" applyNumberFormat="1" applyFont="1" applyFill="1" applyBorder="1" applyAlignment="1">
      <alignment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177" fontId="68" fillId="39" borderId="10" xfId="0" applyNumberFormat="1" applyFont="1" applyFill="1" applyBorder="1" applyAlignment="1">
      <alignment horizontal="center" vertical="center"/>
    </xf>
    <xf numFmtId="177" fontId="68" fillId="45" borderId="10" xfId="0" applyNumberFormat="1" applyFont="1" applyFill="1" applyBorder="1" applyAlignment="1">
      <alignment horizontal="center" vertical="center"/>
    </xf>
    <xf numFmtId="177" fontId="68" fillId="46" borderId="10" xfId="0" applyNumberFormat="1" applyFont="1" applyFill="1" applyBorder="1" applyAlignment="1">
      <alignment horizontal="center" vertical="center"/>
    </xf>
    <xf numFmtId="177" fontId="68" fillId="0" borderId="10" xfId="0" applyNumberFormat="1" applyFont="1" applyBorder="1" applyAlignment="1">
      <alignment horizontal="center" vertical="center"/>
    </xf>
    <xf numFmtId="177" fontId="68" fillId="42" borderId="10" xfId="0" applyNumberFormat="1" applyFont="1" applyFill="1" applyBorder="1" applyAlignment="1">
      <alignment horizontal="center" vertical="center"/>
    </xf>
    <xf numFmtId="177" fontId="68" fillId="18" borderId="10" xfId="0" applyNumberFormat="1" applyFont="1" applyFill="1" applyBorder="1" applyAlignment="1">
      <alignment horizontal="center" vertical="center"/>
    </xf>
    <xf numFmtId="177" fontId="68" fillId="47" borderId="10" xfId="0" applyNumberFormat="1" applyFont="1" applyFill="1" applyBorder="1" applyAlignment="1">
      <alignment horizontal="center" vertical="center"/>
    </xf>
    <xf numFmtId="177" fontId="68" fillId="48" borderId="10" xfId="0" applyNumberFormat="1" applyFont="1" applyFill="1" applyBorder="1" applyAlignment="1">
      <alignment horizontal="center" vertical="center"/>
    </xf>
    <xf numFmtId="177" fontId="68" fillId="39" borderId="0" xfId="0" applyNumberFormat="1" applyFont="1" applyFill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177" fontId="68" fillId="34" borderId="11" xfId="0" applyNumberFormat="1" applyFont="1" applyFill="1" applyBorder="1" applyAlignment="1">
      <alignment horizontal="center" vertical="center"/>
    </xf>
    <xf numFmtId="177" fontId="68" fillId="0" borderId="11" xfId="0" applyNumberFormat="1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2" fontId="68" fillId="0" borderId="17" xfId="0" applyNumberFormat="1" applyFont="1" applyFill="1" applyBorder="1" applyAlignment="1">
      <alignment horizontal="center" vertical="center"/>
    </xf>
    <xf numFmtId="177" fontId="68" fillId="0" borderId="10" xfId="0" applyNumberFormat="1" applyFont="1" applyBorder="1" applyAlignment="1">
      <alignment horizontal="center" vertical="center" shrinkToFit="1"/>
    </xf>
    <xf numFmtId="177" fontId="68" fillId="11" borderId="10" xfId="0" applyNumberFormat="1" applyFont="1" applyFill="1" applyBorder="1" applyAlignment="1">
      <alignment horizontal="center" vertical="center"/>
    </xf>
    <xf numFmtId="177" fontId="32" fillId="21" borderId="10" xfId="0" applyNumberFormat="1" applyFont="1" applyFill="1" applyBorder="1" applyAlignment="1">
      <alignment horizontal="center" vertical="center"/>
    </xf>
    <xf numFmtId="177" fontId="68" fillId="21" borderId="10" xfId="0" applyNumberFormat="1" applyFont="1" applyFill="1" applyBorder="1" applyAlignment="1">
      <alignment horizontal="center" vertical="center"/>
    </xf>
    <xf numFmtId="177" fontId="68" fillId="17" borderId="10" xfId="0" applyNumberFormat="1" applyFont="1" applyFill="1" applyBorder="1" applyAlignment="1">
      <alignment horizontal="center" vertical="center"/>
    </xf>
    <xf numFmtId="177" fontId="74" fillId="34" borderId="10" xfId="0" applyNumberFormat="1" applyFont="1" applyFill="1" applyBorder="1" applyAlignment="1">
      <alignment horizontal="center" vertical="center"/>
    </xf>
    <xf numFmtId="177" fontId="74" fillId="0" borderId="10" xfId="0" applyNumberFormat="1" applyFont="1" applyFill="1" applyBorder="1" applyAlignment="1">
      <alignment horizontal="center" vertical="center"/>
    </xf>
    <xf numFmtId="177" fontId="74" fillId="36" borderId="10" xfId="0" applyNumberFormat="1" applyFont="1" applyFill="1" applyBorder="1" applyAlignment="1">
      <alignment horizontal="center" vertical="center"/>
    </xf>
    <xf numFmtId="177" fontId="74" fillId="40" borderId="10" xfId="0" applyNumberFormat="1" applyFont="1" applyFill="1" applyBorder="1" applyAlignment="1">
      <alignment horizontal="center" vertical="center"/>
    </xf>
    <xf numFmtId="177" fontId="74" fillId="0" borderId="10" xfId="0" applyNumberFormat="1" applyFont="1" applyBorder="1" applyAlignment="1">
      <alignment horizontal="center" vertical="center"/>
    </xf>
    <xf numFmtId="177" fontId="74" fillId="0" borderId="0" xfId="0" applyNumberFormat="1" applyFont="1" applyAlignment="1">
      <alignment horizontal="center" vertical="center"/>
    </xf>
    <xf numFmtId="177" fontId="74" fillId="34" borderId="11" xfId="0" applyNumberFormat="1" applyFont="1" applyFill="1" applyBorder="1" applyAlignment="1">
      <alignment horizontal="center" vertical="center"/>
    </xf>
    <xf numFmtId="177" fontId="74" fillId="0" borderId="11" xfId="0" applyNumberFormat="1" applyFont="1" applyFill="1" applyBorder="1" applyAlignment="1">
      <alignment horizontal="center" vertical="center"/>
    </xf>
    <xf numFmtId="177" fontId="74" fillId="0" borderId="17" xfId="0" applyNumberFormat="1" applyFont="1" applyFill="1" applyBorder="1" applyAlignment="1">
      <alignment horizontal="center" vertical="center"/>
    </xf>
    <xf numFmtId="177" fontId="74" fillId="34" borderId="17" xfId="0" applyNumberFormat="1" applyFont="1" applyFill="1" applyBorder="1" applyAlignment="1">
      <alignment horizontal="center" vertical="center"/>
    </xf>
    <xf numFmtId="177" fontId="74" fillId="37" borderId="10" xfId="0" applyNumberFormat="1" applyFont="1" applyFill="1" applyBorder="1" applyAlignment="1">
      <alignment horizontal="center" vertical="center"/>
    </xf>
    <xf numFmtId="177" fontId="74" fillId="49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177" fontId="74" fillId="50" borderId="10" xfId="0" applyNumberFormat="1" applyFont="1" applyFill="1" applyBorder="1" applyAlignment="1">
      <alignment horizontal="center" vertical="center"/>
    </xf>
    <xf numFmtId="177" fontId="74" fillId="34" borderId="0" xfId="0" applyNumberFormat="1" applyFont="1" applyFill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77" fontId="68" fillId="50" borderId="10" xfId="0" applyNumberFormat="1" applyFont="1" applyFill="1" applyBorder="1" applyAlignment="1">
      <alignment horizontal="center" vertical="center"/>
    </xf>
    <xf numFmtId="177" fontId="68" fillId="0" borderId="17" xfId="0" applyNumberFormat="1" applyFont="1" applyFill="1" applyBorder="1" applyAlignment="1">
      <alignment horizontal="center" vertical="center"/>
    </xf>
    <xf numFmtId="0" fontId="68" fillId="0" borderId="10" xfId="0" applyNumberFormat="1" applyFont="1" applyBorder="1" applyAlignment="1">
      <alignment horizontal="center" vertical="center"/>
    </xf>
    <xf numFmtId="177" fontId="68" fillId="50" borderId="10" xfId="0" applyNumberFormat="1" applyFont="1" applyFill="1" applyBorder="1" applyAlignment="1">
      <alignment/>
    </xf>
    <xf numFmtId="177" fontId="68" fillId="10" borderId="10" xfId="0" applyNumberFormat="1" applyFont="1" applyFill="1" applyBorder="1" applyAlignment="1">
      <alignment/>
    </xf>
    <xf numFmtId="177" fontId="68" fillId="16" borderId="10" xfId="0" applyNumberFormat="1" applyFont="1" applyFill="1" applyBorder="1" applyAlignment="1">
      <alignment/>
    </xf>
    <xf numFmtId="177" fontId="68" fillId="0" borderId="10" xfId="0" applyNumberFormat="1" applyFont="1" applyBorder="1" applyAlignment="1">
      <alignment horizontal="center"/>
    </xf>
    <xf numFmtId="177" fontId="0" fillId="36" borderId="10" xfId="0" applyNumberFormat="1" applyFill="1" applyBorder="1" applyAlignment="1">
      <alignment/>
    </xf>
    <xf numFmtId="177" fontId="0" fillId="37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0" xfId="0" applyNumberFormat="1" applyFont="1" applyAlignment="1">
      <alignment/>
    </xf>
    <xf numFmtId="177" fontId="0" fillId="33" borderId="10" xfId="0" applyNumberFormat="1" applyFill="1" applyBorder="1" applyAlignment="1">
      <alignment/>
    </xf>
    <xf numFmtId="177" fontId="68" fillId="23" borderId="10" xfId="0" applyNumberFormat="1" applyFont="1" applyFill="1" applyBorder="1" applyAlignment="1">
      <alignment horizontal="center" vertical="center"/>
    </xf>
    <xf numFmtId="177" fontId="0" fillId="23" borderId="10" xfId="0" applyNumberFormat="1" applyFill="1" applyBorder="1" applyAlignment="1">
      <alignment/>
    </xf>
    <xf numFmtId="0" fontId="81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177" fontId="68" fillId="23" borderId="10" xfId="0" applyNumberFormat="1" applyFont="1" applyFill="1" applyBorder="1" applyAlignment="1">
      <alignment/>
    </xf>
    <xf numFmtId="0" fontId="68" fillId="23" borderId="10" xfId="0" applyFont="1" applyFill="1" applyBorder="1" applyAlignment="1">
      <alignment horizontal="center" vertical="center"/>
    </xf>
    <xf numFmtId="0" fontId="68" fillId="51" borderId="10" xfId="0" applyNumberFormat="1" applyFont="1" applyFill="1" applyBorder="1" applyAlignment="1">
      <alignment horizontal="center" vertical="center" wrapText="1"/>
    </xf>
    <xf numFmtId="0" fontId="68" fillId="19" borderId="10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2" fontId="74" fillId="0" borderId="10" xfId="0" applyNumberFormat="1" applyFont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82" fillId="37" borderId="0" xfId="0" applyFont="1" applyFill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1" fontId="74" fillId="35" borderId="11" xfId="0" applyNumberFormat="1" applyFont="1" applyFill="1" applyBorder="1" applyAlignment="1">
      <alignment horizontal="center" vertical="center"/>
    </xf>
    <xf numFmtId="2" fontId="74" fillId="0" borderId="11" xfId="0" applyNumberFormat="1" applyFont="1" applyBorder="1" applyAlignment="1">
      <alignment horizontal="center" vertical="center"/>
    </xf>
    <xf numFmtId="177" fontId="74" fillId="0" borderId="0" xfId="0" applyNumberFormat="1" applyFont="1" applyFill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77" fontId="74" fillId="23" borderId="10" xfId="0" applyNumberFormat="1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2" fontId="83" fillId="51" borderId="10" xfId="0" applyNumberFormat="1" applyFont="1" applyFill="1" applyBorder="1" applyAlignment="1">
      <alignment horizontal="center" vertical="center"/>
    </xf>
    <xf numFmtId="2" fontId="83" fillId="51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Border="1" applyAlignment="1">
      <alignment horizontal="center" vertical="center"/>
    </xf>
    <xf numFmtId="2" fontId="84" fillId="51" borderId="10" xfId="0" applyNumberFormat="1" applyFont="1" applyFill="1" applyBorder="1" applyAlignment="1">
      <alignment horizontal="center" vertical="center"/>
    </xf>
    <xf numFmtId="177" fontId="83" fillId="51" borderId="10" xfId="0" applyNumberFormat="1" applyFont="1" applyFill="1" applyBorder="1" applyAlignment="1">
      <alignment horizontal="center" vertical="center" wrapText="1"/>
    </xf>
    <xf numFmtId="2" fontId="84" fillId="51" borderId="10" xfId="0" applyNumberFormat="1" applyFont="1" applyFill="1" applyBorder="1" applyAlignment="1">
      <alignment horizontal="center" vertical="center" wrapText="1"/>
    </xf>
    <xf numFmtId="2" fontId="83" fillId="51" borderId="10" xfId="0" applyNumberFormat="1" applyFont="1" applyFill="1" applyBorder="1" applyAlignment="1">
      <alignment wrapText="1"/>
    </xf>
    <xf numFmtId="2" fontId="84" fillId="51" borderId="10" xfId="0" applyNumberFormat="1" applyFont="1" applyFill="1" applyBorder="1" applyAlignment="1">
      <alignment wrapText="1"/>
    </xf>
    <xf numFmtId="2" fontId="85" fillId="51" borderId="11" xfId="0" applyNumberFormat="1" applyFont="1" applyFill="1" applyBorder="1" applyAlignment="1">
      <alignment wrapText="1"/>
    </xf>
    <xf numFmtId="2" fontId="85" fillId="51" borderId="11" xfId="0" applyNumberFormat="1" applyFont="1" applyFill="1" applyBorder="1" applyAlignment="1">
      <alignment/>
    </xf>
    <xf numFmtId="2" fontId="86" fillId="51" borderId="10" xfId="0" applyNumberFormat="1" applyFont="1" applyFill="1" applyBorder="1" applyAlignment="1">
      <alignment horizontal="center" vertical="center"/>
    </xf>
    <xf numFmtId="2" fontId="86" fillId="51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ill="1" applyBorder="1" applyAlignment="1">
      <alignment/>
    </xf>
    <xf numFmtId="177" fontId="86" fillId="52" borderId="10" xfId="0" applyNumberFormat="1" applyFont="1" applyFill="1" applyBorder="1" applyAlignment="1">
      <alignment horizontal="center" vertical="center"/>
    </xf>
    <xf numFmtId="177" fontId="83" fillId="52" borderId="10" xfId="0" applyNumberFormat="1" applyFont="1" applyFill="1" applyBorder="1" applyAlignment="1">
      <alignment horizontal="center" vertical="center"/>
    </xf>
    <xf numFmtId="177" fontId="83" fillId="0" borderId="10" xfId="0" applyNumberFormat="1" applyFont="1" applyFill="1" applyBorder="1" applyAlignment="1">
      <alignment horizontal="center" vertical="center"/>
    </xf>
    <xf numFmtId="177" fontId="0" fillId="15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 horizontal="center"/>
    </xf>
    <xf numFmtId="177" fontId="74" fillId="15" borderId="10" xfId="0" applyNumberFormat="1" applyFont="1" applyFill="1" applyBorder="1" applyAlignment="1">
      <alignment horizontal="center" vertical="center"/>
    </xf>
    <xf numFmtId="177" fontId="74" fillId="9" borderId="10" xfId="0" applyNumberFormat="1" applyFont="1" applyFill="1" applyBorder="1" applyAlignment="1">
      <alignment horizontal="center" vertical="center"/>
    </xf>
    <xf numFmtId="177" fontId="68" fillId="15" borderId="10" xfId="0" applyNumberFormat="1" applyFont="1" applyFill="1" applyBorder="1" applyAlignment="1">
      <alignment horizontal="center" vertical="center"/>
    </xf>
    <xf numFmtId="177" fontId="68" fillId="33" borderId="10" xfId="0" applyNumberFormat="1" applyFont="1" applyFill="1" applyBorder="1" applyAlignment="1">
      <alignment horizontal="center"/>
    </xf>
    <xf numFmtId="177" fontId="68" fillId="15" borderId="10" xfId="0" applyNumberFormat="1" applyFont="1" applyFill="1" applyBorder="1" applyAlignment="1">
      <alignment horizontal="center"/>
    </xf>
    <xf numFmtId="177" fontId="83" fillId="51" borderId="10" xfId="0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/>
    </xf>
    <xf numFmtId="0" fontId="68" fillId="15" borderId="10" xfId="0" applyFont="1" applyFill="1" applyBorder="1" applyAlignment="1">
      <alignment horizontal="center"/>
    </xf>
    <xf numFmtId="2" fontId="68" fillId="34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177" fontId="68" fillId="15" borderId="10" xfId="0" applyNumberFormat="1" applyFont="1" applyFill="1" applyBorder="1" applyAlignment="1">
      <alignment/>
    </xf>
    <xf numFmtId="0" fontId="87" fillId="0" borderId="10" xfId="0" applyFont="1" applyBorder="1" applyAlignment="1">
      <alignment horizontal="center" vertical="center" wrapText="1"/>
    </xf>
    <xf numFmtId="177" fontId="68" fillId="33" borderId="0" xfId="0" applyNumberFormat="1" applyFont="1" applyFill="1" applyAlignment="1">
      <alignment horizontal="center" vertical="center"/>
    </xf>
    <xf numFmtId="177" fontId="74" fillId="48" borderId="10" xfId="0" applyNumberFormat="1" applyFont="1" applyFill="1" applyBorder="1" applyAlignment="1">
      <alignment horizontal="center" vertical="center"/>
    </xf>
    <xf numFmtId="0" fontId="74" fillId="15" borderId="10" xfId="0" applyFont="1" applyFill="1" applyBorder="1" applyAlignment="1">
      <alignment horizontal="center" vertical="center"/>
    </xf>
    <xf numFmtId="2" fontId="74" fillId="34" borderId="10" xfId="0" applyNumberFormat="1" applyFont="1" applyFill="1" applyBorder="1" applyAlignment="1">
      <alignment horizontal="center" vertical="center"/>
    </xf>
    <xf numFmtId="0" fontId="86" fillId="51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77" fontId="41" fillId="50" borderId="10" xfId="0" applyNumberFormat="1" applyFont="1" applyFill="1" applyBorder="1" applyAlignment="1">
      <alignment horizontal="center" vertical="center"/>
    </xf>
    <xf numFmtId="177" fontId="74" fillId="16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 quotePrefix="1">
      <alignment horizontal="center" vertical="center"/>
    </xf>
    <xf numFmtId="177" fontId="3" fillId="0" borderId="10" xfId="0" applyNumberFormat="1" applyFont="1" applyBorder="1" applyAlignment="1">
      <alignment horizontal="center"/>
    </xf>
    <xf numFmtId="1" fontId="74" fillId="0" borderId="10" xfId="0" applyNumberFormat="1" applyFont="1" applyFill="1" applyBorder="1" applyAlignment="1">
      <alignment horizontal="center" vertical="center"/>
    </xf>
    <xf numFmtId="1" fontId="68" fillId="0" borderId="10" xfId="0" applyNumberFormat="1" applyFont="1" applyFill="1" applyBorder="1" applyAlignment="1">
      <alignment horizontal="center" vertical="center"/>
    </xf>
    <xf numFmtId="177" fontId="85" fillId="52" borderId="10" xfId="0" applyNumberFormat="1" applyFont="1" applyFill="1" applyBorder="1" applyAlignment="1">
      <alignment/>
    </xf>
    <xf numFmtId="177" fontId="83" fillId="52" borderId="10" xfId="0" applyNumberFormat="1" applyFont="1" applyFill="1" applyBorder="1" applyAlignment="1">
      <alignment/>
    </xf>
    <xf numFmtId="177" fontId="32" fillId="34" borderId="10" xfId="0" applyNumberFormat="1" applyFont="1" applyFill="1" applyBorder="1" applyAlignment="1">
      <alignment horizontal="center" vertical="center"/>
    </xf>
    <xf numFmtId="177" fontId="0" fillId="25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177" fontId="68" fillId="53" borderId="10" xfId="0" applyNumberFormat="1" applyFont="1" applyFill="1" applyBorder="1" applyAlignment="1">
      <alignment/>
    </xf>
    <xf numFmtId="177" fontId="68" fillId="53" borderId="10" xfId="0" applyNumberFormat="1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center" vertical="center"/>
    </xf>
    <xf numFmtId="177" fontId="32" fillId="0" borderId="10" xfId="0" applyNumberFormat="1" applyFont="1" applyFill="1" applyBorder="1" applyAlignment="1">
      <alignment horizontal="center" vertical="center"/>
    </xf>
    <xf numFmtId="177" fontId="74" fillId="53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0" fillId="0" borderId="10" xfId="0" applyNumberFormat="1" applyFont="1" applyFill="1" applyBorder="1" applyAlignment="1">
      <alignment horizontal="center" vertical="center"/>
    </xf>
    <xf numFmtId="0" fontId="0" fillId="53" borderId="10" xfId="0" applyFill="1" applyBorder="1" applyAlignment="1">
      <alignment/>
    </xf>
    <xf numFmtId="0" fontId="69" fillId="34" borderId="10" xfId="0" applyFont="1" applyFill="1" applyBorder="1" applyAlignment="1">
      <alignment horizontal="center"/>
    </xf>
    <xf numFmtId="0" fontId="80" fillId="34" borderId="10" xfId="0" applyFont="1" applyFill="1" applyBorder="1" applyAlignment="1">
      <alignment horizontal="center"/>
    </xf>
    <xf numFmtId="177" fontId="74" fillId="47" borderId="1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68" fillId="53" borderId="10" xfId="0" applyFont="1" applyFill="1" applyBorder="1" applyAlignment="1">
      <alignment horizontal="center" vertical="center"/>
    </xf>
    <xf numFmtId="177" fontId="74" fillId="19" borderId="10" xfId="0" applyNumberFormat="1" applyFont="1" applyFill="1" applyBorder="1" applyAlignment="1">
      <alignment horizontal="center" vertical="center"/>
    </xf>
    <xf numFmtId="177" fontId="74" fillId="0" borderId="11" xfId="0" applyNumberFormat="1" applyFont="1" applyBorder="1" applyAlignment="1">
      <alignment horizontal="center" vertical="center"/>
    </xf>
    <xf numFmtId="177" fontId="68" fillId="19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7" fontId="68" fillId="0" borderId="0" xfId="0" applyNumberFormat="1" applyFont="1" applyFill="1" applyBorder="1" applyAlignment="1">
      <alignment horizontal="center" vertical="center"/>
    </xf>
    <xf numFmtId="177" fontId="68" fillId="39" borderId="0" xfId="0" applyNumberFormat="1" applyFont="1" applyFill="1" applyBorder="1" applyAlignment="1">
      <alignment horizontal="center" vertical="center"/>
    </xf>
    <xf numFmtId="177" fontId="68" fillId="39" borderId="11" xfId="0" applyNumberFormat="1" applyFont="1" applyFill="1" applyBorder="1" applyAlignment="1">
      <alignment horizontal="center" vertical="center"/>
    </xf>
    <xf numFmtId="177" fontId="68" fillId="19" borderId="10" xfId="0" applyNumberFormat="1" applyFont="1" applyFill="1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/>
    </xf>
    <xf numFmtId="0" fontId="68" fillId="35" borderId="10" xfId="0" applyFont="1" applyFill="1" applyBorder="1" applyAlignment="1">
      <alignment horizontal="center"/>
    </xf>
    <xf numFmtId="179" fontId="68" fillId="0" borderId="10" xfId="0" applyNumberFormat="1" applyFont="1" applyBorder="1" applyAlignment="1">
      <alignment/>
    </xf>
    <xf numFmtId="0" fontId="68" fillId="10" borderId="10" xfId="0" applyFont="1" applyFill="1" applyBorder="1" applyAlignment="1">
      <alignment/>
    </xf>
    <xf numFmtId="0" fontId="68" fillId="19" borderId="10" xfId="0" applyFont="1" applyFill="1" applyBorder="1" applyAlignment="1">
      <alignment/>
    </xf>
    <xf numFmtId="177" fontId="0" fillId="35" borderId="10" xfId="0" applyNumberFormat="1" applyFill="1" applyBorder="1" applyAlignment="1">
      <alignment/>
    </xf>
    <xf numFmtId="177" fontId="0" fillId="54" borderId="10" xfId="0" applyNumberFormat="1" applyFill="1" applyBorder="1" applyAlignment="1">
      <alignment/>
    </xf>
    <xf numFmtId="0" fontId="68" fillId="37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 wrapText="1"/>
    </xf>
    <xf numFmtId="177" fontId="32" fillId="37" borderId="10" xfId="0" applyNumberFormat="1" applyFont="1" applyFill="1" applyBorder="1" applyAlignment="1">
      <alignment horizontal="center" vertical="center"/>
    </xf>
    <xf numFmtId="2" fontId="68" fillId="37" borderId="10" xfId="0" applyNumberFormat="1" applyFont="1" applyFill="1" applyBorder="1" applyAlignment="1">
      <alignment/>
    </xf>
    <xf numFmtId="179" fontId="68" fillId="34" borderId="10" xfId="0" applyNumberFormat="1" applyFont="1" applyFill="1" applyBorder="1" applyAlignment="1">
      <alignment horizontal="center"/>
    </xf>
    <xf numFmtId="177" fontId="74" fillId="22" borderId="10" xfId="0" applyNumberFormat="1" applyFont="1" applyFill="1" applyBorder="1" applyAlignment="1">
      <alignment horizontal="center" vertical="center"/>
    </xf>
    <xf numFmtId="177" fontId="68" fillId="21" borderId="10" xfId="0" applyNumberFormat="1" applyFont="1" applyFill="1" applyBorder="1" applyAlignment="1">
      <alignment/>
    </xf>
    <xf numFmtId="0" fontId="68" fillId="21" borderId="10" xfId="0" applyFont="1" applyFill="1" applyBorder="1" applyAlignment="1">
      <alignment/>
    </xf>
    <xf numFmtId="0" fontId="83" fillId="51" borderId="10" xfId="0" applyNumberFormat="1" applyFont="1" applyFill="1" applyBorder="1" applyAlignment="1">
      <alignment horizontal="center" vertical="center" wrapText="1"/>
    </xf>
    <xf numFmtId="0" fontId="68" fillId="21" borderId="10" xfId="0" applyFont="1" applyFill="1" applyBorder="1" applyAlignment="1">
      <alignment horizontal="center" vertical="center"/>
    </xf>
    <xf numFmtId="177" fontId="74" fillId="35" borderId="10" xfId="0" applyNumberFormat="1" applyFont="1" applyFill="1" applyBorder="1" applyAlignment="1">
      <alignment horizontal="center" vertical="center"/>
    </xf>
    <xf numFmtId="177" fontId="74" fillId="35" borderId="17" xfId="0" applyNumberFormat="1" applyFont="1" applyFill="1" applyBorder="1" applyAlignment="1">
      <alignment horizontal="center" vertical="center"/>
    </xf>
    <xf numFmtId="177" fontId="74" fillId="37" borderId="11" xfId="0" applyNumberFormat="1" applyFont="1" applyFill="1" applyBorder="1" applyAlignment="1">
      <alignment horizontal="center" vertical="center"/>
    </xf>
    <xf numFmtId="177" fontId="74" fillId="9" borderId="17" xfId="0" applyNumberFormat="1" applyFont="1" applyFill="1" applyBorder="1" applyAlignment="1">
      <alignment horizontal="center" vertical="center"/>
    </xf>
    <xf numFmtId="177" fontId="74" fillId="0" borderId="0" xfId="0" applyNumberFormat="1" applyFont="1" applyFill="1" applyBorder="1" applyAlignment="1">
      <alignment horizontal="center" vertical="center"/>
    </xf>
    <xf numFmtId="177" fontId="68" fillId="35" borderId="10" xfId="0" applyNumberFormat="1" applyFont="1" applyFill="1" applyBorder="1" applyAlignment="1">
      <alignment horizontal="center" vertical="center"/>
    </xf>
    <xf numFmtId="0" fontId="68" fillId="0" borderId="11" xfId="0" applyFont="1" applyBorder="1" applyAlignment="1" quotePrefix="1">
      <alignment horizontal="center" vertical="center"/>
    </xf>
    <xf numFmtId="177" fontId="32" fillId="34" borderId="17" xfId="0" applyNumberFormat="1" applyFont="1" applyFill="1" applyBorder="1" applyAlignment="1">
      <alignment horizontal="center" vertical="center"/>
    </xf>
    <xf numFmtId="177" fontId="68" fillId="36" borderId="11" xfId="0" applyNumberFormat="1" applyFont="1" applyFill="1" applyBorder="1" applyAlignment="1">
      <alignment horizontal="center" vertical="center"/>
    </xf>
    <xf numFmtId="177" fontId="68" fillId="53" borderId="17" xfId="0" applyNumberFormat="1" applyFont="1" applyFill="1" applyBorder="1" applyAlignment="1">
      <alignment horizontal="center" vertical="center"/>
    </xf>
    <xf numFmtId="177" fontId="83" fillId="0" borderId="17" xfId="0" applyNumberFormat="1" applyFont="1" applyFill="1" applyBorder="1" applyAlignment="1">
      <alignment horizontal="center" vertical="center"/>
    </xf>
    <xf numFmtId="177" fontId="68" fillId="34" borderId="10" xfId="0" applyNumberFormat="1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177" fontId="80" fillId="34" borderId="10" xfId="0" applyNumberFormat="1" applyFont="1" applyFill="1" applyBorder="1" applyAlignment="1">
      <alignment horizontal="center" vertical="center"/>
    </xf>
    <xf numFmtId="177" fontId="80" fillId="34" borderId="10" xfId="0" applyNumberFormat="1" applyFont="1" applyFill="1" applyBorder="1" applyAlignment="1">
      <alignment horizontal="center"/>
    </xf>
    <xf numFmtId="0" fontId="68" fillId="35" borderId="10" xfId="0" applyNumberFormat="1" applyFont="1" applyFill="1" applyBorder="1" applyAlignment="1">
      <alignment horizontal="center" vertical="center"/>
    </xf>
    <xf numFmtId="177" fontId="68" fillId="45" borderId="10" xfId="0" applyNumberFormat="1" applyFont="1" applyFill="1" applyBorder="1" applyAlignment="1">
      <alignment horizontal="center"/>
    </xf>
    <xf numFmtId="177" fontId="74" fillId="45" borderId="10" xfId="0" applyNumberFormat="1" applyFont="1" applyFill="1" applyBorder="1" applyAlignment="1">
      <alignment horizontal="center" vertical="center"/>
    </xf>
    <xf numFmtId="2" fontId="68" fillId="35" borderId="11" xfId="0" applyNumberFormat="1" applyFont="1" applyFill="1" applyBorder="1" applyAlignment="1">
      <alignment horizontal="center" vertical="center"/>
    </xf>
    <xf numFmtId="0" fontId="68" fillId="35" borderId="11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2" fontId="68" fillId="45" borderId="10" xfId="0" applyNumberFormat="1" applyFont="1" applyFill="1" applyBorder="1" applyAlignment="1">
      <alignment horizontal="center" vertical="center"/>
    </xf>
    <xf numFmtId="2" fontId="68" fillId="35" borderId="11" xfId="0" applyNumberFormat="1" applyFont="1" applyFill="1" applyBorder="1" applyAlignment="1">
      <alignment/>
    </xf>
    <xf numFmtId="2" fontId="68" fillId="45" borderId="10" xfId="0" applyNumberFormat="1" applyFont="1" applyFill="1" applyBorder="1" applyAlignment="1">
      <alignment horizontal="center"/>
    </xf>
    <xf numFmtId="0" fontId="68" fillId="45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2" fontId="91" fillId="51" borderId="10" xfId="0" applyNumberFormat="1" applyFont="1" applyFill="1" applyBorder="1" applyAlignment="1">
      <alignment horizontal="center" vertical="center" wrapText="1"/>
    </xf>
    <xf numFmtId="2" fontId="91" fillId="45" borderId="10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horizontal="center" vertical="center"/>
    </xf>
    <xf numFmtId="2" fontId="89" fillId="33" borderId="10" xfId="0" applyNumberFormat="1" applyFont="1" applyFill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2" fontId="89" fillId="33" borderId="11" xfId="0" applyNumberFormat="1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/>
    </xf>
    <xf numFmtId="1" fontId="89" fillId="35" borderId="11" xfId="0" applyNumberFormat="1" applyFont="1" applyFill="1" applyBorder="1" applyAlignment="1">
      <alignment horizontal="center" vertical="center"/>
    </xf>
    <xf numFmtId="0" fontId="89" fillId="35" borderId="11" xfId="0" applyNumberFormat="1" applyFont="1" applyFill="1" applyBorder="1" applyAlignment="1">
      <alignment horizontal="center" vertical="center"/>
    </xf>
    <xf numFmtId="0" fontId="89" fillId="0" borderId="10" xfId="0" applyFont="1" applyFill="1" applyBorder="1" applyAlignment="1">
      <alignment horizontal="center" vertical="center"/>
    </xf>
    <xf numFmtId="0" fontId="90" fillId="34" borderId="10" xfId="0" applyFont="1" applyFill="1" applyBorder="1" applyAlignment="1">
      <alignment horizontal="center" vertical="center"/>
    </xf>
    <xf numFmtId="177" fontId="89" fillId="34" borderId="10" xfId="0" applyNumberFormat="1" applyFont="1" applyFill="1" applyBorder="1" applyAlignment="1">
      <alignment horizontal="center" vertical="center"/>
    </xf>
    <xf numFmtId="177" fontId="89" fillId="37" borderId="10" xfId="0" applyNumberFormat="1" applyFont="1" applyFill="1" applyBorder="1" applyAlignment="1">
      <alignment horizontal="center" vertical="center"/>
    </xf>
    <xf numFmtId="177" fontId="89" fillId="0" borderId="10" xfId="0" applyNumberFormat="1" applyFont="1" applyFill="1" applyBorder="1" applyAlignment="1">
      <alignment horizontal="center" vertical="center"/>
    </xf>
    <xf numFmtId="177" fontId="91" fillId="45" borderId="10" xfId="0" applyNumberFormat="1" applyFont="1" applyFill="1" applyBorder="1" applyAlignment="1">
      <alignment horizontal="center" vertical="center"/>
    </xf>
    <xf numFmtId="177" fontId="89" fillId="13" borderId="10" xfId="0" applyNumberFormat="1" applyFont="1" applyFill="1" applyBorder="1" applyAlignment="1">
      <alignment horizontal="center" vertical="center"/>
    </xf>
    <xf numFmtId="177" fontId="89" fillId="53" borderId="10" xfId="0" applyNumberFormat="1" applyFont="1" applyFill="1" applyBorder="1" applyAlignment="1">
      <alignment horizontal="center" vertical="center"/>
    </xf>
    <xf numFmtId="177" fontId="91" fillId="52" borderId="10" xfId="0" applyNumberFormat="1" applyFont="1" applyFill="1" applyBorder="1" applyAlignment="1">
      <alignment horizontal="center" vertical="center"/>
    </xf>
    <xf numFmtId="177" fontId="89" fillId="23" borderId="10" xfId="0" applyNumberFormat="1" applyFont="1" applyFill="1" applyBorder="1" applyAlignment="1">
      <alignment horizontal="center" vertical="center"/>
    </xf>
    <xf numFmtId="177" fontId="89" fillId="15" borderId="10" xfId="0" applyNumberFormat="1" applyFont="1" applyFill="1" applyBorder="1" applyAlignment="1">
      <alignment horizontal="center" vertical="center"/>
    </xf>
    <xf numFmtId="177" fontId="89" fillId="0" borderId="0" xfId="0" applyNumberFormat="1" applyFont="1" applyFill="1" applyAlignment="1">
      <alignment horizontal="center" vertical="center"/>
    </xf>
    <xf numFmtId="177" fontId="89" fillId="0" borderId="0" xfId="0" applyNumberFormat="1" applyFont="1" applyAlignment="1">
      <alignment horizontal="center" vertical="center"/>
    </xf>
    <xf numFmtId="0" fontId="89" fillId="0" borderId="10" xfId="0" applyFont="1" applyBorder="1" applyAlignment="1" quotePrefix="1">
      <alignment horizontal="center" vertical="center"/>
    </xf>
    <xf numFmtId="177" fontId="89" fillId="36" borderId="10" xfId="0" applyNumberFormat="1" applyFont="1" applyFill="1" applyBorder="1" applyAlignment="1">
      <alignment horizontal="center" vertical="center"/>
    </xf>
    <xf numFmtId="177" fontId="89" fillId="40" borderId="10" xfId="0" applyNumberFormat="1" applyFont="1" applyFill="1" applyBorder="1" applyAlignment="1">
      <alignment horizontal="center" vertical="center"/>
    </xf>
    <xf numFmtId="177" fontId="89" fillId="45" borderId="10" xfId="0" applyNumberFormat="1" applyFont="1" applyFill="1" applyBorder="1" applyAlignment="1">
      <alignment horizontal="center" vertical="center"/>
    </xf>
    <xf numFmtId="177" fontId="89" fillId="19" borderId="10" xfId="0" applyNumberFormat="1" applyFont="1" applyFill="1" applyBorder="1" applyAlignment="1">
      <alignment horizontal="center" vertical="center"/>
    </xf>
    <xf numFmtId="177" fontId="89" fillId="50" borderId="10" xfId="0" applyNumberFormat="1" applyFont="1" applyFill="1" applyBorder="1" applyAlignment="1">
      <alignment horizontal="center" vertical="center"/>
    </xf>
    <xf numFmtId="177" fontId="89" fillId="21" borderId="10" xfId="0" applyNumberFormat="1" applyFont="1" applyFill="1" applyBorder="1" applyAlignment="1">
      <alignment horizontal="center" vertical="center"/>
    </xf>
    <xf numFmtId="177" fontId="89" fillId="2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177" fontId="89" fillId="33" borderId="10" xfId="0" applyNumberFormat="1" applyFont="1" applyFill="1" applyBorder="1" applyAlignment="1">
      <alignment horizontal="center" vertical="center"/>
    </xf>
    <xf numFmtId="177" fontId="89" fillId="17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77" fontId="89" fillId="34" borderId="11" xfId="0" applyNumberFormat="1" applyFont="1" applyFill="1" applyBorder="1" applyAlignment="1">
      <alignment horizontal="center" vertical="center"/>
    </xf>
    <xf numFmtId="177" fontId="89" fillId="33" borderId="11" xfId="0" applyNumberFormat="1" applyFont="1" applyFill="1" applyBorder="1" applyAlignment="1">
      <alignment horizontal="center" vertical="center"/>
    </xf>
    <xf numFmtId="177" fontId="89" fillId="15" borderId="11" xfId="0" applyNumberFormat="1" applyFont="1" applyFill="1" applyBorder="1" applyAlignment="1">
      <alignment horizontal="center" vertical="center"/>
    </xf>
    <xf numFmtId="177" fontId="89" fillId="25" borderId="11" xfId="0" applyNumberFormat="1" applyFont="1" applyFill="1" applyBorder="1" applyAlignment="1">
      <alignment horizontal="center" vertical="center"/>
    </xf>
    <xf numFmtId="0" fontId="89" fillId="33" borderId="0" xfId="0" applyFont="1" applyFill="1" applyAlignment="1">
      <alignment horizontal="center" vertical="center"/>
    </xf>
    <xf numFmtId="2" fontId="89" fillId="0" borderId="10" xfId="0" applyNumberFormat="1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 vertical="center"/>
    </xf>
    <xf numFmtId="2" fontId="8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2" fillId="0" borderId="0" xfId="0" applyFont="1" applyAlignment="1">
      <alignment horizontal="right" vertical="center"/>
    </xf>
    <xf numFmtId="0" fontId="88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center" vertical="center"/>
    </xf>
    <xf numFmtId="177" fontId="93" fillId="34" borderId="1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177" fontId="93" fillId="34" borderId="18" xfId="0" applyNumberFormat="1" applyFont="1" applyFill="1" applyBorder="1" applyAlignment="1">
      <alignment horizontal="center" vertical="center"/>
    </xf>
    <xf numFmtId="0" fontId="93" fillId="0" borderId="10" xfId="0" applyFont="1" applyBorder="1" applyAlignment="1" quotePrefix="1">
      <alignment horizontal="center" vertical="center"/>
    </xf>
    <xf numFmtId="0" fontId="93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3" fillId="0" borderId="10" xfId="0" applyFont="1" applyBorder="1" applyAlignment="1" quotePrefix="1">
      <alignment horizontal="left" vertical="center"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Fill="1" applyBorder="1" applyAlignment="1">
      <alignment horizontal="left" vertical="center"/>
    </xf>
    <xf numFmtId="177" fontId="51" fillId="34" borderId="10" xfId="0" applyNumberFormat="1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left" vertical="center"/>
    </xf>
    <xf numFmtId="0" fontId="94" fillId="34" borderId="10" xfId="0" applyFont="1" applyFill="1" applyBorder="1" applyAlignment="1">
      <alignment horizontal="center" vertical="center"/>
    </xf>
    <xf numFmtId="177" fontId="93" fillId="34" borderId="10" xfId="0" applyNumberFormat="1" applyFont="1" applyFill="1" applyBorder="1" applyAlignment="1">
      <alignment horizontal="center" vertical="center"/>
    </xf>
    <xf numFmtId="0" fontId="94" fillId="34" borderId="10" xfId="0" applyFont="1" applyFill="1" applyBorder="1" applyAlignment="1">
      <alignment horizontal="left" vertical="center"/>
    </xf>
    <xf numFmtId="0" fontId="93" fillId="0" borderId="10" xfId="0" applyFont="1" applyFill="1" applyBorder="1" applyAlignment="1">
      <alignment/>
    </xf>
    <xf numFmtId="0" fontId="93" fillId="0" borderId="10" xfId="0" applyFont="1" applyFill="1" applyBorder="1" applyAlignment="1">
      <alignment horizontal="left"/>
    </xf>
    <xf numFmtId="0" fontId="94" fillId="34" borderId="10" xfId="0" applyFont="1" applyFill="1" applyBorder="1" applyAlignment="1">
      <alignment horizontal="center"/>
    </xf>
    <xf numFmtId="177" fontId="94" fillId="34" borderId="18" xfId="0" applyNumberFormat="1" applyFont="1" applyFill="1" applyBorder="1" applyAlignment="1">
      <alignment horizontal="center"/>
    </xf>
    <xf numFmtId="0" fontId="93" fillId="0" borderId="10" xfId="0" applyFont="1" applyBorder="1" applyAlignment="1" quotePrefix="1">
      <alignment horizontal="center" vertical="center"/>
    </xf>
    <xf numFmtId="0" fontId="93" fillId="0" borderId="10" xfId="0" applyFont="1" applyBorder="1" applyAlignment="1">
      <alignment horizontal="left" vertical="center"/>
    </xf>
    <xf numFmtId="0" fontId="93" fillId="0" borderId="10" xfId="0" applyFont="1" applyBorder="1" applyAlignment="1" quotePrefix="1">
      <alignment horizontal="left" vertical="center"/>
    </xf>
    <xf numFmtId="0" fontId="93" fillId="0" borderId="10" xfId="0" applyFont="1" applyBorder="1" applyAlignment="1" quotePrefix="1">
      <alignment/>
    </xf>
    <xf numFmtId="177" fontId="93" fillId="34" borderId="10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4.57421875" style="116" customWidth="1"/>
    <col min="2" max="2" width="16.28125" style="116" customWidth="1"/>
    <col min="3" max="3" width="14.7109375" style="116" customWidth="1"/>
    <col min="4" max="4" width="11.7109375" style="116" hidden="1" customWidth="1"/>
    <col min="5" max="5" width="18.140625" style="116" customWidth="1"/>
    <col min="6" max="6" width="6.57421875" style="116" customWidth="1"/>
    <col min="7" max="7" width="10.421875" style="116" customWidth="1"/>
    <col min="8" max="8" width="7.140625" style="116" customWidth="1"/>
    <col min="9" max="9" width="9.28125" style="115" customWidth="1"/>
    <col min="10" max="10" width="9.140625" style="116" customWidth="1"/>
    <col min="11" max="11" width="10.57421875" style="116" customWidth="1"/>
    <col min="12" max="12" width="3.8515625" style="116" customWidth="1"/>
    <col min="13" max="13" width="9.8515625" style="115" customWidth="1"/>
    <col min="14" max="14" width="9.140625" style="116" customWidth="1"/>
    <col min="15" max="15" width="10.140625" style="116" customWidth="1"/>
    <col min="16" max="16" width="7.8515625" style="116" customWidth="1"/>
    <col min="17" max="17" width="7.57421875" style="116" customWidth="1"/>
    <col min="18" max="18" width="7.8515625" style="116" customWidth="1"/>
    <col min="19" max="19" width="10.421875" style="116" customWidth="1"/>
    <col min="20" max="20" width="10.28125" style="116" customWidth="1"/>
    <col min="21" max="21" width="9.140625" style="116" customWidth="1"/>
    <col min="22" max="22" width="11.57421875" style="116" customWidth="1"/>
    <col min="23" max="24" width="9.140625" style="116" customWidth="1"/>
    <col min="25" max="25" width="9.140625" style="115" customWidth="1"/>
    <col min="26" max="16384" width="9.140625" style="116" customWidth="1"/>
  </cols>
  <sheetData>
    <row r="1" spans="1:25" ht="48.75" thickBot="1">
      <c r="A1" s="222" t="s">
        <v>2</v>
      </c>
      <c r="B1" s="223"/>
      <c r="C1" s="224"/>
      <c r="D1" s="224" t="s">
        <v>1</v>
      </c>
      <c r="E1" s="225" t="s">
        <v>5</v>
      </c>
      <c r="F1" s="226" t="s">
        <v>0</v>
      </c>
      <c r="G1" s="227" t="s">
        <v>40</v>
      </c>
      <c r="H1" s="227" t="s">
        <v>6</v>
      </c>
      <c r="I1" s="105" t="s">
        <v>4</v>
      </c>
      <c r="J1" s="253" t="s">
        <v>3</v>
      </c>
      <c r="K1" s="254" t="s">
        <v>48</v>
      </c>
      <c r="L1" s="228" t="s">
        <v>271</v>
      </c>
      <c r="M1" s="254" t="s">
        <v>707</v>
      </c>
      <c r="N1" s="254" t="s">
        <v>773</v>
      </c>
      <c r="O1" s="277" t="s">
        <v>698</v>
      </c>
      <c r="P1" s="254" t="s">
        <v>921</v>
      </c>
      <c r="Q1" s="254" t="s">
        <v>999</v>
      </c>
      <c r="R1" s="254" t="s">
        <v>1070</v>
      </c>
      <c r="S1" s="254" t="s">
        <v>924</v>
      </c>
      <c r="T1" s="254" t="s">
        <v>875</v>
      </c>
      <c r="U1" s="254" t="s">
        <v>831</v>
      </c>
      <c r="V1" s="254" t="s">
        <v>922</v>
      </c>
      <c r="W1" s="254" t="s">
        <v>1120</v>
      </c>
      <c r="X1" s="254" t="s">
        <v>1173</v>
      </c>
      <c r="Y1" s="228"/>
    </row>
    <row r="2" spans="1:25" ht="12">
      <c r="A2" s="229"/>
      <c r="B2" s="230"/>
      <c r="C2" s="230"/>
      <c r="D2" s="230"/>
      <c r="E2" s="230"/>
      <c r="F2" s="230">
        <f>SUM(F4:F1023)</f>
        <v>144</v>
      </c>
      <c r="G2" s="230"/>
      <c r="H2" s="230"/>
      <c r="I2" s="106" t="s">
        <v>9</v>
      </c>
      <c r="J2" s="107">
        <f>COUNT(J4:J1085)</f>
        <v>5</v>
      </c>
      <c r="K2" s="107">
        <f>COUNT(K4:K1085)</f>
        <v>10</v>
      </c>
      <c r="L2" s="107">
        <f>COUNT(L5:L1085)</f>
        <v>0</v>
      </c>
      <c r="M2" s="107">
        <f>COUNT(M5:M1085)</f>
        <v>9</v>
      </c>
      <c r="N2" s="107">
        <f>COUNT(N5:N1085)</f>
        <v>16</v>
      </c>
      <c r="O2" s="107">
        <f>COUNT(O5:O1085)</f>
        <v>20</v>
      </c>
      <c r="P2" s="107">
        <f aca="true" t="shared" si="0" ref="P2:U2">COUNT(P4:P1085)</f>
        <v>6</v>
      </c>
      <c r="Q2" s="107">
        <f t="shared" si="0"/>
        <v>3</v>
      </c>
      <c r="R2" s="107">
        <f t="shared" si="0"/>
        <v>5</v>
      </c>
      <c r="S2" s="107">
        <f t="shared" si="0"/>
        <v>18</v>
      </c>
      <c r="T2" s="107">
        <f t="shared" si="0"/>
        <v>13</v>
      </c>
      <c r="U2" s="107">
        <f t="shared" si="0"/>
        <v>11</v>
      </c>
      <c r="V2" s="278">
        <v>2</v>
      </c>
      <c r="W2" s="107">
        <f>COUNT(W4:W1060)</f>
        <v>18</v>
      </c>
      <c r="X2" s="107">
        <f>COUNT(X4:X1085)</f>
        <v>0</v>
      </c>
      <c r="Y2" s="228"/>
    </row>
    <row r="3" spans="1:25" ht="35.25" customHeight="1">
      <c r="A3" s="230"/>
      <c r="B3" s="117"/>
      <c r="C3" s="118" t="s">
        <v>466</v>
      </c>
      <c r="D3" s="117"/>
      <c r="E3" s="117"/>
      <c r="F3" s="230"/>
      <c r="G3" s="230"/>
      <c r="H3" s="230"/>
      <c r="I3" s="106" t="s">
        <v>8</v>
      </c>
      <c r="J3" s="108">
        <v>2</v>
      </c>
      <c r="K3" s="108">
        <v>1</v>
      </c>
      <c r="L3" s="232" t="s">
        <v>271</v>
      </c>
      <c r="M3" s="233">
        <v>3</v>
      </c>
      <c r="N3" s="108">
        <v>4</v>
      </c>
      <c r="O3" s="108">
        <v>5</v>
      </c>
      <c r="P3" s="108">
        <v>11</v>
      </c>
      <c r="Q3" s="108">
        <v>10</v>
      </c>
      <c r="R3" s="108">
        <v>12</v>
      </c>
      <c r="S3" s="108">
        <v>9</v>
      </c>
      <c r="T3" s="108">
        <v>7</v>
      </c>
      <c r="U3" s="108">
        <v>6</v>
      </c>
      <c r="V3" s="108">
        <v>8</v>
      </c>
      <c r="W3" s="108">
        <v>13</v>
      </c>
      <c r="X3" s="108">
        <v>14</v>
      </c>
      <c r="Y3" s="234"/>
    </row>
    <row r="4" spans="1:35" s="112" customFormat="1" ht="12">
      <c r="A4" s="109">
        <v>1</v>
      </c>
      <c r="B4" s="109" t="s">
        <v>397</v>
      </c>
      <c r="C4" s="109" t="s">
        <v>69</v>
      </c>
      <c r="D4" s="109"/>
      <c r="E4" s="109" t="s">
        <v>64</v>
      </c>
      <c r="F4" s="295">
        <v>8</v>
      </c>
      <c r="G4" s="295">
        <v>8</v>
      </c>
      <c r="H4" s="295">
        <v>6</v>
      </c>
      <c r="I4" s="180">
        <v>600</v>
      </c>
      <c r="J4" s="181" t="s">
        <v>271</v>
      </c>
      <c r="K4" s="182">
        <v>100</v>
      </c>
      <c r="L4" s="181"/>
      <c r="M4" s="181"/>
      <c r="N4" s="274">
        <v>100</v>
      </c>
      <c r="O4" s="181"/>
      <c r="P4" s="181"/>
      <c r="Q4" s="181">
        <v>100</v>
      </c>
      <c r="R4" s="181"/>
      <c r="S4" s="261">
        <v>100</v>
      </c>
      <c r="T4" s="241">
        <v>100</v>
      </c>
      <c r="U4" s="279">
        <v>100</v>
      </c>
      <c r="V4" s="256">
        <v>100</v>
      </c>
      <c r="W4" s="181">
        <v>100</v>
      </c>
      <c r="X4" s="181"/>
      <c r="Y4" s="181"/>
      <c r="Z4" s="235">
        <f>SUM(LARGE(AA4:AJ4,{1,2,3,4,5,6}))</f>
        <v>600</v>
      </c>
      <c r="AA4" s="235">
        <f aca="true" t="shared" si="1" ref="AA4:AA46">+IF(COUNT($J4:$R4)&gt;0,LARGE($J4:$R4,1),0)</f>
        <v>100</v>
      </c>
      <c r="AB4" s="235">
        <f aca="true" t="shared" si="2" ref="AB4:AB46">+IF(COUNT($J4:$R4)&gt;1,LARGE($J4:$R4,2),0)</f>
        <v>100</v>
      </c>
      <c r="AC4" s="235">
        <f aca="true" t="shared" si="3" ref="AC4:AC46">+IF(COUNT($J4:$R4)&gt;2,LARGE($J4:$R4,3),0)</f>
        <v>100</v>
      </c>
      <c r="AD4" s="235">
        <f aca="true" t="shared" si="4" ref="AD4:AD46">+IF(COUNT($S4:$X4)&gt;0,LARGE($S4:$X4,1),0)</f>
        <v>100</v>
      </c>
      <c r="AE4" s="235">
        <f aca="true" t="shared" si="5" ref="AE4:AE46">+IF(COUNT($S4:$X4)&gt;1,LARGE($S4:$X4,2),0)</f>
        <v>100</v>
      </c>
      <c r="AF4" s="235">
        <f aca="true" t="shared" si="6" ref="AF4:AF46">+IF(COUNT($S4:$X4)&gt;2,LARGE($S4:$X4,3),0)</f>
        <v>100</v>
      </c>
      <c r="AG4" s="235">
        <f aca="true" t="shared" si="7" ref="AG4:AG46">+IF(COUNT($S4:$X4)&gt;3,LARGE($S4:$X4,4),0)</f>
        <v>100</v>
      </c>
      <c r="AH4" s="235">
        <f aca="true" t="shared" si="8" ref="AH4:AH46">+IF(COUNT($S4:$X4)&gt;4,LARGE($S4:$X4,5),0)</f>
        <v>100</v>
      </c>
      <c r="AI4" s="235">
        <f aca="true" t="shared" si="9" ref="AI4:AI46">+IF(COUNT($S4:$X4)&gt;5,LARGE($S4:$X4,6),0)</f>
        <v>0</v>
      </c>
    </row>
    <row r="5" spans="1:35" s="112" customFormat="1" ht="12">
      <c r="A5" s="109">
        <v>2</v>
      </c>
      <c r="B5" s="109" t="s">
        <v>398</v>
      </c>
      <c r="C5" s="109" t="s">
        <v>399</v>
      </c>
      <c r="D5" s="109"/>
      <c r="E5" s="109" t="s">
        <v>400</v>
      </c>
      <c r="F5" s="295">
        <v>11</v>
      </c>
      <c r="G5" s="295">
        <v>11</v>
      </c>
      <c r="H5" s="295">
        <v>7</v>
      </c>
      <c r="I5" s="180">
        <v>573.832</v>
      </c>
      <c r="J5" s="181">
        <v>83.07</v>
      </c>
      <c r="K5" s="182">
        <v>98.5</v>
      </c>
      <c r="L5" s="181"/>
      <c r="M5" s="181">
        <v>93.21</v>
      </c>
      <c r="N5" s="181">
        <v>90.8</v>
      </c>
      <c r="O5" s="181"/>
      <c r="P5" s="303">
        <v>96.653</v>
      </c>
      <c r="Q5" s="181"/>
      <c r="R5" s="329">
        <v>98.175</v>
      </c>
      <c r="S5" s="261">
        <v>90.89</v>
      </c>
      <c r="T5" s="241">
        <v>93.241</v>
      </c>
      <c r="U5" s="181">
        <v>86.94</v>
      </c>
      <c r="V5" s="181"/>
      <c r="W5" s="334">
        <v>96.373</v>
      </c>
      <c r="X5" s="352"/>
      <c r="Y5" s="181"/>
      <c r="Z5" s="235">
        <f>SUM(LARGE(AA5:AJ5,{1,2,3,4,5,6}))</f>
        <v>573.832</v>
      </c>
      <c r="AA5" s="235">
        <f t="shared" si="1"/>
        <v>98.5</v>
      </c>
      <c r="AB5" s="235">
        <f t="shared" si="2"/>
        <v>98.175</v>
      </c>
      <c r="AC5" s="235">
        <f t="shared" si="3"/>
        <v>96.653</v>
      </c>
      <c r="AD5" s="235">
        <f t="shared" si="4"/>
        <v>96.373</v>
      </c>
      <c r="AE5" s="235">
        <f t="shared" si="5"/>
        <v>93.241</v>
      </c>
      <c r="AF5" s="235">
        <f t="shared" si="6"/>
        <v>90.89</v>
      </c>
      <c r="AG5" s="235">
        <f t="shared" si="7"/>
        <v>86.94</v>
      </c>
      <c r="AH5" s="235">
        <f t="shared" si="8"/>
        <v>0</v>
      </c>
      <c r="AI5" s="235">
        <f t="shared" si="9"/>
        <v>0</v>
      </c>
    </row>
    <row r="6" spans="1:35" s="112" customFormat="1" ht="12">
      <c r="A6" s="109">
        <v>3</v>
      </c>
      <c r="B6" s="281" t="s">
        <v>579</v>
      </c>
      <c r="C6" s="281" t="s">
        <v>563</v>
      </c>
      <c r="D6" s="109"/>
      <c r="E6" s="107" t="s">
        <v>564</v>
      </c>
      <c r="F6" s="109">
        <v>6</v>
      </c>
      <c r="G6" s="109">
        <v>6</v>
      </c>
      <c r="H6" s="295">
        <v>6</v>
      </c>
      <c r="I6" s="180">
        <v>528.348</v>
      </c>
      <c r="J6" s="181"/>
      <c r="K6" s="181"/>
      <c r="L6" s="181"/>
      <c r="M6" s="280">
        <v>100</v>
      </c>
      <c r="N6" s="274">
        <v>80.98</v>
      </c>
      <c r="O6" s="191">
        <v>98.16</v>
      </c>
      <c r="P6" s="181"/>
      <c r="Q6" s="181"/>
      <c r="R6" s="181"/>
      <c r="S6" s="261">
        <v>83.89</v>
      </c>
      <c r="T6" s="181"/>
      <c r="U6" s="197">
        <v>81.91</v>
      </c>
      <c r="V6" s="181"/>
      <c r="W6" s="334">
        <v>83.408</v>
      </c>
      <c r="X6" s="181"/>
      <c r="Y6" s="181"/>
      <c r="Z6" s="235">
        <f>SUM(LARGE(AA6:AJ6,{1,2,3,4,5,6}))</f>
        <v>528.3480000000001</v>
      </c>
      <c r="AA6" s="235">
        <f t="shared" si="1"/>
        <v>100</v>
      </c>
      <c r="AB6" s="235">
        <f t="shared" si="2"/>
        <v>98.16</v>
      </c>
      <c r="AC6" s="235">
        <f t="shared" si="3"/>
        <v>80.98</v>
      </c>
      <c r="AD6" s="235">
        <f t="shared" si="4"/>
        <v>83.89</v>
      </c>
      <c r="AE6" s="235">
        <f t="shared" si="5"/>
        <v>83.408</v>
      </c>
      <c r="AF6" s="235">
        <f t="shared" si="6"/>
        <v>81.91</v>
      </c>
      <c r="AG6" s="235">
        <f t="shared" si="7"/>
        <v>0</v>
      </c>
      <c r="AH6" s="235">
        <f t="shared" si="8"/>
        <v>0</v>
      </c>
      <c r="AI6" s="235">
        <f t="shared" si="9"/>
        <v>0</v>
      </c>
    </row>
    <row r="7" spans="1:35" s="112" customFormat="1" ht="12">
      <c r="A7" s="109">
        <v>4</v>
      </c>
      <c r="B7" s="109" t="s">
        <v>407</v>
      </c>
      <c r="C7" s="109" t="s">
        <v>408</v>
      </c>
      <c r="D7" s="109"/>
      <c r="E7" s="109" t="s">
        <v>400</v>
      </c>
      <c r="F7" s="109">
        <v>7</v>
      </c>
      <c r="G7" s="109">
        <v>7</v>
      </c>
      <c r="H7" s="295">
        <v>6</v>
      </c>
      <c r="I7" s="180">
        <v>503.82</v>
      </c>
      <c r="J7" s="181"/>
      <c r="K7" s="182">
        <v>88.4</v>
      </c>
      <c r="L7" s="181"/>
      <c r="M7" s="280">
        <v>89.9</v>
      </c>
      <c r="N7" s="181"/>
      <c r="O7" s="181"/>
      <c r="P7" s="303">
        <v>84.212</v>
      </c>
      <c r="Q7" s="181">
        <v>74.595</v>
      </c>
      <c r="R7" s="181"/>
      <c r="S7" s="261">
        <v>84.39</v>
      </c>
      <c r="T7" s="241">
        <v>85.654</v>
      </c>
      <c r="U7" s="181"/>
      <c r="V7" s="181"/>
      <c r="W7" s="334">
        <v>71.264</v>
      </c>
      <c r="X7" s="181"/>
      <c r="Y7" s="181"/>
      <c r="Z7" s="235">
        <f>SUM(LARGE(AA7:AJ7,{1,2,3,4,5,6}))</f>
        <v>503.82</v>
      </c>
      <c r="AA7" s="235">
        <f t="shared" si="1"/>
        <v>89.9</v>
      </c>
      <c r="AB7" s="235">
        <f t="shared" si="2"/>
        <v>88.4</v>
      </c>
      <c r="AC7" s="235">
        <f t="shared" si="3"/>
        <v>84.212</v>
      </c>
      <c r="AD7" s="235">
        <f t="shared" si="4"/>
        <v>85.654</v>
      </c>
      <c r="AE7" s="235">
        <f t="shared" si="5"/>
        <v>84.39</v>
      </c>
      <c r="AF7" s="235">
        <f t="shared" si="6"/>
        <v>71.264</v>
      </c>
      <c r="AG7" s="235">
        <f t="shared" si="7"/>
        <v>0</v>
      </c>
      <c r="AH7" s="235">
        <f t="shared" si="8"/>
        <v>0</v>
      </c>
      <c r="AI7" s="235">
        <f t="shared" si="9"/>
        <v>0</v>
      </c>
    </row>
    <row r="8" spans="1:35" s="112" customFormat="1" ht="12">
      <c r="A8" s="109">
        <v>5</v>
      </c>
      <c r="B8" s="107" t="s">
        <v>342</v>
      </c>
      <c r="C8" s="107" t="s">
        <v>284</v>
      </c>
      <c r="D8" s="109"/>
      <c r="E8" s="107"/>
      <c r="F8" s="109">
        <v>5</v>
      </c>
      <c r="G8" s="109">
        <v>5</v>
      </c>
      <c r="H8" s="109">
        <v>5</v>
      </c>
      <c r="I8" s="180">
        <v>399.408</v>
      </c>
      <c r="J8" s="190">
        <v>71.88</v>
      </c>
      <c r="K8" s="181"/>
      <c r="L8" s="181"/>
      <c r="M8" s="280">
        <v>89.87</v>
      </c>
      <c r="N8" s="181"/>
      <c r="O8" s="181"/>
      <c r="P8" s="181"/>
      <c r="Q8" s="181"/>
      <c r="R8" s="181"/>
      <c r="S8" s="261">
        <v>69.22</v>
      </c>
      <c r="T8" s="181"/>
      <c r="U8" s="197">
        <v>83.7</v>
      </c>
      <c r="V8" s="181"/>
      <c r="W8" s="334">
        <v>84.738</v>
      </c>
      <c r="X8" s="181"/>
      <c r="Y8" s="181"/>
      <c r="Z8" s="235">
        <f>SUM(LARGE(AA8:AJ8,{1,2,3,4,5,6}))</f>
        <v>399.408</v>
      </c>
      <c r="AA8" s="235">
        <f t="shared" si="1"/>
        <v>89.87</v>
      </c>
      <c r="AB8" s="235">
        <f t="shared" si="2"/>
        <v>71.88</v>
      </c>
      <c r="AC8" s="235">
        <f t="shared" si="3"/>
        <v>0</v>
      </c>
      <c r="AD8" s="235">
        <f t="shared" si="4"/>
        <v>84.738</v>
      </c>
      <c r="AE8" s="235">
        <f t="shared" si="5"/>
        <v>83.7</v>
      </c>
      <c r="AF8" s="235">
        <f t="shared" si="6"/>
        <v>69.22</v>
      </c>
      <c r="AG8" s="235">
        <f t="shared" si="7"/>
        <v>0</v>
      </c>
      <c r="AH8" s="235">
        <f t="shared" si="8"/>
        <v>0</v>
      </c>
      <c r="AI8" s="235">
        <f t="shared" si="9"/>
        <v>0</v>
      </c>
    </row>
    <row r="9" spans="1:35" s="112" customFormat="1" ht="12">
      <c r="A9" s="109">
        <v>6</v>
      </c>
      <c r="B9" s="107" t="s">
        <v>404</v>
      </c>
      <c r="C9" s="107" t="s">
        <v>410</v>
      </c>
      <c r="D9" s="109"/>
      <c r="E9" s="107"/>
      <c r="F9" s="109">
        <v>4</v>
      </c>
      <c r="G9" s="109">
        <v>4</v>
      </c>
      <c r="H9" s="109">
        <v>4</v>
      </c>
      <c r="I9" s="180">
        <v>362.02</v>
      </c>
      <c r="J9" s="181"/>
      <c r="K9" s="182">
        <v>87.12</v>
      </c>
      <c r="L9" s="181"/>
      <c r="M9" s="181"/>
      <c r="N9" s="274">
        <v>92.5</v>
      </c>
      <c r="O9" s="181"/>
      <c r="P9" s="181"/>
      <c r="Q9" s="181"/>
      <c r="R9" s="181"/>
      <c r="S9" s="261">
        <v>96.57</v>
      </c>
      <c r="T9" s="181"/>
      <c r="U9" s="197">
        <v>85.83</v>
      </c>
      <c r="V9" s="181"/>
      <c r="W9" s="181"/>
      <c r="X9" s="181"/>
      <c r="Y9" s="181"/>
      <c r="Z9" s="235">
        <f>SUM(LARGE(AA9:AJ9,{1,2,3,4,5,6}))</f>
        <v>362.02</v>
      </c>
      <c r="AA9" s="235">
        <f t="shared" si="1"/>
        <v>92.5</v>
      </c>
      <c r="AB9" s="235">
        <f t="shared" si="2"/>
        <v>87.12</v>
      </c>
      <c r="AC9" s="235">
        <f t="shared" si="3"/>
        <v>0</v>
      </c>
      <c r="AD9" s="235">
        <f t="shared" si="4"/>
        <v>96.57</v>
      </c>
      <c r="AE9" s="235">
        <f t="shared" si="5"/>
        <v>85.83</v>
      </c>
      <c r="AF9" s="235">
        <f t="shared" si="6"/>
        <v>0</v>
      </c>
      <c r="AG9" s="235">
        <f t="shared" si="7"/>
        <v>0</v>
      </c>
      <c r="AH9" s="235">
        <f t="shared" si="8"/>
        <v>0</v>
      </c>
      <c r="AI9" s="235">
        <f t="shared" si="9"/>
        <v>0</v>
      </c>
    </row>
    <row r="10" spans="1:35" s="112" customFormat="1" ht="12">
      <c r="A10" s="109">
        <v>7</v>
      </c>
      <c r="B10" s="107" t="s">
        <v>913</v>
      </c>
      <c r="C10" s="107" t="s">
        <v>836</v>
      </c>
      <c r="D10" s="109"/>
      <c r="E10" s="281"/>
      <c r="F10" s="109">
        <v>4</v>
      </c>
      <c r="G10" s="109">
        <v>4</v>
      </c>
      <c r="H10" s="109">
        <v>4</v>
      </c>
      <c r="I10" s="180">
        <v>357.479</v>
      </c>
      <c r="J10" s="181"/>
      <c r="K10" s="181"/>
      <c r="L10" s="181"/>
      <c r="M10" s="181"/>
      <c r="N10" s="181"/>
      <c r="O10" s="181"/>
      <c r="P10" s="303">
        <v>92.965</v>
      </c>
      <c r="Q10" s="294">
        <v>94.737</v>
      </c>
      <c r="R10" s="181"/>
      <c r="S10" s="261">
        <v>89.37</v>
      </c>
      <c r="T10" s="241">
        <v>80.407</v>
      </c>
      <c r="U10" s="181"/>
      <c r="V10" s="181"/>
      <c r="W10" s="181"/>
      <c r="X10" s="181"/>
      <c r="Y10" s="181"/>
      <c r="Z10" s="235">
        <f>SUM(LARGE(AA10:AJ10,{1,2,3,4,5,6}))</f>
        <v>357.479</v>
      </c>
      <c r="AA10" s="235">
        <f t="shared" si="1"/>
        <v>94.737</v>
      </c>
      <c r="AB10" s="235">
        <f t="shared" si="2"/>
        <v>92.965</v>
      </c>
      <c r="AC10" s="235">
        <f t="shared" si="3"/>
        <v>0</v>
      </c>
      <c r="AD10" s="235">
        <f t="shared" si="4"/>
        <v>89.37</v>
      </c>
      <c r="AE10" s="235">
        <f t="shared" si="5"/>
        <v>80.407</v>
      </c>
      <c r="AF10" s="235">
        <f t="shared" si="6"/>
        <v>0</v>
      </c>
      <c r="AG10" s="235">
        <f t="shared" si="7"/>
        <v>0</v>
      </c>
      <c r="AH10" s="235">
        <f t="shared" si="8"/>
        <v>0</v>
      </c>
      <c r="AI10" s="235">
        <f t="shared" si="9"/>
        <v>0</v>
      </c>
    </row>
    <row r="11" spans="1:35" s="112" customFormat="1" ht="12">
      <c r="A11" s="109">
        <v>8</v>
      </c>
      <c r="B11" s="107" t="s">
        <v>335</v>
      </c>
      <c r="C11" s="107" t="s">
        <v>406</v>
      </c>
      <c r="D11" s="109"/>
      <c r="E11" s="107" t="s">
        <v>400</v>
      </c>
      <c r="F11" s="109">
        <v>5</v>
      </c>
      <c r="G11" s="109">
        <v>5</v>
      </c>
      <c r="H11" s="109">
        <v>4</v>
      </c>
      <c r="I11" s="180">
        <v>340.255</v>
      </c>
      <c r="J11" s="181"/>
      <c r="K11" s="182">
        <v>89.49</v>
      </c>
      <c r="L11" s="181"/>
      <c r="M11" s="181"/>
      <c r="N11" s="274">
        <v>86.36</v>
      </c>
      <c r="O11" s="181"/>
      <c r="P11" s="181"/>
      <c r="Q11" s="181"/>
      <c r="R11" s="181"/>
      <c r="S11" s="261">
        <v>78.65</v>
      </c>
      <c r="T11" s="241">
        <v>85.755</v>
      </c>
      <c r="U11" s="181"/>
      <c r="V11" s="181"/>
      <c r="W11" s="181"/>
      <c r="X11" s="352"/>
      <c r="Y11" s="181"/>
      <c r="Z11" s="235">
        <f>SUM(LARGE(AA11:AJ11,{1,2,3,4,5,6}))</f>
        <v>340.255</v>
      </c>
      <c r="AA11" s="235">
        <f t="shared" si="1"/>
        <v>89.49</v>
      </c>
      <c r="AB11" s="235">
        <f t="shared" si="2"/>
        <v>86.36</v>
      </c>
      <c r="AC11" s="235">
        <f t="shared" si="3"/>
        <v>0</v>
      </c>
      <c r="AD11" s="235">
        <f t="shared" si="4"/>
        <v>85.755</v>
      </c>
      <c r="AE11" s="235">
        <f t="shared" si="5"/>
        <v>78.65</v>
      </c>
      <c r="AF11" s="235">
        <f t="shared" si="6"/>
        <v>0</v>
      </c>
      <c r="AG11" s="235">
        <f t="shared" si="7"/>
        <v>0</v>
      </c>
      <c r="AH11" s="235">
        <f t="shared" si="8"/>
        <v>0</v>
      </c>
      <c r="AI11" s="235">
        <f t="shared" si="9"/>
        <v>0</v>
      </c>
    </row>
    <row r="12" spans="1:35" s="112" customFormat="1" ht="12">
      <c r="A12" s="109">
        <v>9</v>
      </c>
      <c r="B12" s="107" t="s">
        <v>382</v>
      </c>
      <c r="C12" s="107" t="s">
        <v>333</v>
      </c>
      <c r="D12" s="109"/>
      <c r="E12" s="107" t="s">
        <v>400</v>
      </c>
      <c r="F12" s="109">
        <v>5</v>
      </c>
      <c r="G12" s="109">
        <v>5</v>
      </c>
      <c r="H12" s="109">
        <v>4</v>
      </c>
      <c r="I12" s="180">
        <v>315.885</v>
      </c>
      <c r="J12" s="181"/>
      <c r="K12" s="182">
        <v>86.49</v>
      </c>
      <c r="L12" s="181"/>
      <c r="M12" s="181"/>
      <c r="N12" s="274">
        <v>82.6</v>
      </c>
      <c r="O12" s="181"/>
      <c r="P12" s="181"/>
      <c r="Q12" s="181"/>
      <c r="R12" s="181"/>
      <c r="S12" s="261">
        <v>72.58</v>
      </c>
      <c r="T12" s="241">
        <v>74.215</v>
      </c>
      <c r="U12" s="181"/>
      <c r="V12" s="181"/>
      <c r="W12" s="181"/>
      <c r="X12" s="352"/>
      <c r="Y12" s="181"/>
      <c r="Z12" s="235">
        <f>SUM(LARGE(AA12:AJ12,{1,2,3,4,5,6}))</f>
        <v>315.885</v>
      </c>
      <c r="AA12" s="235">
        <f t="shared" si="1"/>
        <v>86.49</v>
      </c>
      <c r="AB12" s="235">
        <f t="shared" si="2"/>
        <v>82.6</v>
      </c>
      <c r="AC12" s="235">
        <f t="shared" si="3"/>
        <v>0</v>
      </c>
      <c r="AD12" s="235">
        <f t="shared" si="4"/>
        <v>74.215</v>
      </c>
      <c r="AE12" s="235">
        <f t="shared" si="5"/>
        <v>72.58</v>
      </c>
      <c r="AF12" s="235">
        <f t="shared" si="6"/>
        <v>0</v>
      </c>
      <c r="AG12" s="235">
        <f t="shared" si="7"/>
        <v>0</v>
      </c>
      <c r="AH12" s="235">
        <f t="shared" si="8"/>
        <v>0</v>
      </c>
      <c r="AI12" s="235">
        <f t="shared" si="9"/>
        <v>0</v>
      </c>
    </row>
    <row r="13" spans="1:35" s="112" customFormat="1" ht="12">
      <c r="A13" s="109">
        <v>10</v>
      </c>
      <c r="B13" s="281" t="s">
        <v>293</v>
      </c>
      <c r="C13" s="281" t="s">
        <v>580</v>
      </c>
      <c r="D13" s="109"/>
      <c r="E13" s="107" t="s">
        <v>457</v>
      </c>
      <c r="F13" s="109">
        <v>5</v>
      </c>
      <c r="G13" s="109">
        <v>5</v>
      </c>
      <c r="H13" s="109">
        <v>4</v>
      </c>
      <c r="I13" s="180">
        <v>313.629</v>
      </c>
      <c r="J13" s="181"/>
      <c r="K13" s="181"/>
      <c r="L13" s="181"/>
      <c r="M13" s="280">
        <v>81.3</v>
      </c>
      <c r="N13" s="181"/>
      <c r="O13" s="181"/>
      <c r="P13" s="181"/>
      <c r="Q13" s="181"/>
      <c r="R13" s="181"/>
      <c r="S13" s="261">
        <v>74.84</v>
      </c>
      <c r="T13" s="241">
        <v>79.008</v>
      </c>
      <c r="U13" s="181"/>
      <c r="V13" s="181"/>
      <c r="W13" s="334">
        <v>78.481</v>
      </c>
      <c r="X13" s="352"/>
      <c r="Y13" s="184"/>
      <c r="Z13" s="235">
        <f>SUM(LARGE(AA13:AJ13,{1,2,3,4,5,6}))</f>
        <v>313.629</v>
      </c>
      <c r="AA13" s="235">
        <f t="shared" si="1"/>
        <v>81.3</v>
      </c>
      <c r="AB13" s="235">
        <f t="shared" si="2"/>
        <v>0</v>
      </c>
      <c r="AC13" s="235">
        <f t="shared" si="3"/>
        <v>0</v>
      </c>
      <c r="AD13" s="235">
        <f t="shared" si="4"/>
        <v>79.008</v>
      </c>
      <c r="AE13" s="235">
        <f t="shared" si="5"/>
        <v>78.481</v>
      </c>
      <c r="AF13" s="235">
        <f t="shared" si="6"/>
        <v>74.84</v>
      </c>
      <c r="AG13" s="235">
        <f t="shared" si="7"/>
        <v>0</v>
      </c>
      <c r="AH13" s="235">
        <f t="shared" si="8"/>
        <v>0</v>
      </c>
      <c r="AI13" s="235">
        <f t="shared" si="9"/>
        <v>0</v>
      </c>
    </row>
    <row r="14" spans="1:35" s="112" customFormat="1" ht="12">
      <c r="A14" s="109">
        <v>11</v>
      </c>
      <c r="B14" s="107" t="s">
        <v>409</v>
      </c>
      <c r="C14" s="107" t="s">
        <v>332</v>
      </c>
      <c r="D14" s="109"/>
      <c r="E14" s="107" t="s">
        <v>400</v>
      </c>
      <c r="F14" s="109">
        <v>4</v>
      </c>
      <c r="G14" s="109">
        <v>4</v>
      </c>
      <c r="H14" s="109">
        <v>4</v>
      </c>
      <c r="I14" s="180">
        <v>310.163</v>
      </c>
      <c r="J14" s="181"/>
      <c r="K14" s="182">
        <v>87.12</v>
      </c>
      <c r="L14" s="181"/>
      <c r="M14" s="280">
        <v>75.87</v>
      </c>
      <c r="N14" s="181"/>
      <c r="O14" s="181"/>
      <c r="P14" s="181"/>
      <c r="Q14" s="181"/>
      <c r="R14" s="181"/>
      <c r="S14" s="181"/>
      <c r="T14" s="241">
        <v>75.772</v>
      </c>
      <c r="U14" s="181"/>
      <c r="V14" s="181"/>
      <c r="W14" s="334">
        <v>71.401</v>
      </c>
      <c r="X14" s="181"/>
      <c r="Y14" s="181"/>
      <c r="Z14" s="235">
        <f>SUM(LARGE(AA14:AJ14,{1,2,3,4,5,6}))</f>
        <v>310.163</v>
      </c>
      <c r="AA14" s="235">
        <f t="shared" si="1"/>
        <v>87.12</v>
      </c>
      <c r="AB14" s="235">
        <f t="shared" si="2"/>
        <v>75.87</v>
      </c>
      <c r="AC14" s="235">
        <f t="shared" si="3"/>
        <v>0</v>
      </c>
      <c r="AD14" s="235">
        <f t="shared" si="4"/>
        <v>75.772</v>
      </c>
      <c r="AE14" s="235">
        <f t="shared" si="5"/>
        <v>71.401</v>
      </c>
      <c r="AF14" s="235">
        <f t="shared" si="6"/>
        <v>0</v>
      </c>
      <c r="AG14" s="235">
        <f t="shared" si="7"/>
        <v>0</v>
      </c>
      <c r="AH14" s="235">
        <f t="shared" si="8"/>
        <v>0</v>
      </c>
      <c r="AI14" s="235">
        <f t="shared" si="9"/>
        <v>0</v>
      </c>
    </row>
    <row r="15" spans="1:35" s="112" customFormat="1" ht="12">
      <c r="A15" s="109">
        <v>12</v>
      </c>
      <c r="B15" s="281" t="s">
        <v>404</v>
      </c>
      <c r="C15" s="281" t="s">
        <v>383</v>
      </c>
      <c r="D15" s="109"/>
      <c r="E15" s="107" t="s">
        <v>317</v>
      </c>
      <c r="F15" s="109">
        <v>3</v>
      </c>
      <c r="G15" s="109">
        <v>3</v>
      </c>
      <c r="H15" s="109">
        <v>3</v>
      </c>
      <c r="I15" s="180">
        <v>240.69</v>
      </c>
      <c r="J15" s="181"/>
      <c r="K15" s="181"/>
      <c r="L15" s="181"/>
      <c r="M15" s="280">
        <v>83.12</v>
      </c>
      <c r="N15" s="181"/>
      <c r="O15" s="191">
        <v>83.53</v>
      </c>
      <c r="P15" s="181"/>
      <c r="Q15" s="181"/>
      <c r="R15" s="181"/>
      <c r="S15" s="181"/>
      <c r="T15" s="181"/>
      <c r="U15" s="197">
        <v>74.04</v>
      </c>
      <c r="V15" s="181"/>
      <c r="W15" s="181"/>
      <c r="X15" s="181"/>
      <c r="Y15" s="181"/>
      <c r="Z15" s="235">
        <f>SUM(LARGE(AA15:AJ15,{1,2,3,4,5,6}))</f>
        <v>240.69</v>
      </c>
      <c r="AA15" s="235">
        <f t="shared" si="1"/>
        <v>83.53</v>
      </c>
      <c r="AB15" s="235">
        <f t="shared" si="2"/>
        <v>83.12</v>
      </c>
      <c r="AC15" s="235">
        <f t="shared" si="3"/>
        <v>0</v>
      </c>
      <c r="AD15" s="235">
        <f t="shared" si="4"/>
        <v>74.04</v>
      </c>
      <c r="AE15" s="235">
        <f t="shared" si="5"/>
        <v>0</v>
      </c>
      <c r="AF15" s="235">
        <f t="shared" si="6"/>
        <v>0</v>
      </c>
      <c r="AG15" s="235">
        <f t="shared" si="7"/>
        <v>0</v>
      </c>
      <c r="AH15" s="235">
        <f t="shared" si="8"/>
        <v>0</v>
      </c>
      <c r="AI15" s="235">
        <f t="shared" si="9"/>
        <v>0</v>
      </c>
    </row>
    <row r="16" spans="1:35" s="112" customFormat="1" ht="12">
      <c r="A16" s="107">
        <v>13</v>
      </c>
      <c r="B16" s="107" t="s">
        <v>562</v>
      </c>
      <c r="C16" s="107" t="s">
        <v>557</v>
      </c>
      <c r="D16" s="109"/>
      <c r="E16" s="107" t="s">
        <v>317</v>
      </c>
      <c r="F16" s="109">
        <v>3</v>
      </c>
      <c r="G16" s="109">
        <v>3</v>
      </c>
      <c r="H16" s="109">
        <v>3</v>
      </c>
      <c r="I16" s="180">
        <v>240.161</v>
      </c>
      <c r="J16" s="181"/>
      <c r="K16" s="181"/>
      <c r="L16" s="181"/>
      <c r="M16" s="181"/>
      <c r="N16" s="181"/>
      <c r="O16" s="191">
        <v>78.31</v>
      </c>
      <c r="P16" s="181"/>
      <c r="Q16" s="181"/>
      <c r="R16" s="181"/>
      <c r="S16" s="181"/>
      <c r="T16" s="181"/>
      <c r="U16" s="181"/>
      <c r="V16" s="256">
        <v>75.54</v>
      </c>
      <c r="W16" s="334">
        <v>86.311</v>
      </c>
      <c r="X16" s="181"/>
      <c r="Y16" s="184"/>
      <c r="Z16" s="235">
        <f>SUM(LARGE(AA16:AJ16,{1,2,3,4,5,6}))</f>
        <v>240.161</v>
      </c>
      <c r="AA16" s="235">
        <f t="shared" si="1"/>
        <v>78.31</v>
      </c>
      <c r="AB16" s="235">
        <f t="shared" si="2"/>
        <v>0</v>
      </c>
      <c r="AC16" s="235">
        <f t="shared" si="3"/>
        <v>0</v>
      </c>
      <c r="AD16" s="235">
        <f t="shared" si="4"/>
        <v>86.311</v>
      </c>
      <c r="AE16" s="235">
        <f t="shared" si="5"/>
        <v>75.54</v>
      </c>
      <c r="AF16" s="235">
        <f t="shared" si="6"/>
        <v>0</v>
      </c>
      <c r="AG16" s="235">
        <f t="shared" si="7"/>
        <v>0</v>
      </c>
      <c r="AH16" s="235">
        <f t="shared" si="8"/>
        <v>0</v>
      </c>
      <c r="AI16" s="235">
        <f t="shared" si="9"/>
        <v>0</v>
      </c>
    </row>
    <row r="17" spans="1:35" s="112" customFormat="1" ht="12">
      <c r="A17" s="109">
        <v>14</v>
      </c>
      <c r="B17" s="109" t="s">
        <v>356</v>
      </c>
      <c r="C17" s="109" t="s">
        <v>719</v>
      </c>
      <c r="D17" s="109"/>
      <c r="E17" s="109"/>
      <c r="F17" s="109">
        <v>3</v>
      </c>
      <c r="G17" s="109">
        <v>3</v>
      </c>
      <c r="H17" s="109">
        <v>3</v>
      </c>
      <c r="I17" s="180">
        <v>230.534</v>
      </c>
      <c r="J17" s="181"/>
      <c r="K17" s="181"/>
      <c r="L17" s="181"/>
      <c r="M17" s="181"/>
      <c r="N17" s="181"/>
      <c r="O17" s="191">
        <v>76.62</v>
      </c>
      <c r="P17" s="181"/>
      <c r="Q17" s="181"/>
      <c r="R17" s="181"/>
      <c r="S17" s="261">
        <v>77.76</v>
      </c>
      <c r="T17" s="241">
        <v>76.154</v>
      </c>
      <c r="U17" s="181"/>
      <c r="V17" s="181"/>
      <c r="W17" s="181"/>
      <c r="X17" s="181"/>
      <c r="Y17" s="181"/>
      <c r="Z17" s="235">
        <f>SUM(LARGE(AA17:AJ17,{1,2,3,4,5,6}))</f>
        <v>230.534</v>
      </c>
      <c r="AA17" s="235">
        <f t="shared" si="1"/>
        <v>76.62</v>
      </c>
      <c r="AB17" s="235">
        <f t="shared" si="2"/>
        <v>0</v>
      </c>
      <c r="AC17" s="235">
        <f t="shared" si="3"/>
        <v>0</v>
      </c>
      <c r="AD17" s="235">
        <f t="shared" si="4"/>
        <v>77.76</v>
      </c>
      <c r="AE17" s="235">
        <f t="shared" si="5"/>
        <v>76.154</v>
      </c>
      <c r="AF17" s="235">
        <f t="shared" si="6"/>
        <v>0</v>
      </c>
      <c r="AG17" s="235">
        <f t="shared" si="7"/>
        <v>0</v>
      </c>
      <c r="AH17" s="235">
        <f t="shared" si="8"/>
        <v>0</v>
      </c>
      <c r="AI17" s="235">
        <f t="shared" si="9"/>
        <v>0</v>
      </c>
    </row>
    <row r="18" spans="1:35" s="112" customFormat="1" ht="12">
      <c r="A18" s="107">
        <v>15</v>
      </c>
      <c r="B18" s="281" t="s">
        <v>512</v>
      </c>
      <c r="C18" s="281" t="s">
        <v>581</v>
      </c>
      <c r="D18" s="109"/>
      <c r="E18" s="107" t="s">
        <v>375</v>
      </c>
      <c r="F18" s="109">
        <v>4</v>
      </c>
      <c r="G18" s="109">
        <v>4</v>
      </c>
      <c r="H18" s="109">
        <v>3</v>
      </c>
      <c r="I18" s="180">
        <v>212.192</v>
      </c>
      <c r="J18" s="181"/>
      <c r="K18" s="181"/>
      <c r="L18" s="181"/>
      <c r="M18" s="280">
        <v>70.73</v>
      </c>
      <c r="N18" s="274">
        <v>71.38</v>
      </c>
      <c r="O18" s="181"/>
      <c r="P18" s="303">
        <v>70.082</v>
      </c>
      <c r="Q18" s="181"/>
      <c r="R18" s="181"/>
      <c r="S18" s="181"/>
      <c r="T18" s="181"/>
      <c r="U18" s="181"/>
      <c r="V18" s="181"/>
      <c r="W18" s="181"/>
      <c r="X18" s="352"/>
      <c r="Y18" s="181"/>
      <c r="Z18" s="235">
        <f>SUM(LARGE(AA18:AJ18,{1,2,3,4,5,6}))</f>
        <v>212.192</v>
      </c>
      <c r="AA18" s="235">
        <f t="shared" si="1"/>
        <v>71.38</v>
      </c>
      <c r="AB18" s="235">
        <f t="shared" si="2"/>
        <v>70.73</v>
      </c>
      <c r="AC18" s="235">
        <f t="shared" si="3"/>
        <v>70.082</v>
      </c>
      <c r="AD18" s="235">
        <f t="shared" si="4"/>
        <v>0</v>
      </c>
      <c r="AE18" s="235">
        <f t="shared" si="5"/>
        <v>0</v>
      </c>
      <c r="AF18" s="235">
        <f t="shared" si="6"/>
        <v>0</v>
      </c>
      <c r="AG18" s="235">
        <f t="shared" si="7"/>
        <v>0</v>
      </c>
      <c r="AH18" s="235">
        <f t="shared" si="8"/>
        <v>0</v>
      </c>
      <c r="AI18" s="235">
        <f t="shared" si="9"/>
        <v>0</v>
      </c>
    </row>
    <row r="19" spans="1:35" s="112" customFormat="1" ht="12">
      <c r="A19" s="239">
        <v>16</v>
      </c>
      <c r="B19" s="107" t="s">
        <v>1026</v>
      </c>
      <c r="C19" s="107" t="s">
        <v>1027</v>
      </c>
      <c r="D19" s="109"/>
      <c r="E19" s="107"/>
      <c r="F19" s="109">
        <v>2</v>
      </c>
      <c r="G19" s="109">
        <v>2</v>
      </c>
      <c r="H19" s="109">
        <v>2</v>
      </c>
      <c r="I19" s="180">
        <v>185.912</v>
      </c>
      <c r="J19" s="181"/>
      <c r="K19" s="181"/>
      <c r="L19" s="181"/>
      <c r="M19" s="181"/>
      <c r="N19" s="181"/>
      <c r="O19" s="181"/>
      <c r="P19" s="303">
        <v>100</v>
      </c>
      <c r="Q19" s="181"/>
      <c r="R19" s="181"/>
      <c r="S19" s="181"/>
      <c r="T19" s="181"/>
      <c r="U19" s="181"/>
      <c r="V19" s="181"/>
      <c r="W19" s="334">
        <v>85.912</v>
      </c>
      <c r="X19" s="181"/>
      <c r="Y19" s="181"/>
      <c r="Z19" s="235">
        <f>SUM(LARGE(AA19:AJ19,{1,2,3,4,5,6}))</f>
        <v>185.912</v>
      </c>
      <c r="AA19" s="235">
        <f t="shared" si="1"/>
        <v>100</v>
      </c>
      <c r="AB19" s="235">
        <f t="shared" si="2"/>
        <v>0</v>
      </c>
      <c r="AC19" s="235">
        <f t="shared" si="3"/>
        <v>0</v>
      </c>
      <c r="AD19" s="235">
        <f t="shared" si="4"/>
        <v>85.912</v>
      </c>
      <c r="AE19" s="235">
        <f t="shared" si="5"/>
        <v>0</v>
      </c>
      <c r="AF19" s="235">
        <f t="shared" si="6"/>
        <v>0</v>
      </c>
      <c r="AG19" s="235">
        <f t="shared" si="7"/>
        <v>0</v>
      </c>
      <c r="AH19" s="235">
        <f t="shared" si="8"/>
        <v>0</v>
      </c>
      <c r="AI19" s="235">
        <f t="shared" si="9"/>
        <v>0</v>
      </c>
    </row>
    <row r="20" spans="1:35" ht="12">
      <c r="A20" s="109">
        <v>17</v>
      </c>
      <c r="B20" s="109" t="s">
        <v>293</v>
      </c>
      <c r="C20" s="109" t="s">
        <v>793</v>
      </c>
      <c r="D20" s="109"/>
      <c r="E20" s="109" t="s">
        <v>439</v>
      </c>
      <c r="F20" s="109">
        <v>2</v>
      </c>
      <c r="G20" s="109">
        <v>2</v>
      </c>
      <c r="H20" s="109">
        <v>2</v>
      </c>
      <c r="I20" s="180">
        <v>178.21</v>
      </c>
      <c r="J20" s="181"/>
      <c r="K20" s="181"/>
      <c r="L20" s="181"/>
      <c r="M20" s="181"/>
      <c r="N20" s="181"/>
      <c r="O20" s="191">
        <v>83.18</v>
      </c>
      <c r="P20" s="181"/>
      <c r="Q20" s="181"/>
      <c r="R20" s="181"/>
      <c r="S20" s="181"/>
      <c r="T20" s="181"/>
      <c r="U20" s="197">
        <v>95.03</v>
      </c>
      <c r="V20" s="181"/>
      <c r="W20" s="181"/>
      <c r="X20" s="181"/>
      <c r="Y20" s="181"/>
      <c r="Z20" s="235">
        <f>SUM(LARGE(AA20:AJ20,{1,2,3,4,5,6}))</f>
        <v>178.21</v>
      </c>
      <c r="AA20" s="235">
        <f t="shared" si="1"/>
        <v>83.18</v>
      </c>
      <c r="AB20" s="235">
        <f t="shared" si="2"/>
        <v>0</v>
      </c>
      <c r="AC20" s="235">
        <f t="shared" si="3"/>
        <v>0</v>
      </c>
      <c r="AD20" s="235">
        <f t="shared" si="4"/>
        <v>95.03</v>
      </c>
      <c r="AE20" s="235">
        <f t="shared" si="5"/>
        <v>0</v>
      </c>
      <c r="AF20" s="235">
        <f t="shared" si="6"/>
        <v>0</v>
      </c>
      <c r="AG20" s="235">
        <f t="shared" si="7"/>
        <v>0</v>
      </c>
      <c r="AH20" s="235">
        <f t="shared" si="8"/>
        <v>0</v>
      </c>
      <c r="AI20" s="235">
        <f t="shared" si="9"/>
        <v>0</v>
      </c>
    </row>
    <row r="21" spans="1:35" ht="12">
      <c r="A21" s="109">
        <v>18</v>
      </c>
      <c r="B21" s="109" t="s">
        <v>689</v>
      </c>
      <c r="C21" s="109" t="s">
        <v>523</v>
      </c>
      <c r="D21" s="109"/>
      <c r="E21" s="109" t="s">
        <v>691</v>
      </c>
      <c r="F21" s="109">
        <v>3</v>
      </c>
      <c r="G21" s="109">
        <v>3</v>
      </c>
      <c r="H21" s="109">
        <v>2</v>
      </c>
      <c r="I21" s="180">
        <v>176.356</v>
      </c>
      <c r="J21" s="181"/>
      <c r="K21" s="181"/>
      <c r="L21" s="181"/>
      <c r="M21" s="181"/>
      <c r="N21" s="274">
        <v>85.17</v>
      </c>
      <c r="O21" s="181"/>
      <c r="P21" s="181"/>
      <c r="Q21" s="181"/>
      <c r="R21" s="329">
        <v>91.186</v>
      </c>
      <c r="S21" s="181"/>
      <c r="T21" s="181"/>
      <c r="U21" s="181"/>
      <c r="V21" s="181"/>
      <c r="W21" s="181"/>
      <c r="X21" s="352"/>
      <c r="Y21" s="181"/>
      <c r="Z21" s="235">
        <f>SUM(LARGE(AA21:AJ21,{1,2,3,4,5,6}))</f>
        <v>176.356</v>
      </c>
      <c r="AA21" s="235">
        <f t="shared" si="1"/>
        <v>91.186</v>
      </c>
      <c r="AB21" s="235">
        <f t="shared" si="2"/>
        <v>85.17</v>
      </c>
      <c r="AC21" s="235">
        <f t="shared" si="3"/>
        <v>0</v>
      </c>
      <c r="AD21" s="235">
        <f t="shared" si="4"/>
        <v>0</v>
      </c>
      <c r="AE21" s="235">
        <f t="shared" si="5"/>
        <v>0</v>
      </c>
      <c r="AF21" s="235">
        <f t="shared" si="6"/>
        <v>0</v>
      </c>
      <c r="AG21" s="235">
        <f t="shared" si="7"/>
        <v>0</v>
      </c>
      <c r="AH21" s="235">
        <f t="shared" si="8"/>
        <v>0</v>
      </c>
      <c r="AI21" s="235">
        <f t="shared" si="9"/>
        <v>0</v>
      </c>
    </row>
    <row r="22" spans="1:35" ht="12">
      <c r="A22" s="109">
        <v>19</v>
      </c>
      <c r="B22" s="109" t="s">
        <v>490</v>
      </c>
      <c r="C22" s="109" t="s">
        <v>729</v>
      </c>
      <c r="D22" s="109"/>
      <c r="E22" s="109" t="s">
        <v>271</v>
      </c>
      <c r="F22" s="109">
        <v>2</v>
      </c>
      <c r="G22" s="109">
        <v>2</v>
      </c>
      <c r="H22" s="109">
        <v>2</v>
      </c>
      <c r="I22" s="180">
        <v>175.204</v>
      </c>
      <c r="J22" s="181"/>
      <c r="K22" s="181"/>
      <c r="L22" s="181"/>
      <c r="M22" s="181"/>
      <c r="N22" s="181"/>
      <c r="O22" s="191">
        <v>91.42</v>
      </c>
      <c r="P22" s="181"/>
      <c r="Q22" s="181"/>
      <c r="R22" s="181"/>
      <c r="S22" s="181"/>
      <c r="T22" s="181"/>
      <c r="U22" s="181"/>
      <c r="V22" s="181"/>
      <c r="W22" s="181">
        <v>83.784</v>
      </c>
      <c r="X22" s="181"/>
      <c r="Y22" s="181"/>
      <c r="Z22" s="235">
        <f>SUM(LARGE(AA22:AJ22,{1,2,3,4,5,6}))</f>
        <v>175.204</v>
      </c>
      <c r="AA22" s="235">
        <f t="shared" si="1"/>
        <v>91.42</v>
      </c>
      <c r="AB22" s="235">
        <f t="shared" si="2"/>
        <v>0</v>
      </c>
      <c r="AC22" s="235">
        <f t="shared" si="3"/>
        <v>0</v>
      </c>
      <c r="AD22" s="235">
        <f t="shared" si="4"/>
        <v>83.784</v>
      </c>
      <c r="AE22" s="235">
        <f t="shared" si="5"/>
        <v>0</v>
      </c>
      <c r="AF22" s="235">
        <f t="shared" si="6"/>
        <v>0</v>
      </c>
      <c r="AG22" s="235">
        <f t="shared" si="7"/>
        <v>0</v>
      </c>
      <c r="AH22" s="235">
        <f t="shared" si="8"/>
        <v>0</v>
      </c>
      <c r="AI22" s="235">
        <f t="shared" si="9"/>
        <v>0</v>
      </c>
    </row>
    <row r="23" spans="1:35" ht="12">
      <c r="A23" s="109">
        <v>20</v>
      </c>
      <c r="B23" s="107" t="s">
        <v>404</v>
      </c>
      <c r="C23" s="107" t="s">
        <v>405</v>
      </c>
      <c r="D23" s="109"/>
      <c r="E23" s="107"/>
      <c r="F23" s="109">
        <v>1</v>
      </c>
      <c r="G23" s="109">
        <v>1</v>
      </c>
      <c r="H23" s="109">
        <v>1</v>
      </c>
      <c r="I23" s="180">
        <v>100</v>
      </c>
      <c r="J23" s="181"/>
      <c r="K23" s="182">
        <v>100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235">
        <f>SUM(LARGE(AA23:AJ23,{1,2,3,4,5,6}))</f>
        <v>100</v>
      </c>
      <c r="AA23" s="235">
        <f t="shared" si="1"/>
        <v>100</v>
      </c>
      <c r="AB23" s="235">
        <f t="shared" si="2"/>
        <v>0</v>
      </c>
      <c r="AC23" s="235">
        <f t="shared" si="3"/>
        <v>0</v>
      </c>
      <c r="AD23" s="235">
        <f t="shared" si="4"/>
        <v>0</v>
      </c>
      <c r="AE23" s="235">
        <f t="shared" si="5"/>
        <v>0</v>
      </c>
      <c r="AF23" s="235">
        <f t="shared" si="6"/>
        <v>0</v>
      </c>
      <c r="AG23" s="235">
        <f t="shared" si="7"/>
        <v>0</v>
      </c>
      <c r="AH23" s="235">
        <f t="shared" si="8"/>
        <v>0</v>
      </c>
      <c r="AI23" s="235">
        <f t="shared" si="9"/>
        <v>0</v>
      </c>
    </row>
    <row r="24" spans="1:35" ht="12">
      <c r="A24" s="109">
        <v>21</v>
      </c>
      <c r="B24" s="107" t="s">
        <v>332</v>
      </c>
      <c r="C24" s="107" t="s">
        <v>772</v>
      </c>
      <c r="D24" s="107"/>
      <c r="E24" s="107"/>
      <c r="F24" s="107">
        <v>1</v>
      </c>
      <c r="G24" s="107">
        <v>1</v>
      </c>
      <c r="H24" s="107">
        <v>1</v>
      </c>
      <c r="I24" s="180">
        <v>100</v>
      </c>
      <c r="J24" s="184"/>
      <c r="K24" s="184"/>
      <c r="L24" s="184"/>
      <c r="M24" s="184"/>
      <c r="N24" s="184"/>
      <c r="O24" s="191">
        <v>100</v>
      </c>
      <c r="P24" s="184"/>
      <c r="Q24" s="184"/>
      <c r="R24" s="184"/>
      <c r="S24" s="184"/>
      <c r="T24" s="184"/>
      <c r="U24" s="184"/>
      <c r="V24" s="184"/>
      <c r="W24" s="184"/>
      <c r="X24" s="184"/>
      <c r="Y24" s="181"/>
      <c r="Z24" s="235">
        <f>SUM(LARGE(AA24:AJ24,{1,2,3,4,5,6}))</f>
        <v>100</v>
      </c>
      <c r="AA24" s="235">
        <f t="shared" si="1"/>
        <v>100</v>
      </c>
      <c r="AB24" s="235">
        <f t="shared" si="2"/>
        <v>0</v>
      </c>
      <c r="AC24" s="235">
        <f t="shared" si="3"/>
        <v>0</v>
      </c>
      <c r="AD24" s="235">
        <f t="shared" si="4"/>
        <v>0</v>
      </c>
      <c r="AE24" s="235">
        <f t="shared" si="5"/>
        <v>0</v>
      </c>
      <c r="AF24" s="235">
        <f t="shared" si="6"/>
        <v>0</v>
      </c>
      <c r="AG24" s="235">
        <f t="shared" si="7"/>
        <v>0</v>
      </c>
      <c r="AH24" s="235">
        <f t="shared" si="8"/>
        <v>0</v>
      </c>
      <c r="AI24" s="235">
        <f t="shared" si="9"/>
        <v>0</v>
      </c>
    </row>
    <row r="25" spans="1:35" ht="12">
      <c r="A25" s="109">
        <v>22</v>
      </c>
      <c r="B25" s="107" t="s">
        <v>428</v>
      </c>
      <c r="C25" s="107" t="s">
        <v>269</v>
      </c>
      <c r="D25" s="109"/>
      <c r="E25" s="107"/>
      <c r="F25" s="109">
        <v>1</v>
      </c>
      <c r="G25" s="109">
        <v>1</v>
      </c>
      <c r="H25" s="109">
        <v>1</v>
      </c>
      <c r="I25" s="180">
        <v>100</v>
      </c>
      <c r="J25" s="181"/>
      <c r="K25" s="182">
        <v>100</v>
      </c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235">
        <f>SUM(LARGE(AA25:AJ25,{1,2,3,4,5,6}))</f>
        <v>100</v>
      </c>
      <c r="AA25" s="235">
        <f t="shared" si="1"/>
        <v>100</v>
      </c>
      <c r="AB25" s="235">
        <f t="shared" si="2"/>
        <v>0</v>
      </c>
      <c r="AC25" s="235">
        <f t="shared" si="3"/>
        <v>0</v>
      </c>
      <c r="AD25" s="235">
        <f t="shared" si="4"/>
        <v>0</v>
      </c>
      <c r="AE25" s="235">
        <f t="shared" si="5"/>
        <v>0</v>
      </c>
      <c r="AF25" s="235">
        <f t="shared" si="6"/>
        <v>0</v>
      </c>
      <c r="AG25" s="235">
        <f t="shared" si="7"/>
        <v>0</v>
      </c>
      <c r="AH25" s="235">
        <f t="shared" si="8"/>
        <v>0</v>
      </c>
      <c r="AI25" s="235">
        <f t="shared" si="9"/>
        <v>0</v>
      </c>
    </row>
    <row r="26" spans="1:35" s="112" customFormat="1" ht="12">
      <c r="A26" s="109">
        <v>23</v>
      </c>
      <c r="B26" s="107" t="s">
        <v>534</v>
      </c>
      <c r="C26" s="107" t="s">
        <v>796</v>
      </c>
      <c r="D26" s="109"/>
      <c r="E26" s="107"/>
      <c r="F26" s="109">
        <v>1</v>
      </c>
      <c r="G26" s="109">
        <v>1</v>
      </c>
      <c r="H26" s="109">
        <v>1</v>
      </c>
      <c r="I26" s="180">
        <v>100</v>
      </c>
      <c r="J26" s="181"/>
      <c r="K26" s="181"/>
      <c r="L26" s="181"/>
      <c r="M26" s="181"/>
      <c r="N26" s="181"/>
      <c r="O26" s="191">
        <v>100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235">
        <f>SUM(LARGE(AA26:AJ26,{1,2,3,4,5,6}))</f>
        <v>100</v>
      </c>
      <c r="AA26" s="235">
        <f t="shared" si="1"/>
        <v>100</v>
      </c>
      <c r="AB26" s="235">
        <f t="shared" si="2"/>
        <v>0</v>
      </c>
      <c r="AC26" s="235">
        <f t="shared" si="3"/>
        <v>0</v>
      </c>
      <c r="AD26" s="235">
        <f t="shared" si="4"/>
        <v>0</v>
      </c>
      <c r="AE26" s="235">
        <f t="shared" si="5"/>
        <v>0</v>
      </c>
      <c r="AF26" s="235">
        <f t="shared" si="6"/>
        <v>0</v>
      </c>
      <c r="AG26" s="235">
        <f t="shared" si="7"/>
        <v>0</v>
      </c>
      <c r="AH26" s="235">
        <f t="shared" si="8"/>
        <v>0</v>
      </c>
      <c r="AI26" s="235">
        <f t="shared" si="9"/>
        <v>0</v>
      </c>
    </row>
    <row r="27" spans="1:35" s="112" customFormat="1" ht="12">
      <c r="A27" s="109">
        <v>24</v>
      </c>
      <c r="B27" s="107" t="s">
        <v>591</v>
      </c>
      <c r="C27" s="107" t="s">
        <v>915</v>
      </c>
      <c r="D27" s="109"/>
      <c r="E27" s="107" t="s">
        <v>916</v>
      </c>
      <c r="F27" s="109">
        <v>1</v>
      </c>
      <c r="G27" s="109">
        <v>2</v>
      </c>
      <c r="H27" s="109">
        <v>1</v>
      </c>
      <c r="I27" s="180">
        <v>100</v>
      </c>
      <c r="J27" s="181"/>
      <c r="K27" s="181"/>
      <c r="L27" s="181"/>
      <c r="M27" s="181"/>
      <c r="N27" s="181"/>
      <c r="O27" s="191"/>
      <c r="P27" s="181"/>
      <c r="Q27" s="181"/>
      <c r="R27" s="181"/>
      <c r="S27" s="181"/>
      <c r="T27" s="241">
        <v>100</v>
      </c>
      <c r="U27" s="181"/>
      <c r="V27" s="181"/>
      <c r="W27" s="181"/>
      <c r="X27" s="181"/>
      <c r="Y27" s="181"/>
      <c r="Z27" s="235">
        <f>SUM(LARGE(AA27:AJ27,{1,2,3,4,5,6}))</f>
        <v>100</v>
      </c>
      <c r="AA27" s="235">
        <f t="shared" si="1"/>
        <v>0</v>
      </c>
      <c r="AB27" s="235">
        <f t="shared" si="2"/>
        <v>0</v>
      </c>
      <c r="AC27" s="235">
        <f t="shared" si="3"/>
        <v>0</v>
      </c>
      <c r="AD27" s="235">
        <f t="shared" si="4"/>
        <v>100</v>
      </c>
      <c r="AE27" s="235">
        <f t="shared" si="5"/>
        <v>0</v>
      </c>
      <c r="AF27" s="235">
        <f t="shared" si="6"/>
        <v>0</v>
      </c>
      <c r="AG27" s="235">
        <f t="shared" si="7"/>
        <v>0</v>
      </c>
      <c r="AH27" s="235">
        <f t="shared" si="8"/>
        <v>0</v>
      </c>
      <c r="AI27" s="235">
        <f t="shared" si="9"/>
        <v>0</v>
      </c>
    </row>
    <row r="28" spans="1:35" s="112" customFormat="1" ht="12">
      <c r="A28" s="109">
        <v>25</v>
      </c>
      <c r="B28" s="107" t="s">
        <v>330</v>
      </c>
      <c r="C28" s="107" t="s">
        <v>429</v>
      </c>
      <c r="D28" s="109"/>
      <c r="E28" s="107"/>
      <c r="F28" s="109">
        <v>1</v>
      </c>
      <c r="G28" s="109">
        <v>1</v>
      </c>
      <c r="H28" s="109">
        <v>1</v>
      </c>
      <c r="I28" s="180">
        <v>100</v>
      </c>
      <c r="J28" s="181"/>
      <c r="K28" s="182">
        <v>100</v>
      </c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235">
        <f>SUM(LARGE(AA28:AJ28,{1,2,3,4,5,6}))</f>
        <v>100</v>
      </c>
      <c r="AA28" s="235">
        <f t="shared" si="1"/>
        <v>100</v>
      </c>
      <c r="AB28" s="235">
        <f t="shared" si="2"/>
        <v>0</v>
      </c>
      <c r="AC28" s="235">
        <f t="shared" si="3"/>
        <v>0</v>
      </c>
      <c r="AD28" s="235">
        <f t="shared" si="4"/>
        <v>0</v>
      </c>
      <c r="AE28" s="235">
        <f t="shared" si="5"/>
        <v>0</v>
      </c>
      <c r="AF28" s="235">
        <f t="shared" si="6"/>
        <v>0</v>
      </c>
      <c r="AG28" s="235">
        <f t="shared" si="7"/>
        <v>0</v>
      </c>
      <c r="AH28" s="235">
        <f t="shared" si="8"/>
        <v>0</v>
      </c>
      <c r="AI28" s="235">
        <f t="shared" si="9"/>
        <v>0</v>
      </c>
    </row>
    <row r="29" spans="1:35" s="112" customFormat="1" ht="12">
      <c r="A29" s="109">
        <v>26</v>
      </c>
      <c r="B29" s="109" t="s">
        <v>534</v>
      </c>
      <c r="C29" s="109" t="s">
        <v>788</v>
      </c>
      <c r="D29" s="109"/>
      <c r="E29" s="109"/>
      <c r="F29" s="109">
        <v>1</v>
      </c>
      <c r="G29" s="109">
        <v>1</v>
      </c>
      <c r="H29" s="109">
        <v>1</v>
      </c>
      <c r="I29" s="180">
        <v>100</v>
      </c>
      <c r="J29" s="181"/>
      <c r="K29" s="181"/>
      <c r="L29" s="181"/>
      <c r="M29" s="181"/>
      <c r="N29" s="181"/>
      <c r="O29" s="191">
        <v>100</v>
      </c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235">
        <f>SUM(LARGE(AA29:AJ29,{1,2,3,4,5,6}))</f>
        <v>100</v>
      </c>
      <c r="AA29" s="235">
        <f t="shared" si="1"/>
        <v>100</v>
      </c>
      <c r="AB29" s="235">
        <f t="shared" si="2"/>
        <v>0</v>
      </c>
      <c r="AC29" s="235">
        <f t="shared" si="3"/>
        <v>0</v>
      </c>
      <c r="AD29" s="235">
        <f t="shared" si="4"/>
        <v>0</v>
      </c>
      <c r="AE29" s="235">
        <f t="shared" si="5"/>
        <v>0</v>
      </c>
      <c r="AF29" s="235">
        <f t="shared" si="6"/>
        <v>0</v>
      </c>
      <c r="AG29" s="235">
        <f t="shared" si="7"/>
        <v>0</v>
      </c>
      <c r="AH29" s="235">
        <f t="shared" si="8"/>
        <v>0</v>
      </c>
      <c r="AI29" s="235">
        <f t="shared" si="9"/>
        <v>0</v>
      </c>
    </row>
    <row r="30" spans="1:35" s="112" customFormat="1" ht="15.75">
      <c r="A30" s="109">
        <v>27</v>
      </c>
      <c r="B30" s="184" t="s">
        <v>811</v>
      </c>
      <c r="C30" s="184" t="s">
        <v>814</v>
      </c>
      <c r="D30" s="181"/>
      <c r="E30" s="184" t="s">
        <v>817</v>
      </c>
      <c r="F30" s="239">
        <v>1</v>
      </c>
      <c r="G30" s="239">
        <v>1</v>
      </c>
      <c r="H30" s="239">
        <v>1</v>
      </c>
      <c r="I30" s="192">
        <f>+(H$24/H30)*100</f>
        <v>100</v>
      </c>
      <c r="J30" s="181"/>
      <c r="K30" s="181"/>
      <c r="L30" s="181"/>
      <c r="M30" s="181"/>
      <c r="N30" s="274">
        <v>100</v>
      </c>
      <c r="O30" s="282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235">
        <f>SUM(LARGE(AA30:AJ30,{1,2,3,4,5,6}))</f>
        <v>100</v>
      </c>
      <c r="AA30" s="235">
        <f t="shared" si="1"/>
        <v>100</v>
      </c>
      <c r="AB30" s="235">
        <f t="shared" si="2"/>
        <v>0</v>
      </c>
      <c r="AC30" s="235">
        <f t="shared" si="3"/>
        <v>0</v>
      </c>
      <c r="AD30" s="235">
        <f t="shared" si="4"/>
        <v>0</v>
      </c>
      <c r="AE30" s="235">
        <f t="shared" si="5"/>
        <v>0</v>
      </c>
      <c r="AF30" s="235">
        <f t="shared" si="6"/>
        <v>0</v>
      </c>
      <c r="AG30" s="235">
        <f t="shared" si="7"/>
        <v>0</v>
      </c>
      <c r="AH30" s="235">
        <f t="shared" si="8"/>
        <v>0</v>
      </c>
      <c r="AI30" s="235">
        <f t="shared" si="9"/>
        <v>0</v>
      </c>
    </row>
    <row r="31" spans="1:35" s="112" customFormat="1" ht="12">
      <c r="A31" s="109">
        <v>28</v>
      </c>
      <c r="B31" s="181" t="s">
        <v>534</v>
      </c>
      <c r="C31" s="338" t="s">
        <v>861</v>
      </c>
      <c r="D31" s="181"/>
      <c r="E31" s="181" t="s">
        <v>306</v>
      </c>
      <c r="F31" s="239">
        <v>1</v>
      </c>
      <c r="G31" s="239">
        <v>1</v>
      </c>
      <c r="H31" s="239">
        <v>1</v>
      </c>
      <c r="I31" s="180">
        <v>100</v>
      </c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97">
        <v>100</v>
      </c>
      <c r="V31" s="181"/>
      <c r="W31" s="181"/>
      <c r="X31" s="181"/>
      <c r="Y31" s="181"/>
      <c r="Z31" s="235">
        <f>SUM(LARGE(AA31:AJ31,{1,2,3,4,5,6}))</f>
        <v>100</v>
      </c>
      <c r="AA31" s="235">
        <f t="shared" si="1"/>
        <v>0</v>
      </c>
      <c r="AB31" s="235">
        <f t="shared" si="2"/>
        <v>0</v>
      </c>
      <c r="AC31" s="235">
        <f t="shared" si="3"/>
        <v>0</v>
      </c>
      <c r="AD31" s="235">
        <f t="shared" si="4"/>
        <v>100</v>
      </c>
      <c r="AE31" s="235">
        <f t="shared" si="5"/>
        <v>0</v>
      </c>
      <c r="AF31" s="235">
        <f t="shared" si="6"/>
        <v>0</v>
      </c>
      <c r="AG31" s="235">
        <f t="shared" si="7"/>
        <v>0</v>
      </c>
      <c r="AH31" s="235">
        <f t="shared" si="8"/>
        <v>0</v>
      </c>
      <c r="AI31" s="235">
        <f t="shared" si="9"/>
        <v>0</v>
      </c>
    </row>
    <row r="32" spans="1:35" s="112" customFormat="1" ht="12">
      <c r="A32" s="109">
        <v>29</v>
      </c>
      <c r="B32" s="181" t="s">
        <v>335</v>
      </c>
      <c r="C32" s="181" t="s">
        <v>851</v>
      </c>
      <c r="D32" s="181"/>
      <c r="E32" s="181" t="s">
        <v>359</v>
      </c>
      <c r="F32" s="239">
        <v>1</v>
      </c>
      <c r="G32" s="239">
        <v>1</v>
      </c>
      <c r="H32" s="239">
        <v>1</v>
      </c>
      <c r="I32" s="180">
        <v>100</v>
      </c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241">
        <v>100</v>
      </c>
      <c r="U32" s="181"/>
      <c r="V32" s="181"/>
      <c r="W32" s="181"/>
      <c r="X32" s="181"/>
      <c r="Y32" s="181"/>
      <c r="Z32" s="235">
        <f>SUM(LARGE(AA32:AJ32,{1,2,3,4,5,6}))</f>
        <v>100</v>
      </c>
      <c r="AA32" s="235">
        <f t="shared" si="1"/>
        <v>0</v>
      </c>
      <c r="AB32" s="235">
        <f t="shared" si="2"/>
        <v>0</v>
      </c>
      <c r="AC32" s="235">
        <f t="shared" si="3"/>
        <v>0</v>
      </c>
      <c r="AD32" s="235">
        <f t="shared" si="4"/>
        <v>100</v>
      </c>
      <c r="AE32" s="235">
        <f t="shared" si="5"/>
        <v>0</v>
      </c>
      <c r="AF32" s="235">
        <f t="shared" si="6"/>
        <v>0</v>
      </c>
      <c r="AG32" s="235">
        <f t="shared" si="7"/>
        <v>0</v>
      </c>
      <c r="AH32" s="235">
        <f t="shared" si="8"/>
        <v>0</v>
      </c>
      <c r="AI32" s="235">
        <f t="shared" si="9"/>
        <v>0</v>
      </c>
    </row>
    <row r="33" spans="1:35" s="112" customFormat="1" ht="12">
      <c r="A33" s="109">
        <v>30</v>
      </c>
      <c r="B33" s="109" t="s">
        <v>338</v>
      </c>
      <c r="C33" s="109" t="s">
        <v>1068</v>
      </c>
      <c r="D33" s="109"/>
      <c r="E33" s="109" t="s">
        <v>1069</v>
      </c>
      <c r="F33" s="109">
        <v>1</v>
      </c>
      <c r="G33" s="109">
        <v>1</v>
      </c>
      <c r="H33" s="109">
        <v>1</v>
      </c>
      <c r="I33" s="180">
        <v>100</v>
      </c>
      <c r="J33" s="181"/>
      <c r="K33" s="181"/>
      <c r="L33" s="181"/>
      <c r="M33" s="181"/>
      <c r="N33" s="181"/>
      <c r="O33" s="181"/>
      <c r="P33" s="181"/>
      <c r="Q33" s="181"/>
      <c r="R33" s="329">
        <v>100</v>
      </c>
      <c r="S33" s="181"/>
      <c r="T33" s="181"/>
      <c r="U33" s="181"/>
      <c r="V33" s="181"/>
      <c r="W33" s="181"/>
      <c r="X33" s="181"/>
      <c r="Y33" s="181"/>
      <c r="Z33" s="235">
        <f>SUM(LARGE(AA33:AJ33,{1,2,3,4,5,6}))</f>
        <v>100</v>
      </c>
      <c r="AA33" s="235">
        <f t="shared" si="1"/>
        <v>100</v>
      </c>
      <c r="AB33" s="235">
        <f t="shared" si="2"/>
        <v>0</v>
      </c>
      <c r="AC33" s="235">
        <f t="shared" si="3"/>
        <v>0</v>
      </c>
      <c r="AD33" s="235">
        <f t="shared" si="4"/>
        <v>0</v>
      </c>
      <c r="AE33" s="235">
        <f t="shared" si="5"/>
        <v>0</v>
      </c>
      <c r="AF33" s="235">
        <f t="shared" si="6"/>
        <v>0</v>
      </c>
      <c r="AG33" s="235">
        <f t="shared" si="7"/>
        <v>0</v>
      </c>
      <c r="AH33" s="235">
        <f t="shared" si="8"/>
        <v>0</v>
      </c>
      <c r="AI33" s="235">
        <f t="shared" si="9"/>
        <v>0</v>
      </c>
    </row>
    <row r="34" spans="1:35" s="112" customFormat="1" ht="12">
      <c r="A34" s="109">
        <v>31</v>
      </c>
      <c r="B34" s="109" t="s">
        <v>335</v>
      </c>
      <c r="C34" s="109" t="s">
        <v>789</v>
      </c>
      <c r="D34" s="109"/>
      <c r="E34" s="109"/>
      <c r="F34" s="109">
        <v>1</v>
      </c>
      <c r="G34" s="109">
        <v>1</v>
      </c>
      <c r="H34" s="109">
        <v>1</v>
      </c>
      <c r="I34" s="180">
        <v>99.72</v>
      </c>
      <c r="J34" s="181"/>
      <c r="K34" s="181"/>
      <c r="L34" s="181"/>
      <c r="M34" s="181"/>
      <c r="N34" s="181"/>
      <c r="O34" s="191">
        <v>99.72</v>
      </c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235">
        <f>SUM(LARGE(AA34:AJ34,{1,2,3,4,5,6}))</f>
        <v>99.72</v>
      </c>
      <c r="AA34" s="235">
        <f t="shared" si="1"/>
        <v>99.72</v>
      </c>
      <c r="AB34" s="235">
        <f t="shared" si="2"/>
        <v>0</v>
      </c>
      <c r="AC34" s="235">
        <f t="shared" si="3"/>
        <v>0</v>
      </c>
      <c r="AD34" s="235">
        <f t="shared" si="4"/>
        <v>0</v>
      </c>
      <c r="AE34" s="235">
        <f t="shared" si="5"/>
        <v>0</v>
      </c>
      <c r="AF34" s="235">
        <f t="shared" si="6"/>
        <v>0</v>
      </c>
      <c r="AG34" s="235">
        <f t="shared" si="7"/>
        <v>0</v>
      </c>
      <c r="AH34" s="235">
        <f t="shared" si="8"/>
        <v>0</v>
      </c>
      <c r="AI34" s="235">
        <f t="shared" si="9"/>
        <v>0</v>
      </c>
    </row>
    <row r="35" spans="1:35" s="112" customFormat="1" ht="12">
      <c r="A35" s="107">
        <v>32</v>
      </c>
      <c r="B35" s="281" t="s">
        <v>338</v>
      </c>
      <c r="C35" s="281" t="s">
        <v>453</v>
      </c>
      <c r="D35" s="109"/>
      <c r="E35" s="107" t="s">
        <v>317</v>
      </c>
      <c r="F35" s="109">
        <v>1</v>
      </c>
      <c r="G35" s="109">
        <v>1</v>
      </c>
      <c r="H35" s="109">
        <v>1</v>
      </c>
      <c r="I35" s="180">
        <v>98.86</v>
      </c>
      <c r="J35" s="181"/>
      <c r="K35" s="181"/>
      <c r="L35" s="181"/>
      <c r="M35" s="280">
        <v>98.86</v>
      </c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235">
        <f>SUM(LARGE(AA35:AJ35,{1,2,3,4,5,6}))</f>
        <v>98.86</v>
      </c>
      <c r="AA35" s="235">
        <f t="shared" si="1"/>
        <v>98.86</v>
      </c>
      <c r="AB35" s="235">
        <f t="shared" si="2"/>
        <v>0</v>
      </c>
      <c r="AC35" s="235">
        <f t="shared" si="3"/>
        <v>0</v>
      </c>
      <c r="AD35" s="235">
        <f t="shared" si="4"/>
        <v>0</v>
      </c>
      <c r="AE35" s="235">
        <f t="shared" si="5"/>
        <v>0</v>
      </c>
      <c r="AF35" s="235">
        <f t="shared" si="6"/>
        <v>0</v>
      </c>
      <c r="AG35" s="235">
        <f t="shared" si="7"/>
        <v>0</v>
      </c>
      <c r="AH35" s="235">
        <f t="shared" si="8"/>
        <v>0</v>
      </c>
      <c r="AI35" s="235">
        <f t="shared" si="9"/>
        <v>0</v>
      </c>
    </row>
    <row r="36" spans="1:35" s="112" customFormat="1" ht="15.75">
      <c r="A36" s="239">
        <v>33</v>
      </c>
      <c r="B36" s="184" t="s">
        <v>812</v>
      </c>
      <c r="C36" s="184" t="s">
        <v>815</v>
      </c>
      <c r="D36" s="181"/>
      <c r="E36" s="184"/>
      <c r="F36" s="239">
        <v>1</v>
      </c>
      <c r="G36" s="239">
        <v>1</v>
      </c>
      <c r="H36" s="239">
        <v>1</v>
      </c>
      <c r="I36" s="192">
        <v>95.52</v>
      </c>
      <c r="J36" s="181"/>
      <c r="K36" s="181"/>
      <c r="L36" s="181"/>
      <c r="M36" s="181"/>
      <c r="N36" s="274">
        <v>95.52</v>
      </c>
      <c r="O36" s="282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235">
        <f>SUM(LARGE(AA36:AJ36,{1,2,3,4,5,6}))</f>
        <v>95.52</v>
      </c>
      <c r="AA36" s="235">
        <f t="shared" si="1"/>
        <v>95.52</v>
      </c>
      <c r="AB36" s="235">
        <f t="shared" si="2"/>
        <v>0</v>
      </c>
      <c r="AC36" s="235">
        <f t="shared" si="3"/>
        <v>0</v>
      </c>
      <c r="AD36" s="235">
        <f t="shared" si="4"/>
        <v>0</v>
      </c>
      <c r="AE36" s="235">
        <f t="shared" si="5"/>
        <v>0</v>
      </c>
      <c r="AF36" s="235">
        <f t="shared" si="6"/>
        <v>0</v>
      </c>
      <c r="AG36" s="235">
        <f t="shared" si="7"/>
        <v>0</v>
      </c>
      <c r="AH36" s="235">
        <f t="shared" si="8"/>
        <v>0</v>
      </c>
      <c r="AI36" s="235">
        <f t="shared" si="9"/>
        <v>0</v>
      </c>
    </row>
    <row r="37" spans="1:35" s="112" customFormat="1" ht="12">
      <c r="A37" s="107">
        <v>34</v>
      </c>
      <c r="B37" s="181" t="s">
        <v>332</v>
      </c>
      <c r="C37" s="181" t="s">
        <v>1071</v>
      </c>
      <c r="D37" s="181"/>
      <c r="E37" s="181" t="s">
        <v>486</v>
      </c>
      <c r="F37" s="283">
        <v>1</v>
      </c>
      <c r="G37" s="283">
        <v>1</v>
      </c>
      <c r="H37" s="283">
        <v>1</v>
      </c>
      <c r="I37" s="180">
        <v>95.39</v>
      </c>
      <c r="J37" s="181"/>
      <c r="K37" s="181"/>
      <c r="L37" s="181"/>
      <c r="M37" s="181"/>
      <c r="N37" s="181"/>
      <c r="O37" s="181"/>
      <c r="P37" s="181"/>
      <c r="Q37" s="181"/>
      <c r="R37" s="329">
        <v>95.39</v>
      </c>
      <c r="S37" s="181"/>
      <c r="T37" s="181"/>
      <c r="U37" s="181"/>
      <c r="V37" s="181"/>
      <c r="W37" s="181"/>
      <c r="X37" s="181"/>
      <c r="Y37" s="181"/>
      <c r="Z37" s="235">
        <f>SUM(LARGE(AA37:AJ37,{1,2,3,4,5,6}))</f>
        <v>95.39</v>
      </c>
      <c r="AA37" s="235">
        <f t="shared" si="1"/>
        <v>95.39</v>
      </c>
      <c r="AB37" s="235">
        <f t="shared" si="2"/>
        <v>0</v>
      </c>
      <c r="AC37" s="235">
        <f t="shared" si="3"/>
        <v>0</v>
      </c>
      <c r="AD37" s="235">
        <f t="shared" si="4"/>
        <v>0</v>
      </c>
      <c r="AE37" s="235">
        <f t="shared" si="5"/>
        <v>0</v>
      </c>
      <c r="AF37" s="235">
        <f t="shared" si="6"/>
        <v>0</v>
      </c>
      <c r="AG37" s="235">
        <f t="shared" si="7"/>
        <v>0</v>
      </c>
      <c r="AH37" s="235">
        <f t="shared" si="8"/>
        <v>0</v>
      </c>
      <c r="AI37" s="235">
        <f t="shared" si="9"/>
        <v>0</v>
      </c>
    </row>
    <row r="38" spans="1:35" s="112" customFormat="1" ht="12">
      <c r="A38" s="109">
        <v>35</v>
      </c>
      <c r="B38" s="107" t="s">
        <v>925</v>
      </c>
      <c r="C38" s="107" t="s">
        <v>1028</v>
      </c>
      <c r="D38" s="109"/>
      <c r="E38" s="107"/>
      <c r="F38" s="109">
        <v>1</v>
      </c>
      <c r="G38" s="109">
        <v>1</v>
      </c>
      <c r="H38" s="109">
        <v>1</v>
      </c>
      <c r="I38" s="180">
        <v>92.25</v>
      </c>
      <c r="J38" s="181"/>
      <c r="K38" s="181"/>
      <c r="L38" s="181"/>
      <c r="M38" s="181"/>
      <c r="N38" s="181"/>
      <c r="O38" s="181"/>
      <c r="P38" s="303">
        <v>92.25</v>
      </c>
      <c r="Q38" s="181"/>
      <c r="R38" s="181"/>
      <c r="S38" s="181"/>
      <c r="T38" s="181"/>
      <c r="U38" s="181"/>
      <c r="V38" s="181"/>
      <c r="W38" s="181"/>
      <c r="X38" s="181"/>
      <c r="Y38" s="181"/>
      <c r="Z38" s="235">
        <f>SUM(LARGE(AA38:AJ38,{1,2,3,4,5,6}))</f>
        <v>92.25</v>
      </c>
      <c r="AA38" s="235">
        <f t="shared" si="1"/>
        <v>92.25</v>
      </c>
      <c r="AB38" s="235">
        <f t="shared" si="2"/>
        <v>0</v>
      </c>
      <c r="AC38" s="235">
        <f t="shared" si="3"/>
        <v>0</v>
      </c>
      <c r="AD38" s="235">
        <f t="shared" si="4"/>
        <v>0</v>
      </c>
      <c r="AE38" s="235">
        <f t="shared" si="5"/>
        <v>0</v>
      </c>
      <c r="AF38" s="235">
        <f t="shared" si="6"/>
        <v>0</v>
      </c>
      <c r="AG38" s="235">
        <f t="shared" si="7"/>
        <v>0</v>
      </c>
      <c r="AH38" s="235">
        <f t="shared" si="8"/>
        <v>0</v>
      </c>
      <c r="AI38" s="235">
        <f t="shared" si="9"/>
        <v>0</v>
      </c>
    </row>
    <row r="39" spans="1:35" s="112" customFormat="1" ht="12">
      <c r="A39" s="109">
        <v>36</v>
      </c>
      <c r="B39" s="107" t="s">
        <v>332</v>
      </c>
      <c r="C39" s="107" t="s">
        <v>761</v>
      </c>
      <c r="D39" s="109"/>
      <c r="E39" s="107" t="s">
        <v>439</v>
      </c>
      <c r="F39" s="109">
        <v>1</v>
      </c>
      <c r="G39" s="109">
        <v>1</v>
      </c>
      <c r="H39" s="109">
        <v>1</v>
      </c>
      <c r="I39" s="180">
        <v>91.52</v>
      </c>
      <c r="J39" s="181"/>
      <c r="K39" s="181"/>
      <c r="L39" s="181"/>
      <c r="M39" s="181"/>
      <c r="N39" s="181"/>
      <c r="O39" s="191">
        <v>91.52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235">
        <f>SUM(LARGE(AA39:AJ39,{1,2,3,4,5,6}))</f>
        <v>91.52</v>
      </c>
      <c r="AA39" s="235">
        <f t="shared" si="1"/>
        <v>91.52</v>
      </c>
      <c r="AB39" s="235">
        <f t="shared" si="2"/>
        <v>0</v>
      </c>
      <c r="AC39" s="235">
        <f t="shared" si="3"/>
        <v>0</v>
      </c>
      <c r="AD39" s="235">
        <f t="shared" si="4"/>
        <v>0</v>
      </c>
      <c r="AE39" s="235">
        <f t="shared" si="5"/>
        <v>0</v>
      </c>
      <c r="AF39" s="235">
        <f t="shared" si="6"/>
        <v>0</v>
      </c>
      <c r="AG39" s="235">
        <f t="shared" si="7"/>
        <v>0</v>
      </c>
      <c r="AH39" s="235">
        <f t="shared" si="8"/>
        <v>0</v>
      </c>
      <c r="AI39" s="235">
        <f t="shared" si="9"/>
        <v>0</v>
      </c>
    </row>
    <row r="40" spans="1:35" s="112" customFormat="1" ht="12">
      <c r="A40" s="109">
        <v>37</v>
      </c>
      <c r="B40" s="107" t="s">
        <v>911</v>
      </c>
      <c r="C40" s="107" t="s">
        <v>912</v>
      </c>
      <c r="D40" s="109"/>
      <c r="E40" s="281"/>
      <c r="F40" s="109">
        <v>1</v>
      </c>
      <c r="G40" s="109">
        <v>1</v>
      </c>
      <c r="H40" s="109">
        <v>1</v>
      </c>
      <c r="I40" s="180">
        <v>89.007</v>
      </c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241">
        <v>89.007</v>
      </c>
      <c r="U40" s="181"/>
      <c r="V40" s="181"/>
      <c r="W40" s="181"/>
      <c r="X40" s="181"/>
      <c r="Y40" s="181"/>
      <c r="Z40" s="235">
        <f>SUM(LARGE(AA40:AJ40,{1,2,3,4,5,6}))</f>
        <v>89.007</v>
      </c>
      <c r="AA40" s="235">
        <f t="shared" si="1"/>
        <v>0</v>
      </c>
      <c r="AB40" s="235">
        <f t="shared" si="2"/>
        <v>0</v>
      </c>
      <c r="AC40" s="235">
        <f t="shared" si="3"/>
        <v>0</v>
      </c>
      <c r="AD40" s="235">
        <f t="shared" si="4"/>
        <v>89.007</v>
      </c>
      <c r="AE40" s="235">
        <f t="shared" si="5"/>
        <v>0</v>
      </c>
      <c r="AF40" s="235">
        <f t="shared" si="6"/>
        <v>0</v>
      </c>
      <c r="AG40" s="235">
        <f t="shared" si="7"/>
        <v>0</v>
      </c>
      <c r="AH40" s="235">
        <f t="shared" si="8"/>
        <v>0</v>
      </c>
      <c r="AI40" s="235">
        <f t="shared" si="9"/>
        <v>0</v>
      </c>
    </row>
    <row r="41" spans="1:35" s="112" customFormat="1" ht="12">
      <c r="A41" s="239">
        <v>38</v>
      </c>
      <c r="B41" s="109" t="s">
        <v>297</v>
      </c>
      <c r="C41" s="109" t="s">
        <v>743</v>
      </c>
      <c r="D41" s="109"/>
      <c r="E41" s="109"/>
      <c r="F41" s="109">
        <v>1</v>
      </c>
      <c r="G41" s="109">
        <v>1</v>
      </c>
      <c r="H41" s="109">
        <v>1</v>
      </c>
      <c r="I41" s="180">
        <v>87.9</v>
      </c>
      <c r="J41" s="181"/>
      <c r="K41" s="181"/>
      <c r="L41" s="181"/>
      <c r="M41" s="181"/>
      <c r="N41" s="181"/>
      <c r="O41" s="191">
        <v>87.9</v>
      </c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235">
        <f>SUM(LARGE(AA41:AJ41,{1,2,3,4,5,6}))</f>
        <v>87.9</v>
      </c>
      <c r="AA41" s="235">
        <f t="shared" si="1"/>
        <v>87.9</v>
      </c>
      <c r="AB41" s="235">
        <f t="shared" si="2"/>
        <v>0</v>
      </c>
      <c r="AC41" s="235">
        <f t="shared" si="3"/>
        <v>0</v>
      </c>
      <c r="AD41" s="235">
        <f t="shared" si="4"/>
        <v>0</v>
      </c>
      <c r="AE41" s="235">
        <f t="shared" si="5"/>
        <v>0</v>
      </c>
      <c r="AF41" s="235">
        <f t="shared" si="6"/>
        <v>0</v>
      </c>
      <c r="AG41" s="235">
        <f t="shared" si="7"/>
        <v>0</v>
      </c>
      <c r="AH41" s="235">
        <f t="shared" si="8"/>
        <v>0</v>
      </c>
      <c r="AI41" s="235">
        <f t="shared" si="9"/>
        <v>0</v>
      </c>
    </row>
    <row r="42" spans="1:35" s="112" customFormat="1" ht="12">
      <c r="A42" s="239">
        <v>39</v>
      </c>
      <c r="B42" s="109" t="s">
        <v>734</v>
      </c>
      <c r="C42" s="109" t="s">
        <v>790</v>
      </c>
      <c r="D42" s="109"/>
      <c r="E42" s="109"/>
      <c r="F42" s="109">
        <v>1</v>
      </c>
      <c r="G42" s="109">
        <v>1</v>
      </c>
      <c r="H42" s="109">
        <v>1</v>
      </c>
      <c r="I42" s="180">
        <v>87.9</v>
      </c>
      <c r="J42" s="181"/>
      <c r="K42" s="181"/>
      <c r="L42" s="181"/>
      <c r="M42" s="181"/>
      <c r="N42" s="181"/>
      <c r="O42" s="191">
        <v>87.9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235">
        <f>SUM(LARGE(AA42:AJ42,{1,2,3,4,5,6}))</f>
        <v>87.9</v>
      </c>
      <c r="AA42" s="235">
        <f t="shared" si="1"/>
        <v>87.9</v>
      </c>
      <c r="AB42" s="235">
        <f t="shared" si="2"/>
        <v>0</v>
      </c>
      <c r="AC42" s="235">
        <f t="shared" si="3"/>
        <v>0</v>
      </c>
      <c r="AD42" s="235">
        <f t="shared" si="4"/>
        <v>0</v>
      </c>
      <c r="AE42" s="235">
        <f t="shared" si="5"/>
        <v>0</v>
      </c>
      <c r="AF42" s="235">
        <f t="shared" si="6"/>
        <v>0</v>
      </c>
      <c r="AG42" s="235">
        <f t="shared" si="7"/>
        <v>0</v>
      </c>
      <c r="AH42" s="235">
        <f t="shared" si="8"/>
        <v>0</v>
      </c>
      <c r="AI42" s="235">
        <f t="shared" si="9"/>
        <v>0</v>
      </c>
    </row>
    <row r="43" spans="1:35" s="112" customFormat="1" ht="15.75">
      <c r="A43" s="109">
        <v>40</v>
      </c>
      <c r="B43" s="184" t="s">
        <v>813</v>
      </c>
      <c r="C43" s="184" t="s">
        <v>816</v>
      </c>
      <c r="D43" s="181"/>
      <c r="E43" s="184" t="s">
        <v>507</v>
      </c>
      <c r="F43" s="239">
        <v>1</v>
      </c>
      <c r="G43" s="239">
        <v>1</v>
      </c>
      <c r="H43" s="239">
        <v>1</v>
      </c>
      <c r="I43" s="192">
        <v>87.66</v>
      </c>
      <c r="J43" s="181"/>
      <c r="K43" s="181"/>
      <c r="L43" s="181"/>
      <c r="M43" s="181"/>
      <c r="N43" s="274">
        <v>87.66</v>
      </c>
      <c r="O43" s="282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235">
        <f>SUM(LARGE(AA43:AJ43,{1,2,3,4,5,6}))</f>
        <v>87.66</v>
      </c>
      <c r="AA43" s="235">
        <f t="shared" si="1"/>
        <v>87.66</v>
      </c>
      <c r="AB43" s="235">
        <f t="shared" si="2"/>
        <v>0</v>
      </c>
      <c r="AC43" s="235">
        <f t="shared" si="3"/>
        <v>0</v>
      </c>
      <c r="AD43" s="235">
        <f t="shared" si="4"/>
        <v>0</v>
      </c>
      <c r="AE43" s="235">
        <f t="shared" si="5"/>
        <v>0</v>
      </c>
      <c r="AF43" s="235">
        <f t="shared" si="6"/>
        <v>0</v>
      </c>
      <c r="AG43" s="235">
        <f t="shared" si="7"/>
        <v>0</v>
      </c>
      <c r="AH43" s="235">
        <f t="shared" si="8"/>
        <v>0</v>
      </c>
      <c r="AI43" s="235">
        <f t="shared" si="9"/>
        <v>0</v>
      </c>
    </row>
    <row r="44" spans="1:35" s="112" customFormat="1" ht="12">
      <c r="A44" s="109">
        <v>41</v>
      </c>
      <c r="B44" s="107" t="s">
        <v>398</v>
      </c>
      <c r="C44" s="107" t="s">
        <v>1126</v>
      </c>
      <c r="D44" s="109"/>
      <c r="E44" s="281"/>
      <c r="F44" s="109">
        <v>1</v>
      </c>
      <c r="G44" s="109">
        <v>1</v>
      </c>
      <c r="H44" s="109">
        <v>1</v>
      </c>
      <c r="I44" s="180">
        <v>86.512</v>
      </c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334">
        <v>86.512</v>
      </c>
      <c r="X44" s="181"/>
      <c r="Y44" s="181"/>
      <c r="Z44" s="235">
        <f>SUM(LARGE(AA44:AJ44,{1,2,3,4,5,6}))</f>
        <v>86.512</v>
      </c>
      <c r="AA44" s="235">
        <f t="shared" si="1"/>
        <v>0</v>
      </c>
      <c r="AB44" s="235">
        <f t="shared" si="2"/>
        <v>0</v>
      </c>
      <c r="AC44" s="235">
        <f t="shared" si="3"/>
        <v>0</v>
      </c>
      <c r="AD44" s="235">
        <f t="shared" si="4"/>
        <v>86.512</v>
      </c>
      <c r="AE44" s="235">
        <f t="shared" si="5"/>
        <v>0</v>
      </c>
      <c r="AF44" s="235">
        <f t="shared" si="6"/>
        <v>0</v>
      </c>
      <c r="AG44" s="235">
        <f t="shared" si="7"/>
        <v>0</v>
      </c>
      <c r="AH44" s="235">
        <f t="shared" si="8"/>
        <v>0</v>
      </c>
      <c r="AI44" s="235">
        <f t="shared" si="9"/>
        <v>0</v>
      </c>
    </row>
    <row r="45" spans="1:35" s="112" customFormat="1" ht="15.75">
      <c r="A45" s="109">
        <v>42</v>
      </c>
      <c r="B45" s="184" t="s">
        <v>117</v>
      </c>
      <c r="C45" s="184" t="s">
        <v>614</v>
      </c>
      <c r="D45" s="181"/>
      <c r="E45" s="184" t="s">
        <v>818</v>
      </c>
      <c r="F45" s="239">
        <v>1</v>
      </c>
      <c r="G45" s="239">
        <v>1</v>
      </c>
      <c r="H45" s="239">
        <v>1</v>
      </c>
      <c r="I45" s="192">
        <v>86.02</v>
      </c>
      <c r="J45" s="181"/>
      <c r="K45" s="181"/>
      <c r="L45" s="181"/>
      <c r="M45" s="181"/>
      <c r="N45" s="274">
        <v>86.02</v>
      </c>
      <c r="O45" s="282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235">
        <f>SUM(LARGE(AA45:AJ45,{1,2,3,4,5,6}))</f>
        <v>86.02</v>
      </c>
      <c r="AA45" s="235">
        <f t="shared" si="1"/>
        <v>86.02</v>
      </c>
      <c r="AB45" s="235">
        <f t="shared" si="2"/>
        <v>0</v>
      </c>
      <c r="AC45" s="235">
        <f t="shared" si="3"/>
        <v>0</v>
      </c>
      <c r="AD45" s="235">
        <f t="shared" si="4"/>
        <v>0</v>
      </c>
      <c r="AE45" s="235">
        <f t="shared" si="5"/>
        <v>0</v>
      </c>
      <c r="AF45" s="235">
        <f t="shared" si="6"/>
        <v>0</v>
      </c>
      <c r="AG45" s="235">
        <f t="shared" si="7"/>
        <v>0</v>
      </c>
      <c r="AH45" s="235">
        <f t="shared" si="8"/>
        <v>0</v>
      </c>
      <c r="AI45" s="235">
        <f t="shared" si="9"/>
        <v>0</v>
      </c>
    </row>
    <row r="46" spans="1:35" s="112" customFormat="1" ht="12">
      <c r="A46" s="239">
        <v>43</v>
      </c>
      <c r="B46" s="109" t="s">
        <v>404</v>
      </c>
      <c r="C46" s="109" t="s">
        <v>791</v>
      </c>
      <c r="D46" s="109"/>
      <c r="E46" s="109" t="s">
        <v>439</v>
      </c>
      <c r="F46" s="109">
        <v>1</v>
      </c>
      <c r="G46" s="109">
        <v>1</v>
      </c>
      <c r="H46" s="109">
        <v>1</v>
      </c>
      <c r="I46" s="180">
        <v>85.37</v>
      </c>
      <c r="J46" s="181"/>
      <c r="K46" s="181"/>
      <c r="L46" s="181"/>
      <c r="M46" s="181"/>
      <c r="N46" s="181"/>
      <c r="O46" s="191">
        <v>85.37</v>
      </c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235">
        <f>SUM(LARGE(AA46:AJ46,{1,2,3,4,5,6}))</f>
        <v>85.37</v>
      </c>
      <c r="AA46" s="235">
        <f t="shared" si="1"/>
        <v>85.37</v>
      </c>
      <c r="AB46" s="235">
        <f t="shared" si="2"/>
        <v>0</v>
      </c>
      <c r="AC46" s="235">
        <f t="shared" si="3"/>
        <v>0</v>
      </c>
      <c r="AD46" s="235">
        <f t="shared" si="4"/>
        <v>0</v>
      </c>
      <c r="AE46" s="235">
        <f t="shared" si="5"/>
        <v>0</v>
      </c>
      <c r="AF46" s="235">
        <f t="shared" si="6"/>
        <v>0</v>
      </c>
      <c r="AG46" s="235">
        <f t="shared" si="7"/>
        <v>0</v>
      </c>
      <c r="AH46" s="235">
        <f t="shared" si="8"/>
        <v>0</v>
      </c>
      <c r="AI46" s="235">
        <f t="shared" si="9"/>
        <v>0</v>
      </c>
    </row>
    <row r="47" spans="1:35" s="112" customFormat="1" ht="12">
      <c r="A47" s="239">
        <v>44</v>
      </c>
      <c r="B47" s="181" t="s">
        <v>1072</v>
      </c>
      <c r="C47" s="181" t="s">
        <v>1073</v>
      </c>
      <c r="D47" s="181"/>
      <c r="E47" s="181" t="s">
        <v>1074</v>
      </c>
      <c r="F47" s="283">
        <v>1</v>
      </c>
      <c r="G47" s="283">
        <v>1</v>
      </c>
      <c r="H47" s="283">
        <v>1</v>
      </c>
      <c r="I47" s="180">
        <v>84.591</v>
      </c>
      <c r="J47" s="181"/>
      <c r="K47" s="181"/>
      <c r="L47" s="181"/>
      <c r="M47" s="181"/>
      <c r="N47" s="181"/>
      <c r="O47" s="181"/>
      <c r="P47" s="181"/>
      <c r="Q47" s="181"/>
      <c r="R47" s="329">
        <v>84.591</v>
      </c>
      <c r="S47" s="181"/>
      <c r="T47" s="181"/>
      <c r="U47" s="181"/>
      <c r="V47" s="181"/>
      <c r="W47" s="181"/>
      <c r="X47" s="181"/>
      <c r="Y47" s="181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</row>
    <row r="48" spans="1:35" s="112" customFormat="1" ht="12">
      <c r="A48" s="109">
        <v>45</v>
      </c>
      <c r="B48" s="107" t="s">
        <v>330</v>
      </c>
      <c r="C48" s="107" t="s">
        <v>690</v>
      </c>
      <c r="D48" s="107"/>
      <c r="E48" s="107"/>
      <c r="F48" s="107">
        <v>1</v>
      </c>
      <c r="G48" s="107">
        <v>1</v>
      </c>
      <c r="H48" s="107">
        <v>1</v>
      </c>
      <c r="I48" s="180">
        <v>84.58</v>
      </c>
      <c r="J48" s="184"/>
      <c r="K48" s="184"/>
      <c r="L48" s="184"/>
      <c r="M48" s="184"/>
      <c r="N48" s="274">
        <v>84.58</v>
      </c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235">
        <f>SUM(LARGE(AA48:AJ48,{1,2,3,4,5,6}))</f>
        <v>84.58</v>
      </c>
      <c r="AA48" s="235">
        <f>+IF(COUNT($J48:$R48)&gt;0,LARGE($J48:$R48,1),0)</f>
        <v>84.58</v>
      </c>
      <c r="AB48" s="235">
        <f>+IF(COUNT($J48:$R48)&gt;1,LARGE($J48:$R48,2),0)</f>
        <v>0</v>
      </c>
      <c r="AC48" s="235">
        <f>+IF(COUNT($J48:$R48)&gt;2,LARGE($J48:$R48,3),0)</f>
        <v>0</v>
      </c>
      <c r="AD48" s="235">
        <f>+IF(COUNT($S48:$X48)&gt;0,LARGE($S48:$X48,1),0)</f>
        <v>0</v>
      </c>
      <c r="AE48" s="235">
        <f>+IF(COUNT($S48:$X48)&gt;1,LARGE($S48:$X48,2),0)</f>
        <v>0</v>
      </c>
      <c r="AF48" s="235">
        <f>+IF(COUNT($S48:$X48)&gt;2,LARGE($S48:$X48,3),0)</f>
        <v>0</v>
      </c>
      <c r="AG48" s="235">
        <f>+IF(COUNT($S48:$X48)&gt;3,LARGE($S48:$X48,4),0)</f>
        <v>0</v>
      </c>
      <c r="AH48" s="235">
        <f>+IF(COUNT($S48:$X48)&gt;4,LARGE($S48:$X48,5),0)</f>
        <v>0</v>
      </c>
      <c r="AI48" s="235">
        <f>+IF(COUNT($S48:$X48)&gt;5,LARGE($S48:$X48,6),0)</f>
        <v>0</v>
      </c>
    </row>
    <row r="49" spans="1:35" s="112" customFormat="1" ht="12">
      <c r="A49" s="109">
        <v>46</v>
      </c>
      <c r="B49" s="107" t="s">
        <v>297</v>
      </c>
      <c r="C49" s="107" t="s">
        <v>692</v>
      </c>
      <c r="D49" s="107"/>
      <c r="E49" s="107" t="s">
        <v>507</v>
      </c>
      <c r="F49" s="107">
        <v>1</v>
      </c>
      <c r="G49" s="107">
        <v>1</v>
      </c>
      <c r="H49" s="107">
        <v>1</v>
      </c>
      <c r="I49" s="180">
        <v>84.58</v>
      </c>
      <c r="J49" s="184"/>
      <c r="K49" s="184"/>
      <c r="L49" s="184"/>
      <c r="M49" s="184"/>
      <c r="N49" s="274">
        <v>84.58</v>
      </c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235">
        <f>SUM(LARGE(AA49:AJ49,{1,2,3,4,5,6}))</f>
        <v>84.58</v>
      </c>
      <c r="AA49" s="235">
        <f>+IF(COUNT($J49:$R49)&gt;0,LARGE($J49:$R49,1),0)</f>
        <v>84.58</v>
      </c>
      <c r="AB49" s="235">
        <f>+IF(COUNT($J49:$R49)&gt;1,LARGE($J49:$R49,2),0)</f>
        <v>0</v>
      </c>
      <c r="AC49" s="235">
        <f>+IF(COUNT($J49:$R49)&gt;2,LARGE($J49:$R49,3),0)</f>
        <v>0</v>
      </c>
      <c r="AD49" s="235">
        <f>+IF(COUNT($S49:$X49)&gt;0,LARGE($S49:$X49,1),0)</f>
        <v>0</v>
      </c>
      <c r="AE49" s="235">
        <f>+IF(COUNT($S49:$X49)&gt;1,LARGE($S49:$X49,2),0)</f>
        <v>0</v>
      </c>
      <c r="AF49" s="235">
        <f>+IF(COUNT($S49:$X49)&gt;2,LARGE($S49:$X49,3),0)</f>
        <v>0</v>
      </c>
      <c r="AG49" s="235">
        <f>+IF(COUNT($S49:$X49)&gt;3,LARGE($S49:$X49,4),0)</f>
        <v>0</v>
      </c>
      <c r="AH49" s="235">
        <f>+IF(COUNT($S49:$X49)&gt;4,LARGE($S49:$X49,5),0)</f>
        <v>0</v>
      </c>
      <c r="AI49" s="235">
        <f>+IF(COUNT($S49:$X49)&gt;5,LARGE($S49:$X49,6),0)</f>
        <v>0</v>
      </c>
    </row>
    <row r="50" spans="1:35" s="112" customFormat="1" ht="12">
      <c r="A50" s="107">
        <v>47</v>
      </c>
      <c r="B50" s="109" t="s">
        <v>335</v>
      </c>
      <c r="C50" s="109" t="s">
        <v>792</v>
      </c>
      <c r="D50" s="109"/>
      <c r="E50" s="109"/>
      <c r="F50" s="109">
        <v>1</v>
      </c>
      <c r="G50" s="109">
        <v>1</v>
      </c>
      <c r="H50" s="109">
        <v>1</v>
      </c>
      <c r="I50" s="180">
        <v>83.57</v>
      </c>
      <c r="J50" s="181"/>
      <c r="K50" s="181"/>
      <c r="L50" s="181"/>
      <c r="M50" s="181"/>
      <c r="N50" s="181"/>
      <c r="O50" s="191">
        <v>83.57</v>
      </c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235">
        <f>SUM(LARGE(AA50:AJ50,{1,2,3,4,5,6}))</f>
        <v>83.57</v>
      </c>
      <c r="AA50" s="235">
        <f>+IF(COUNT($J50:$R50)&gt;0,LARGE($J50:$R50,1),0)</f>
        <v>83.57</v>
      </c>
      <c r="AB50" s="235">
        <f>+IF(COUNT($J50:$R50)&gt;1,LARGE($J50:$R50,2),0)</f>
        <v>0</v>
      </c>
      <c r="AC50" s="235">
        <f>+IF(COUNT($J50:$R50)&gt;2,LARGE($J50:$R50,3),0)</f>
        <v>0</v>
      </c>
      <c r="AD50" s="235">
        <f>+IF(COUNT($S50:$X50)&gt;0,LARGE($S50:$X50,1),0)</f>
        <v>0</v>
      </c>
      <c r="AE50" s="235">
        <f>+IF(COUNT($S50:$X50)&gt;1,LARGE($S50:$X50,2),0)</f>
        <v>0</v>
      </c>
      <c r="AF50" s="235">
        <f>+IF(COUNT($S50:$X50)&gt;2,LARGE($S50:$X50,3),0)</f>
        <v>0</v>
      </c>
      <c r="AG50" s="235">
        <f>+IF(COUNT($S50:$X50)&gt;3,LARGE($S50:$X50,4),0)</f>
        <v>0</v>
      </c>
      <c r="AH50" s="235">
        <f>+IF(COUNT($S50:$X50)&gt;4,LARGE($S50:$X50,5),0)</f>
        <v>0</v>
      </c>
      <c r="AI50" s="235">
        <f>+IF(COUNT($S50:$X50)&gt;5,LARGE($S50:$X50,6),0)</f>
        <v>0</v>
      </c>
    </row>
    <row r="51" spans="1:35" s="112" customFormat="1" ht="12">
      <c r="A51" s="107">
        <v>48</v>
      </c>
      <c r="B51" s="107" t="s">
        <v>403</v>
      </c>
      <c r="C51" s="107" t="s">
        <v>880</v>
      </c>
      <c r="D51" s="109"/>
      <c r="E51" s="107" t="s">
        <v>102</v>
      </c>
      <c r="F51" s="109">
        <v>1</v>
      </c>
      <c r="G51" s="109">
        <v>1</v>
      </c>
      <c r="H51" s="109">
        <v>1</v>
      </c>
      <c r="I51" s="180">
        <v>81.32</v>
      </c>
      <c r="J51" s="181"/>
      <c r="K51" s="181"/>
      <c r="L51" s="181"/>
      <c r="M51" s="181"/>
      <c r="N51" s="181"/>
      <c r="O51" s="181"/>
      <c r="P51" s="181"/>
      <c r="Q51" s="181"/>
      <c r="R51" s="181"/>
      <c r="S51" s="261">
        <v>81.32</v>
      </c>
      <c r="T51" s="181"/>
      <c r="U51" s="181"/>
      <c r="V51" s="181"/>
      <c r="W51" s="181"/>
      <c r="X51" s="181"/>
      <c r="Y51" s="181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</row>
    <row r="52" spans="1:35" s="112" customFormat="1" ht="12">
      <c r="A52" s="239">
        <v>49</v>
      </c>
      <c r="B52" s="109" t="s">
        <v>693</v>
      </c>
      <c r="C52" s="109" t="s">
        <v>794</v>
      </c>
      <c r="D52" s="109"/>
      <c r="E52" s="109" t="s">
        <v>439</v>
      </c>
      <c r="F52" s="109">
        <v>1</v>
      </c>
      <c r="G52" s="109">
        <v>1</v>
      </c>
      <c r="H52" s="109">
        <v>1</v>
      </c>
      <c r="I52" s="180">
        <v>80.91</v>
      </c>
      <c r="J52" s="181"/>
      <c r="K52" s="181"/>
      <c r="L52" s="181"/>
      <c r="M52" s="181"/>
      <c r="N52" s="181"/>
      <c r="O52" s="191">
        <v>80.91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235">
        <f>SUM(LARGE(AA52:AJ52,{1,2,3,4,5,6}))</f>
        <v>80.91</v>
      </c>
      <c r="AA52" s="235">
        <f>+IF(COUNT($J52:$R52)&gt;0,LARGE($J52:$R52,1),0)</f>
        <v>80.91</v>
      </c>
      <c r="AB52" s="235">
        <f>+IF(COUNT($J52:$R52)&gt;1,LARGE($J52:$R52,2),0)</f>
        <v>0</v>
      </c>
      <c r="AC52" s="235">
        <f>+IF(COUNT($J52:$R52)&gt;2,LARGE($J52:$R52,3),0)</f>
        <v>0</v>
      </c>
      <c r="AD52" s="235">
        <f>+IF(COUNT($S52:$X52)&gt;0,LARGE($S52:$X52,1),0)</f>
        <v>0</v>
      </c>
      <c r="AE52" s="235">
        <f>+IF(COUNT($S52:$X52)&gt;1,LARGE($S52:$X52,2),0)</f>
        <v>0</v>
      </c>
      <c r="AF52" s="235">
        <f>+IF(COUNT($S52:$X52)&gt;2,LARGE($S52:$X52,3),0)</f>
        <v>0</v>
      </c>
      <c r="AG52" s="235">
        <f>+IF(COUNT($S52:$X52)&gt;3,LARGE($S52:$X52,4),0)</f>
        <v>0</v>
      </c>
      <c r="AH52" s="235">
        <f>+IF(COUNT($S52:$X52)&gt;4,LARGE($S52:$X52,5),0)</f>
        <v>0</v>
      </c>
      <c r="AI52" s="235">
        <f>+IF(COUNT($S52:$X52)&gt;5,LARGE($S52:$X52,6),0)</f>
        <v>0</v>
      </c>
    </row>
    <row r="53" spans="1:35" s="112" customFormat="1" ht="12">
      <c r="A53" s="109">
        <v>50</v>
      </c>
      <c r="B53" s="107" t="s">
        <v>330</v>
      </c>
      <c r="C53" s="107" t="s">
        <v>269</v>
      </c>
      <c r="D53" s="109"/>
      <c r="E53" s="107" t="s">
        <v>64</v>
      </c>
      <c r="F53" s="109">
        <v>1</v>
      </c>
      <c r="G53" s="109">
        <v>1</v>
      </c>
      <c r="H53" s="109">
        <v>1</v>
      </c>
      <c r="I53" s="180">
        <v>77.69</v>
      </c>
      <c r="J53" s="190">
        <v>77.69</v>
      </c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97" t="s">
        <v>847</v>
      </c>
      <c r="V53" s="181"/>
      <c r="W53" s="181"/>
      <c r="X53" s="181"/>
      <c r="Y53" s="184"/>
      <c r="Z53" s="235">
        <f>SUM(LARGE(AA53:AJ53,{1,2,3,4,5,6}))</f>
        <v>77.69</v>
      </c>
      <c r="AA53" s="235">
        <f>+IF(COUNT($J53:$R53)&gt;0,LARGE($J53:$R53,1),0)</f>
        <v>77.69</v>
      </c>
      <c r="AB53" s="235">
        <f>+IF(COUNT($J53:$R53)&gt;1,LARGE($J53:$R53,2),0)</f>
        <v>0</v>
      </c>
      <c r="AC53" s="235">
        <f>+IF(COUNT($J53:$R53)&gt;2,LARGE($J53:$R53,3),0)</f>
        <v>0</v>
      </c>
      <c r="AD53" s="235">
        <f>+IF(COUNT($S53:$X53)&gt;0,LARGE($S53:$X53,1),0)</f>
        <v>0</v>
      </c>
      <c r="AE53" s="235">
        <f>+IF(COUNT($S53:$X53)&gt;1,LARGE($S53:$X53,2),0)</f>
        <v>0</v>
      </c>
      <c r="AF53" s="235">
        <f>+IF(COUNT($S53:$X53)&gt;2,LARGE($S53:$X53,3),0)</f>
        <v>0</v>
      </c>
      <c r="AG53" s="235">
        <f>+IF(COUNT($S53:$X53)&gt;3,LARGE($S53:$X53,4),0)</f>
        <v>0</v>
      </c>
      <c r="AH53" s="235">
        <f>+IF(COUNT($S53:$X53)&gt;4,LARGE($S53:$X53,5),0)</f>
        <v>0</v>
      </c>
      <c r="AI53" s="235">
        <f>+IF(COUNT($S53:$X53)&gt;5,LARGE($S53:$X53,6),0)</f>
        <v>0</v>
      </c>
    </row>
    <row r="54" spans="1:35" s="112" customFormat="1" ht="12">
      <c r="A54" s="239">
        <v>51</v>
      </c>
      <c r="B54" s="107" t="s">
        <v>1127</v>
      </c>
      <c r="C54" s="107" t="s">
        <v>1128</v>
      </c>
      <c r="D54" s="109"/>
      <c r="E54" s="281"/>
      <c r="F54" s="109">
        <v>1</v>
      </c>
      <c r="G54" s="109">
        <v>1</v>
      </c>
      <c r="H54" s="109">
        <v>1</v>
      </c>
      <c r="I54" s="180">
        <v>77.662</v>
      </c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334">
        <v>77.662</v>
      </c>
      <c r="X54" s="181"/>
      <c r="Y54" s="181"/>
      <c r="Z54" s="235">
        <f>SUM(LARGE(AA54:AJ54,{1,2,3,4,5,6}))</f>
        <v>77.662</v>
      </c>
      <c r="AA54" s="235">
        <f>+IF(COUNT($J54:$R54)&gt;0,LARGE($J54:$R54,1),0)</f>
        <v>0</v>
      </c>
      <c r="AB54" s="235">
        <f>+IF(COUNT($J54:$R54)&gt;1,LARGE($J54:$R54,2),0)</f>
        <v>0</v>
      </c>
      <c r="AC54" s="235">
        <f>+IF(COUNT($J54:$R54)&gt;2,LARGE($J54:$R54,3),0)</f>
        <v>0</v>
      </c>
      <c r="AD54" s="235">
        <f>+IF(COUNT($S54:$X54)&gt;0,LARGE($S54:$X54,1),0)</f>
        <v>77.662</v>
      </c>
      <c r="AE54" s="235">
        <f>+IF(COUNT($S54:$X54)&gt;1,LARGE($S54:$X54,2),0)</f>
        <v>0</v>
      </c>
      <c r="AF54" s="235">
        <f>+IF(COUNT($S54:$X54)&gt;2,LARGE($S54:$X54,3),0)</f>
        <v>0</v>
      </c>
      <c r="AG54" s="235">
        <f>+IF(COUNT($S54:$X54)&gt;3,LARGE($S54:$X54,4),0)</f>
        <v>0</v>
      </c>
      <c r="AH54" s="235">
        <f>+IF(COUNT($S54:$X54)&gt;4,LARGE($S54:$X54,5),0)</f>
        <v>0</v>
      </c>
      <c r="AI54" s="235">
        <f>+IF(COUNT($S54:$X54)&gt;5,LARGE($S54:$X54,6),0)</f>
        <v>0</v>
      </c>
    </row>
    <row r="55" spans="1:35" s="112" customFormat="1" ht="12">
      <c r="A55" s="109">
        <v>52</v>
      </c>
      <c r="B55" s="107" t="s">
        <v>338</v>
      </c>
      <c r="C55" s="107" t="s">
        <v>857</v>
      </c>
      <c r="D55" s="109"/>
      <c r="E55" s="281"/>
      <c r="F55" s="109">
        <v>1</v>
      </c>
      <c r="G55" s="109">
        <v>1</v>
      </c>
      <c r="H55" s="109">
        <v>1</v>
      </c>
      <c r="I55" s="180">
        <v>77.44</v>
      </c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97">
        <v>77.44</v>
      </c>
      <c r="V55" s="181"/>
      <c r="W55" s="181"/>
      <c r="X55" s="181"/>
      <c r="Y55" s="181"/>
      <c r="Z55" s="235">
        <f>SUM(LARGE(AA55:AJ55,{1,2,3,4,5,6}))</f>
        <v>77.44</v>
      </c>
      <c r="AA55" s="235">
        <f>+IF(COUNT($J55:$R55)&gt;0,LARGE($J55:$R55,1),0)</f>
        <v>0</v>
      </c>
      <c r="AB55" s="235">
        <f>+IF(COUNT($J55:$R55)&gt;1,LARGE($J55:$R55,2),0)</f>
        <v>0</v>
      </c>
      <c r="AC55" s="235">
        <f>+IF(COUNT($J55:$R55)&gt;2,LARGE($J55:$R55,3),0)</f>
        <v>0</v>
      </c>
      <c r="AD55" s="235">
        <f>+IF(COUNT($S55:$X55)&gt;0,LARGE($S55:$X55,1),0)</f>
        <v>77.44</v>
      </c>
      <c r="AE55" s="235">
        <f>+IF(COUNT($S55:$X55)&gt;1,LARGE($S55:$X55,2),0)</f>
        <v>0</v>
      </c>
      <c r="AF55" s="235">
        <f>+IF(COUNT($S55:$X55)&gt;2,LARGE($S55:$X55,3),0)</f>
        <v>0</v>
      </c>
      <c r="AG55" s="235">
        <f>+IF(COUNT($S55:$X55)&gt;3,LARGE($S55:$X55,4),0)</f>
        <v>0</v>
      </c>
      <c r="AH55" s="235">
        <f>+IF(COUNT($S55:$X55)&gt;4,LARGE($S55:$X55,5),0)</f>
        <v>0</v>
      </c>
      <c r="AI55" s="235">
        <f>+IF(COUNT($S55:$X55)&gt;5,LARGE($S55:$X55,6),0)</f>
        <v>0</v>
      </c>
    </row>
    <row r="56" spans="1:35" s="112" customFormat="1" ht="12">
      <c r="A56" s="109">
        <v>53</v>
      </c>
      <c r="B56" s="107" t="s">
        <v>401</v>
      </c>
      <c r="C56" s="107" t="s">
        <v>402</v>
      </c>
      <c r="D56" s="109"/>
      <c r="E56" s="107" t="s">
        <v>64</v>
      </c>
      <c r="F56" s="109">
        <v>1</v>
      </c>
      <c r="G56" s="109">
        <v>1</v>
      </c>
      <c r="H56" s="109">
        <v>1</v>
      </c>
      <c r="I56" s="180">
        <v>77.15</v>
      </c>
      <c r="J56" s="190">
        <v>77.15</v>
      </c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4"/>
      <c r="Z56" s="235">
        <f>SUM(LARGE(AA56:AJ56,{1,2,3,4,5,6}))</f>
        <v>77.15</v>
      </c>
      <c r="AA56" s="235">
        <f>+IF(COUNT($J56:$R56)&gt;0,LARGE($J56:$R56,1),0)</f>
        <v>77.15</v>
      </c>
      <c r="AB56" s="235">
        <f>+IF(COUNT($J56:$R56)&gt;1,LARGE($J56:$R56,2),0)</f>
        <v>0</v>
      </c>
      <c r="AC56" s="235">
        <f>+IF(COUNT($J56:$R56)&gt;2,LARGE($J56:$R56,3),0)</f>
        <v>0</v>
      </c>
      <c r="AD56" s="235">
        <f>+IF(COUNT($S56:$X56)&gt;0,LARGE($S56:$X56,1),0)</f>
        <v>0</v>
      </c>
      <c r="AE56" s="235">
        <f>+IF(COUNT($S56:$X56)&gt;1,LARGE($S56:$X56,2),0)</f>
        <v>0</v>
      </c>
      <c r="AF56" s="235">
        <f>+IF(COUNT($S56:$X56)&gt;2,LARGE($S56:$X56,3),0)</f>
        <v>0</v>
      </c>
      <c r="AG56" s="235">
        <f>+IF(COUNT($S56:$X56)&gt;3,LARGE($S56:$X56,4),0)</f>
        <v>0</v>
      </c>
      <c r="AH56" s="235">
        <f>+IF(COUNT($S56:$X56)&gt;4,LARGE($S56:$X56,5),0)</f>
        <v>0</v>
      </c>
      <c r="AI56" s="235">
        <f>+IF(COUNT($S56:$X56)&gt;5,LARGE($S56:$X56,6),0)</f>
        <v>0</v>
      </c>
    </row>
    <row r="57" spans="1:35" s="112" customFormat="1" ht="12">
      <c r="A57" s="109">
        <v>54</v>
      </c>
      <c r="B57" s="107" t="s">
        <v>962</v>
      </c>
      <c r="C57" s="107" t="s">
        <v>963</v>
      </c>
      <c r="D57" s="109"/>
      <c r="E57" s="107" t="s">
        <v>102</v>
      </c>
      <c r="F57" s="109">
        <v>1</v>
      </c>
      <c r="G57" s="109">
        <v>1</v>
      </c>
      <c r="H57" s="109">
        <v>1</v>
      </c>
      <c r="I57" s="180">
        <v>77.13</v>
      </c>
      <c r="J57" s="181"/>
      <c r="K57" s="181"/>
      <c r="L57" s="181"/>
      <c r="M57" s="181"/>
      <c r="N57" s="181"/>
      <c r="O57" s="181"/>
      <c r="P57" s="181"/>
      <c r="Q57" s="181"/>
      <c r="R57" s="181"/>
      <c r="S57" s="261">
        <v>77.13</v>
      </c>
      <c r="T57" s="181"/>
      <c r="U57" s="181"/>
      <c r="V57" s="181"/>
      <c r="W57" s="181"/>
      <c r="X57" s="181"/>
      <c r="Y57" s="181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</row>
    <row r="58" spans="1:35" s="112" customFormat="1" ht="12">
      <c r="A58" s="109">
        <v>55</v>
      </c>
      <c r="B58" s="109" t="s">
        <v>384</v>
      </c>
      <c r="C58" s="109" t="s">
        <v>743</v>
      </c>
      <c r="D58" s="109"/>
      <c r="E58" s="109"/>
      <c r="F58" s="109">
        <v>1</v>
      </c>
      <c r="G58" s="109">
        <v>1</v>
      </c>
      <c r="H58" s="109">
        <v>1</v>
      </c>
      <c r="I58" s="180">
        <v>77.06</v>
      </c>
      <c r="J58" s="181"/>
      <c r="K58" s="181"/>
      <c r="L58" s="181"/>
      <c r="M58" s="181"/>
      <c r="N58" s="181"/>
      <c r="O58" s="191">
        <v>77.06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235">
        <f>SUM(LARGE(AA58:AJ58,{1,2,3,4,5,6}))</f>
        <v>77.06</v>
      </c>
      <c r="AA58" s="235">
        <f aca="true" t="shared" si="10" ref="AA58:AA78">+IF(COUNT($J58:$R58)&gt;0,LARGE($J58:$R58,1),0)</f>
        <v>77.06</v>
      </c>
      <c r="AB58" s="235">
        <f aca="true" t="shared" si="11" ref="AB58:AB78">+IF(COUNT($J58:$R58)&gt;1,LARGE($J58:$R58,2),0)</f>
        <v>0</v>
      </c>
      <c r="AC58" s="235">
        <f aca="true" t="shared" si="12" ref="AC58:AC78">+IF(COUNT($J58:$R58)&gt;2,LARGE($J58:$R58,3),0)</f>
        <v>0</v>
      </c>
      <c r="AD58" s="235">
        <f aca="true" t="shared" si="13" ref="AD58:AD78">+IF(COUNT($S58:$X58)&gt;0,LARGE($S58:$X58,1),0)</f>
        <v>0</v>
      </c>
      <c r="AE58" s="235">
        <f aca="true" t="shared" si="14" ref="AE58:AE78">+IF(COUNT($S58:$X58)&gt;1,LARGE($S58:$X58,2),0)</f>
        <v>0</v>
      </c>
      <c r="AF58" s="235">
        <f aca="true" t="shared" si="15" ref="AF58:AF78">+IF(COUNT($S58:$X58)&gt;2,LARGE($S58:$X58,3),0)</f>
        <v>0</v>
      </c>
      <c r="AG58" s="235">
        <f aca="true" t="shared" si="16" ref="AG58:AG78">+IF(COUNT($S58:$X58)&gt;3,LARGE($S58:$X58,4),0)</f>
        <v>0</v>
      </c>
      <c r="AH58" s="235">
        <f aca="true" t="shared" si="17" ref="AH58:AH78">+IF(COUNT($S58:$X58)&gt;4,LARGE($S58:$X58,5),0)</f>
        <v>0</v>
      </c>
      <c r="AI58" s="235">
        <f aca="true" t="shared" si="18" ref="AI58:AI78">+IF(COUNT($S58:$X58)&gt;5,LARGE($S58:$X58,6),0)</f>
        <v>0</v>
      </c>
    </row>
    <row r="59" spans="1:35" s="112" customFormat="1" ht="12">
      <c r="A59" s="109">
        <v>56</v>
      </c>
      <c r="B59" s="107" t="s">
        <v>579</v>
      </c>
      <c r="C59" s="107" t="s">
        <v>308</v>
      </c>
      <c r="D59" s="107"/>
      <c r="E59" s="107"/>
      <c r="F59" s="107">
        <v>1</v>
      </c>
      <c r="G59" s="107">
        <v>1</v>
      </c>
      <c r="H59" s="107">
        <v>1</v>
      </c>
      <c r="I59" s="180">
        <v>76.7</v>
      </c>
      <c r="J59" s="184"/>
      <c r="K59" s="184"/>
      <c r="L59" s="184"/>
      <c r="M59" s="184"/>
      <c r="N59" s="274">
        <v>76.7</v>
      </c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1"/>
      <c r="Z59" s="235">
        <f>SUM(LARGE(AA59:AJ59,{1,2,3,4,5,6}))</f>
        <v>76.7</v>
      </c>
      <c r="AA59" s="235">
        <f t="shared" si="10"/>
        <v>76.7</v>
      </c>
      <c r="AB59" s="235">
        <f t="shared" si="11"/>
        <v>0</v>
      </c>
      <c r="AC59" s="235">
        <f t="shared" si="12"/>
        <v>0</v>
      </c>
      <c r="AD59" s="235">
        <f t="shared" si="13"/>
        <v>0</v>
      </c>
      <c r="AE59" s="235">
        <f t="shared" si="14"/>
        <v>0</v>
      </c>
      <c r="AF59" s="235">
        <f t="shared" si="15"/>
        <v>0</v>
      </c>
      <c r="AG59" s="235">
        <f t="shared" si="16"/>
        <v>0</v>
      </c>
      <c r="AH59" s="235">
        <f t="shared" si="17"/>
        <v>0</v>
      </c>
      <c r="AI59" s="235">
        <f t="shared" si="18"/>
        <v>0</v>
      </c>
    </row>
    <row r="60" spans="1:35" s="112" customFormat="1" ht="12">
      <c r="A60" s="109">
        <v>57</v>
      </c>
      <c r="B60" s="109" t="s">
        <v>795</v>
      </c>
      <c r="C60" s="109" t="s">
        <v>334</v>
      </c>
      <c r="D60" s="109"/>
      <c r="E60" s="109"/>
      <c r="F60" s="109">
        <v>1</v>
      </c>
      <c r="G60" s="109">
        <v>1</v>
      </c>
      <c r="H60" s="109">
        <v>1</v>
      </c>
      <c r="I60" s="180">
        <v>76.56</v>
      </c>
      <c r="J60" s="181"/>
      <c r="K60" s="181"/>
      <c r="L60" s="181"/>
      <c r="M60" s="181"/>
      <c r="N60" s="181"/>
      <c r="O60" s="191">
        <v>76.56</v>
      </c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235">
        <f>SUM(LARGE(AA60:AJ60,{1,2,3,4,5,6}))</f>
        <v>76.56</v>
      </c>
      <c r="AA60" s="235">
        <f t="shared" si="10"/>
        <v>76.56</v>
      </c>
      <c r="AB60" s="235">
        <f t="shared" si="11"/>
        <v>0</v>
      </c>
      <c r="AC60" s="235">
        <f t="shared" si="12"/>
        <v>0</v>
      </c>
      <c r="AD60" s="235">
        <f t="shared" si="13"/>
        <v>0</v>
      </c>
      <c r="AE60" s="235">
        <f t="shared" si="14"/>
        <v>0</v>
      </c>
      <c r="AF60" s="235">
        <f t="shared" si="15"/>
        <v>0</v>
      </c>
      <c r="AG60" s="235">
        <f t="shared" si="16"/>
        <v>0</v>
      </c>
      <c r="AH60" s="235">
        <f t="shared" si="17"/>
        <v>0</v>
      </c>
      <c r="AI60" s="235">
        <f t="shared" si="18"/>
        <v>0</v>
      </c>
    </row>
    <row r="61" spans="1:35" s="112" customFormat="1" ht="12">
      <c r="A61" s="109">
        <v>58</v>
      </c>
      <c r="B61" s="107" t="s">
        <v>1129</v>
      </c>
      <c r="C61" s="107" t="s">
        <v>1130</v>
      </c>
      <c r="D61" s="109"/>
      <c r="E61" s="281"/>
      <c r="F61" s="109">
        <v>1</v>
      </c>
      <c r="G61" s="109">
        <v>1</v>
      </c>
      <c r="H61" s="109">
        <v>1</v>
      </c>
      <c r="I61" s="180">
        <v>76.386</v>
      </c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334">
        <v>76.386</v>
      </c>
      <c r="X61" s="181"/>
      <c r="Y61" s="181"/>
      <c r="Z61" s="235">
        <f>SUM(LARGE(AA61:AJ61,{1,2,3,4,5,6}))</f>
        <v>76.386</v>
      </c>
      <c r="AA61" s="235">
        <f t="shared" si="10"/>
        <v>0</v>
      </c>
      <c r="AB61" s="235">
        <f t="shared" si="11"/>
        <v>0</v>
      </c>
      <c r="AC61" s="235">
        <f t="shared" si="12"/>
        <v>0</v>
      </c>
      <c r="AD61" s="235">
        <f t="shared" si="13"/>
        <v>76.386</v>
      </c>
      <c r="AE61" s="235">
        <f t="shared" si="14"/>
        <v>0</v>
      </c>
      <c r="AF61" s="235">
        <f t="shared" si="15"/>
        <v>0</v>
      </c>
      <c r="AG61" s="235">
        <f t="shared" si="16"/>
        <v>0</v>
      </c>
      <c r="AH61" s="235">
        <f t="shared" si="17"/>
        <v>0</v>
      </c>
      <c r="AI61" s="235">
        <f t="shared" si="18"/>
        <v>0</v>
      </c>
    </row>
    <row r="62" spans="1:35" s="112" customFormat="1" ht="12">
      <c r="A62" s="109">
        <v>59</v>
      </c>
      <c r="B62" s="107" t="s">
        <v>693</v>
      </c>
      <c r="C62" s="107" t="s">
        <v>642</v>
      </c>
      <c r="D62" s="107"/>
      <c r="E62" s="107" t="s">
        <v>271</v>
      </c>
      <c r="F62" s="107">
        <v>1</v>
      </c>
      <c r="G62" s="107">
        <v>1</v>
      </c>
      <c r="H62" s="107">
        <v>1</v>
      </c>
      <c r="I62" s="180">
        <v>75.53</v>
      </c>
      <c r="J62" s="184"/>
      <c r="K62" s="184"/>
      <c r="L62" s="184"/>
      <c r="M62" s="184"/>
      <c r="N62" s="274">
        <v>75.53</v>
      </c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1"/>
      <c r="Z62" s="235">
        <f>SUM(LARGE(AA62:AJ62,{1,2,3,4,5,6}))</f>
        <v>75.53</v>
      </c>
      <c r="AA62" s="235">
        <f t="shared" si="10"/>
        <v>75.53</v>
      </c>
      <c r="AB62" s="235">
        <f t="shared" si="11"/>
        <v>0</v>
      </c>
      <c r="AC62" s="235">
        <f t="shared" si="12"/>
        <v>0</v>
      </c>
      <c r="AD62" s="235">
        <f t="shared" si="13"/>
        <v>0</v>
      </c>
      <c r="AE62" s="235">
        <f t="shared" si="14"/>
        <v>0</v>
      </c>
      <c r="AF62" s="235">
        <f t="shared" si="15"/>
        <v>0</v>
      </c>
      <c r="AG62" s="235">
        <f t="shared" si="16"/>
        <v>0</v>
      </c>
      <c r="AH62" s="235">
        <f t="shared" si="17"/>
        <v>0</v>
      </c>
      <c r="AI62" s="235">
        <f t="shared" si="18"/>
        <v>0</v>
      </c>
    </row>
    <row r="63" spans="1:35" s="112" customFormat="1" ht="12">
      <c r="A63" s="109">
        <v>60</v>
      </c>
      <c r="B63" s="107" t="s">
        <v>693</v>
      </c>
      <c r="C63" s="107" t="s">
        <v>1131</v>
      </c>
      <c r="D63" s="109"/>
      <c r="E63" s="281"/>
      <c r="F63" s="109">
        <v>1</v>
      </c>
      <c r="G63" s="109">
        <v>1</v>
      </c>
      <c r="H63" s="109">
        <v>1</v>
      </c>
      <c r="I63" s="180">
        <v>74.4</v>
      </c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334">
        <v>74.4</v>
      </c>
      <c r="X63" s="181"/>
      <c r="Y63" s="181"/>
      <c r="Z63" s="235">
        <f>SUM(LARGE(AA63:AJ63,{1,2,3,4,5,6}))</f>
        <v>74.4</v>
      </c>
      <c r="AA63" s="235">
        <f t="shared" si="10"/>
        <v>0</v>
      </c>
      <c r="AB63" s="235">
        <f t="shared" si="11"/>
        <v>0</v>
      </c>
      <c r="AC63" s="235">
        <f t="shared" si="12"/>
        <v>0</v>
      </c>
      <c r="AD63" s="235">
        <f t="shared" si="13"/>
        <v>74.4</v>
      </c>
      <c r="AE63" s="235">
        <f t="shared" si="14"/>
        <v>0</v>
      </c>
      <c r="AF63" s="235">
        <f t="shared" si="15"/>
        <v>0</v>
      </c>
      <c r="AG63" s="235">
        <f t="shared" si="16"/>
        <v>0</v>
      </c>
      <c r="AH63" s="235">
        <f t="shared" si="17"/>
        <v>0</v>
      </c>
      <c r="AI63" s="235">
        <f t="shared" si="18"/>
        <v>0</v>
      </c>
    </row>
    <row r="64" spans="1:35" s="112" customFormat="1" ht="12">
      <c r="A64" s="109">
        <v>61</v>
      </c>
      <c r="B64" s="107" t="s">
        <v>512</v>
      </c>
      <c r="C64" s="107" t="s">
        <v>310</v>
      </c>
      <c r="D64" s="107"/>
      <c r="E64" s="107" t="s">
        <v>271</v>
      </c>
      <c r="F64" s="107">
        <v>1</v>
      </c>
      <c r="G64" s="107">
        <v>1</v>
      </c>
      <c r="H64" s="107">
        <v>1</v>
      </c>
      <c r="I64" s="180">
        <v>74.39</v>
      </c>
      <c r="J64" s="184"/>
      <c r="K64" s="184"/>
      <c r="L64" s="184"/>
      <c r="M64" s="184"/>
      <c r="N64" s="274">
        <v>74.39</v>
      </c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1"/>
      <c r="Z64" s="235">
        <f>SUM(LARGE(AA64:AJ64,{1,2,3,4,5,6}))</f>
        <v>74.39</v>
      </c>
      <c r="AA64" s="235">
        <f t="shared" si="10"/>
        <v>74.39</v>
      </c>
      <c r="AB64" s="235">
        <f t="shared" si="11"/>
        <v>0</v>
      </c>
      <c r="AC64" s="235">
        <f t="shared" si="12"/>
        <v>0</v>
      </c>
      <c r="AD64" s="235">
        <f t="shared" si="13"/>
        <v>0</v>
      </c>
      <c r="AE64" s="235">
        <f t="shared" si="14"/>
        <v>0</v>
      </c>
      <c r="AF64" s="235">
        <f t="shared" si="15"/>
        <v>0</v>
      </c>
      <c r="AG64" s="235">
        <f t="shared" si="16"/>
        <v>0</v>
      </c>
      <c r="AH64" s="235">
        <f t="shared" si="17"/>
        <v>0</v>
      </c>
      <c r="AI64" s="235">
        <f t="shared" si="18"/>
        <v>0</v>
      </c>
    </row>
    <row r="65" spans="1:35" s="112" customFormat="1" ht="15">
      <c r="A65" s="109">
        <v>62</v>
      </c>
      <c r="B65" s="107" t="s">
        <v>774</v>
      </c>
      <c r="C65" s="32" t="s">
        <v>775</v>
      </c>
      <c r="D65" s="109"/>
      <c r="E65" s="281"/>
      <c r="F65" s="109">
        <v>1</v>
      </c>
      <c r="G65" s="109">
        <v>1</v>
      </c>
      <c r="H65" s="109">
        <v>1</v>
      </c>
      <c r="I65" s="180">
        <v>73.45</v>
      </c>
      <c r="J65" s="181"/>
      <c r="K65" s="181"/>
      <c r="L65" s="181"/>
      <c r="M65" s="181"/>
      <c r="N65" s="181"/>
      <c r="O65" s="191">
        <v>73.45</v>
      </c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235">
        <f>SUM(LARGE(AA65:AJ65,{1,2,3,4,5,6}))</f>
        <v>73.45</v>
      </c>
      <c r="AA65" s="235">
        <f t="shared" si="10"/>
        <v>73.45</v>
      </c>
      <c r="AB65" s="235">
        <f t="shared" si="11"/>
        <v>0</v>
      </c>
      <c r="AC65" s="235">
        <f t="shared" si="12"/>
        <v>0</v>
      </c>
      <c r="AD65" s="235">
        <f t="shared" si="13"/>
        <v>0</v>
      </c>
      <c r="AE65" s="235">
        <f t="shared" si="14"/>
        <v>0</v>
      </c>
      <c r="AF65" s="235">
        <f t="shared" si="15"/>
        <v>0</v>
      </c>
      <c r="AG65" s="235">
        <f t="shared" si="16"/>
        <v>0</v>
      </c>
      <c r="AH65" s="235">
        <f t="shared" si="17"/>
        <v>0</v>
      </c>
      <c r="AI65" s="235">
        <f t="shared" si="18"/>
        <v>0</v>
      </c>
    </row>
    <row r="66" spans="1:35" s="112" customFormat="1" ht="12">
      <c r="A66" s="109">
        <v>63</v>
      </c>
      <c r="B66" s="107" t="s">
        <v>858</v>
      </c>
      <c r="C66" s="107" t="s">
        <v>859</v>
      </c>
      <c r="D66" s="109"/>
      <c r="E66" s="281"/>
      <c r="F66" s="109">
        <v>1</v>
      </c>
      <c r="G66" s="109">
        <v>1</v>
      </c>
      <c r="H66" s="109">
        <v>1</v>
      </c>
      <c r="I66" s="180">
        <v>73.04</v>
      </c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97">
        <v>73.04</v>
      </c>
      <c r="V66" s="181"/>
      <c r="W66" s="181"/>
      <c r="X66" s="181"/>
      <c r="Y66" s="181"/>
      <c r="Z66" s="235">
        <f>SUM(LARGE(AA66:AJ66,{1,2,3,4,5,6}))</f>
        <v>73.04</v>
      </c>
      <c r="AA66" s="235">
        <f t="shared" si="10"/>
        <v>0</v>
      </c>
      <c r="AB66" s="235">
        <f t="shared" si="11"/>
        <v>0</v>
      </c>
      <c r="AC66" s="235">
        <f t="shared" si="12"/>
        <v>0</v>
      </c>
      <c r="AD66" s="235">
        <f t="shared" si="13"/>
        <v>73.04</v>
      </c>
      <c r="AE66" s="235">
        <f t="shared" si="14"/>
        <v>0</v>
      </c>
      <c r="AF66" s="235">
        <f t="shared" si="15"/>
        <v>0</v>
      </c>
      <c r="AG66" s="235">
        <f t="shared" si="16"/>
        <v>0</v>
      </c>
      <c r="AH66" s="235">
        <f t="shared" si="17"/>
        <v>0</v>
      </c>
      <c r="AI66" s="235">
        <f t="shared" si="18"/>
        <v>0</v>
      </c>
    </row>
    <row r="67" spans="1:35" s="112" customFormat="1" ht="12">
      <c r="A67" s="109">
        <v>64</v>
      </c>
      <c r="B67" s="107" t="s">
        <v>693</v>
      </c>
      <c r="C67" s="107" t="s">
        <v>453</v>
      </c>
      <c r="D67" s="109"/>
      <c r="E67" s="107" t="s">
        <v>102</v>
      </c>
      <c r="F67" s="109">
        <v>1</v>
      </c>
      <c r="G67" s="109">
        <v>1</v>
      </c>
      <c r="H67" s="109">
        <v>1</v>
      </c>
      <c r="I67" s="180">
        <v>72.91</v>
      </c>
      <c r="J67" s="181"/>
      <c r="K67" s="181"/>
      <c r="L67" s="181"/>
      <c r="M67" s="181"/>
      <c r="N67" s="181"/>
      <c r="O67" s="181"/>
      <c r="P67" s="181"/>
      <c r="Q67" s="181"/>
      <c r="R67" s="181"/>
      <c r="S67" s="261">
        <v>72.91</v>
      </c>
      <c r="T67" s="181"/>
      <c r="U67" s="181"/>
      <c r="V67" s="181"/>
      <c r="W67" s="181"/>
      <c r="X67" s="181"/>
      <c r="Y67" s="181"/>
      <c r="Z67" s="235">
        <f>SUM(LARGE(AA67:AJ67,{1,2,3,4,5,6}))</f>
        <v>72.91</v>
      </c>
      <c r="AA67" s="235">
        <f t="shared" si="10"/>
        <v>0</v>
      </c>
      <c r="AB67" s="235">
        <f t="shared" si="11"/>
        <v>0</v>
      </c>
      <c r="AC67" s="235">
        <f t="shared" si="12"/>
        <v>0</v>
      </c>
      <c r="AD67" s="235">
        <f t="shared" si="13"/>
        <v>72.91</v>
      </c>
      <c r="AE67" s="235">
        <f t="shared" si="14"/>
        <v>0</v>
      </c>
      <c r="AF67" s="235">
        <f t="shared" si="15"/>
        <v>0</v>
      </c>
      <c r="AG67" s="235">
        <f t="shared" si="16"/>
        <v>0</v>
      </c>
      <c r="AH67" s="235">
        <f t="shared" si="17"/>
        <v>0</v>
      </c>
      <c r="AI67" s="235">
        <f t="shared" si="18"/>
        <v>0</v>
      </c>
    </row>
    <row r="68" spans="1:35" s="112" customFormat="1" ht="12">
      <c r="A68" s="109">
        <v>65</v>
      </c>
      <c r="B68" s="107" t="s">
        <v>345</v>
      </c>
      <c r="C68" s="107" t="s">
        <v>914</v>
      </c>
      <c r="D68" s="109"/>
      <c r="E68" s="107" t="s">
        <v>400</v>
      </c>
      <c r="F68" s="109">
        <v>1</v>
      </c>
      <c r="G68" s="109">
        <v>1</v>
      </c>
      <c r="H68" s="109">
        <v>1</v>
      </c>
      <c r="I68" s="180">
        <v>72.871</v>
      </c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241">
        <v>72.871</v>
      </c>
      <c r="U68" s="181"/>
      <c r="V68" s="181"/>
      <c r="W68" s="181"/>
      <c r="X68" s="181"/>
      <c r="Y68" s="181"/>
      <c r="Z68" s="235">
        <f>SUM(LARGE(AA68:AJ68,{1,2,3,4,5,6}))</f>
        <v>72.871</v>
      </c>
      <c r="AA68" s="235">
        <f t="shared" si="10"/>
        <v>0</v>
      </c>
      <c r="AB68" s="235">
        <f t="shared" si="11"/>
        <v>0</v>
      </c>
      <c r="AC68" s="235">
        <f t="shared" si="12"/>
        <v>0</v>
      </c>
      <c r="AD68" s="235">
        <f t="shared" si="13"/>
        <v>72.871</v>
      </c>
      <c r="AE68" s="235">
        <f t="shared" si="14"/>
        <v>0</v>
      </c>
      <c r="AF68" s="235">
        <f t="shared" si="15"/>
        <v>0</v>
      </c>
      <c r="AG68" s="235">
        <f t="shared" si="16"/>
        <v>0</v>
      </c>
      <c r="AH68" s="235">
        <f t="shared" si="17"/>
        <v>0</v>
      </c>
      <c r="AI68" s="235">
        <f t="shared" si="18"/>
        <v>0</v>
      </c>
    </row>
    <row r="69" spans="1:35" s="112" customFormat="1" ht="12">
      <c r="A69" s="109">
        <v>66</v>
      </c>
      <c r="B69" s="107" t="s">
        <v>404</v>
      </c>
      <c r="C69" s="107" t="s">
        <v>964</v>
      </c>
      <c r="D69" s="109"/>
      <c r="E69" s="107"/>
      <c r="F69" s="109">
        <v>2</v>
      </c>
      <c r="G69" s="109">
        <v>2</v>
      </c>
      <c r="H69" s="109">
        <v>1</v>
      </c>
      <c r="I69" s="180">
        <v>72.25</v>
      </c>
      <c r="J69" s="181"/>
      <c r="K69" s="181"/>
      <c r="L69" s="181"/>
      <c r="M69" s="181"/>
      <c r="N69" s="181"/>
      <c r="O69" s="181"/>
      <c r="P69" s="181"/>
      <c r="Q69" s="181"/>
      <c r="R69" s="181"/>
      <c r="S69" s="261">
        <v>72.25</v>
      </c>
      <c r="T69" s="181"/>
      <c r="U69" s="181"/>
      <c r="V69" s="181"/>
      <c r="W69" s="181"/>
      <c r="X69" s="352"/>
      <c r="Y69" s="181"/>
      <c r="Z69" s="235">
        <f>SUM(LARGE(AA69:AJ69,{1,2,3,4,5,6}))</f>
        <v>72.25</v>
      </c>
      <c r="AA69" s="235">
        <f t="shared" si="10"/>
        <v>0</v>
      </c>
      <c r="AB69" s="235">
        <f t="shared" si="11"/>
        <v>0</v>
      </c>
      <c r="AC69" s="235">
        <f t="shared" si="12"/>
        <v>0</v>
      </c>
      <c r="AD69" s="235">
        <f t="shared" si="13"/>
        <v>72.25</v>
      </c>
      <c r="AE69" s="235">
        <f t="shared" si="14"/>
        <v>0</v>
      </c>
      <c r="AF69" s="235">
        <f t="shared" si="15"/>
        <v>0</v>
      </c>
      <c r="AG69" s="235">
        <f t="shared" si="16"/>
        <v>0</v>
      </c>
      <c r="AH69" s="235">
        <f t="shared" si="17"/>
        <v>0</v>
      </c>
      <c r="AI69" s="235">
        <f t="shared" si="18"/>
        <v>0</v>
      </c>
    </row>
    <row r="70" spans="1:35" s="112" customFormat="1" ht="12">
      <c r="A70" s="109">
        <v>67</v>
      </c>
      <c r="B70" s="107" t="s">
        <v>403</v>
      </c>
      <c r="C70" s="107" t="s">
        <v>281</v>
      </c>
      <c r="D70" s="109"/>
      <c r="E70" s="281"/>
      <c r="F70" s="109">
        <v>1</v>
      </c>
      <c r="G70" s="109">
        <v>1</v>
      </c>
      <c r="H70" s="109">
        <v>1</v>
      </c>
      <c r="I70" s="180">
        <v>71.52</v>
      </c>
      <c r="J70" s="190">
        <v>71.52</v>
      </c>
      <c r="K70" s="181"/>
      <c r="L70" s="181"/>
      <c r="M70" s="181"/>
      <c r="N70" s="181"/>
      <c r="O70" s="181"/>
      <c r="P70" s="181"/>
      <c r="Q70" s="181"/>
      <c r="R70" s="181"/>
      <c r="S70" s="261" t="s">
        <v>847</v>
      </c>
      <c r="T70" s="181"/>
      <c r="U70" s="181"/>
      <c r="V70" s="181"/>
      <c r="W70" s="181"/>
      <c r="X70" s="181"/>
      <c r="Y70" s="181"/>
      <c r="Z70" s="235">
        <f>SUM(LARGE(AA70:AJ70,{1,2,3,4,5,6}))</f>
        <v>71.52</v>
      </c>
      <c r="AA70" s="235">
        <f t="shared" si="10"/>
        <v>71.52</v>
      </c>
      <c r="AB70" s="235">
        <f t="shared" si="11"/>
        <v>0</v>
      </c>
      <c r="AC70" s="235">
        <f t="shared" si="12"/>
        <v>0</v>
      </c>
      <c r="AD70" s="235">
        <f t="shared" si="13"/>
        <v>0</v>
      </c>
      <c r="AE70" s="235">
        <f t="shared" si="14"/>
        <v>0</v>
      </c>
      <c r="AF70" s="235">
        <f t="shared" si="15"/>
        <v>0</v>
      </c>
      <c r="AG70" s="235">
        <f t="shared" si="16"/>
        <v>0</v>
      </c>
      <c r="AH70" s="235">
        <f t="shared" si="17"/>
        <v>0</v>
      </c>
      <c r="AI70" s="235">
        <f t="shared" si="18"/>
        <v>0</v>
      </c>
    </row>
    <row r="71" spans="1:35" s="112" customFormat="1" ht="12">
      <c r="A71" s="109">
        <v>68</v>
      </c>
      <c r="B71" s="107" t="s">
        <v>860</v>
      </c>
      <c r="C71" s="107" t="s">
        <v>861</v>
      </c>
      <c r="D71" s="109"/>
      <c r="E71" s="107" t="s">
        <v>64</v>
      </c>
      <c r="F71" s="109">
        <v>1</v>
      </c>
      <c r="G71" s="109">
        <v>1</v>
      </c>
      <c r="H71" s="109">
        <v>1</v>
      </c>
      <c r="I71" s="180">
        <v>70.18</v>
      </c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97">
        <v>70.18</v>
      </c>
      <c r="V71" s="181"/>
      <c r="W71" s="181"/>
      <c r="X71" s="181"/>
      <c r="Y71" s="181"/>
      <c r="Z71" s="235">
        <f>SUM(LARGE(AA71:AJ71,{1,2,3,4,5,6}))</f>
        <v>70.18</v>
      </c>
      <c r="AA71" s="235">
        <f t="shared" si="10"/>
        <v>0</v>
      </c>
      <c r="AB71" s="235">
        <f t="shared" si="11"/>
        <v>0</v>
      </c>
      <c r="AC71" s="235">
        <f t="shared" si="12"/>
        <v>0</v>
      </c>
      <c r="AD71" s="235">
        <f t="shared" si="13"/>
        <v>70.18</v>
      </c>
      <c r="AE71" s="235">
        <f t="shared" si="14"/>
        <v>0</v>
      </c>
      <c r="AF71" s="235">
        <f t="shared" si="15"/>
        <v>0</v>
      </c>
      <c r="AG71" s="235">
        <f t="shared" si="16"/>
        <v>0</v>
      </c>
      <c r="AH71" s="235">
        <f t="shared" si="17"/>
        <v>0</v>
      </c>
      <c r="AI71" s="235">
        <f t="shared" si="18"/>
        <v>0</v>
      </c>
    </row>
    <row r="72" spans="1:35" s="112" customFormat="1" ht="12">
      <c r="A72" s="109">
        <v>69</v>
      </c>
      <c r="B72" s="107" t="s">
        <v>293</v>
      </c>
      <c r="C72" s="107" t="s">
        <v>1132</v>
      </c>
      <c r="D72" s="109"/>
      <c r="E72" s="281"/>
      <c r="F72" s="109">
        <v>1</v>
      </c>
      <c r="G72" s="109">
        <v>1</v>
      </c>
      <c r="H72" s="109">
        <v>1</v>
      </c>
      <c r="I72" s="180">
        <v>69.533</v>
      </c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334">
        <v>69.533</v>
      </c>
      <c r="X72" s="181"/>
      <c r="Y72" s="181"/>
      <c r="Z72" s="235">
        <f>SUM(LARGE(AA72:AJ72,{1,2,3,4,5,6}))</f>
        <v>69.533</v>
      </c>
      <c r="AA72" s="235">
        <f t="shared" si="10"/>
        <v>0</v>
      </c>
      <c r="AB72" s="235">
        <f t="shared" si="11"/>
        <v>0</v>
      </c>
      <c r="AC72" s="235">
        <f t="shared" si="12"/>
        <v>0</v>
      </c>
      <c r="AD72" s="235">
        <f t="shared" si="13"/>
        <v>69.533</v>
      </c>
      <c r="AE72" s="235">
        <f t="shared" si="14"/>
        <v>0</v>
      </c>
      <c r="AF72" s="235">
        <f t="shared" si="15"/>
        <v>0</v>
      </c>
      <c r="AG72" s="235">
        <f t="shared" si="16"/>
        <v>0</v>
      </c>
      <c r="AH72" s="235">
        <f t="shared" si="17"/>
        <v>0</v>
      </c>
      <c r="AI72" s="235">
        <f t="shared" si="18"/>
        <v>0</v>
      </c>
    </row>
    <row r="73" spans="1:35" s="112" customFormat="1" ht="12">
      <c r="A73" s="109">
        <v>70</v>
      </c>
      <c r="B73" s="107" t="s">
        <v>1133</v>
      </c>
      <c r="C73" s="107" t="s">
        <v>1134</v>
      </c>
      <c r="D73" s="109"/>
      <c r="E73" s="281"/>
      <c r="F73" s="109">
        <v>1</v>
      </c>
      <c r="G73" s="109">
        <v>1</v>
      </c>
      <c r="H73" s="109">
        <v>1</v>
      </c>
      <c r="I73" s="180">
        <v>68.382</v>
      </c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334">
        <v>68.382</v>
      </c>
      <c r="X73" s="181"/>
      <c r="Y73" s="181"/>
      <c r="Z73" s="235">
        <f>SUM(LARGE(AA73:AJ73,{1,2,3,4,5,6}))</f>
        <v>68.382</v>
      </c>
      <c r="AA73" s="235">
        <f t="shared" si="10"/>
        <v>0</v>
      </c>
      <c r="AB73" s="235">
        <f t="shared" si="11"/>
        <v>0</v>
      </c>
      <c r="AC73" s="235">
        <f t="shared" si="12"/>
        <v>0</v>
      </c>
      <c r="AD73" s="235">
        <f t="shared" si="13"/>
        <v>68.382</v>
      </c>
      <c r="AE73" s="235">
        <f t="shared" si="14"/>
        <v>0</v>
      </c>
      <c r="AF73" s="235">
        <f t="shared" si="15"/>
        <v>0</v>
      </c>
      <c r="AG73" s="235">
        <f t="shared" si="16"/>
        <v>0</v>
      </c>
      <c r="AH73" s="235">
        <f t="shared" si="17"/>
        <v>0</v>
      </c>
      <c r="AI73" s="235">
        <f t="shared" si="18"/>
        <v>0</v>
      </c>
    </row>
    <row r="74" spans="1:35" s="112" customFormat="1" ht="12">
      <c r="A74" s="109">
        <v>71</v>
      </c>
      <c r="B74" s="107" t="s">
        <v>776</v>
      </c>
      <c r="C74" s="107" t="s">
        <v>332</v>
      </c>
      <c r="D74" s="109"/>
      <c r="E74" s="281"/>
      <c r="F74" s="109">
        <v>1</v>
      </c>
      <c r="G74" s="109">
        <v>1</v>
      </c>
      <c r="H74" s="109">
        <v>1</v>
      </c>
      <c r="I74" s="180">
        <v>67.83</v>
      </c>
      <c r="J74" s="181"/>
      <c r="K74" s="181"/>
      <c r="L74" s="181"/>
      <c r="M74" s="181"/>
      <c r="N74" s="181"/>
      <c r="O74" s="191">
        <v>67.83</v>
      </c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235">
        <f>SUM(LARGE(AA74:AJ74,{1,2,3,4,5,6}))</f>
        <v>67.83</v>
      </c>
      <c r="AA74" s="235">
        <f t="shared" si="10"/>
        <v>67.83</v>
      </c>
      <c r="AB74" s="235">
        <f t="shared" si="11"/>
        <v>0</v>
      </c>
      <c r="AC74" s="235">
        <f t="shared" si="12"/>
        <v>0</v>
      </c>
      <c r="AD74" s="235">
        <f t="shared" si="13"/>
        <v>0</v>
      </c>
      <c r="AE74" s="235">
        <f t="shared" si="14"/>
        <v>0</v>
      </c>
      <c r="AF74" s="235">
        <f t="shared" si="15"/>
        <v>0</v>
      </c>
      <c r="AG74" s="235">
        <f t="shared" si="16"/>
        <v>0</v>
      </c>
      <c r="AH74" s="235">
        <f t="shared" si="17"/>
        <v>0</v>
      </c>
      <c r="AI74" s="235">
        <f t="shared" si="18"/>
        <v>0</v>
      </c>
    </row>
    <row r="75" spans="1:35" s="112" customFormat="1" ht="12">
      <c r="A75" s="109">
        <v>72</v>
      </c>
      <c r="B75" s="107" t="s">
        <v>534</v>
      </c>
      <c r="C75" s="107" t="s">
        <v>1135</v>
      </c>
      <c r="D75" s="109"/>
      <c r="E75" s="281"/>
      <c r="F75" s="109">
        <v>1</v>
      </c>
      <c r="G75" s="109">
        <v>1</v>
      </c>
      <c r="H75" s="109">
        <v>1</v>
      </c>
      <c r="I75" s="180">
        <v>67.76</v>
      </c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334">
        <v>67.76</v>
      </c>
      <c r="X75" s="181"/>
      <c r="Y75" s="181"/>
      <c r="Z75" s="235">
        <f>SUM(LARGE(AA75:AJ75,{1,2,3,4,5,6}))</f>
        <v>67.76</v>
      </c>
      <c r="AA75" s="235">
        <f t="shared" si="10"/>
        <v>0</v>
      </c>
      <c r="AB75" s="235">
        <f t="shared" si="11"/>
        <v>0</v>
      </c>
      <c r="AC75" s="235">
        <f t="shared" si="12"/>
        <v>0</v>
      </c>
      <c r="AD75" s="235">
        <f t="shared" si="13"/>
        <v>67.76</v>
      </c>
      <c r="AE75" s="235">
        <f t="shared" si="14"/>
        <v>0</v>
      </c>
      <c r="AF75" s="235">
        <f t="shared" si="15"/>
        <v>0</v>
      </c>
      <c r="AG75" s="235">
        <f t="shared" si="16"/>
        <v>0</v>
      </c>
      <c r="AH75" s="235">
        <f t="shared" si="17"/>
        <v>0</v>
      </c>
      <c r="AI75" s="235">
        <f t="shared" si="18"/>
        <v>0</v>
      </c>
    </row>
    <row r="76" spans="1:35" s="112" customFormat="1" ht="12">
      <c r="A76" s="109">
        <v>73</v>
      </c>
      <c r="B76" s="107" t="s">
        <v>292</v>
      </c>
      <c r="C76" s="107" t="s">
        <v>1136</v>
      </c>
      <c r="D76" s="109"/>
      <c r="E76" s="281"/>
      <c r="F76" s="109">
        <v>1</v>
      </c>
      <c r="G76" s="109">
        <v>1</v>
      </c>
      <c r="H76" s="109">
        <v>1</v>
      </c>
      <c r="I76" s="180">
        <v>67.76</v>
      </c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334">
        <v>67.76</v>
      </c>
      <c r="X76" s="181"/>
      <c r="Y76" s="181"/>
      <c r="Z76" s="235">
        <f>SUM(LARGE(AA76:AJ76,{1,2,3,4,5,6}))</f>
        <v>67.76</v>
      </c>
      <c r="AA76" s="235">
        <f t="shared" si="10"/>
        <v>0</v>
      </c>
      <c r="AB76" s="235">
        <f t="shared" si="11"/>
        <v>0</v>
      </c>
      <c r="AC76" s="235">
        <f t="shared" si="12"/>
        <v>0</v>
      </c>
      <c r="AD76" s="235">
        <f t="shared" si="13"/>
        <v>67.76</v>
      </c>
      <c r="AE76" s="235">
        <f t="shared" si="14"/>
        <v>0</v>
      </c>
      <c r="AF76" s="235">
        <f t="shared" si="15"/>
        <v>0</v>
      </c>
      <c r="AG76" s="235">
        <f t="shared" si="16"/>
        <v>0</v>
      </c>
      <c r="AH76" s="235">
        <f t="shared" si="17"/>
        <v>0</v>
      </c>
      <c r="AI76" s="235">
        <f t="shared" si="18"/>
        <v>0</v>
      </c>
    </row>
    <row r="77" spans="1:35" s="112" customFormat="1" ht="12">
      <c r="A77" s="109"/>
      <c r="B77" s="107"/>
      <c r="C77" s="107"/>
      <c r="D77" s="109"/>
      <c r="E77" s="281"/>
      <c r="F77" s="109"/>
      <c r="G77" s="109"/>
      <c r="H77" s="109"/>
      <c r="I77" s="180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334"/>
      <c r="X77" s="181"/>
      <c r="Y77" s="181"/>
      <c r="Z77" s="235">
        <f>SUM(LARGE(AA77:AJ77,{1,2,3,4,5,6}))</f>
        <v>0</v>
      </c>
      <c r="AA77" s="235">
        <f t="shared" si="10"/>
        <v>0</v>
      </c>
      <c r="AB77" s="235">
        <f t="shared" si="11"/>
        <v>0</v>
      </c>
      <c r="AC77" s="235">
        <f t="shared" si="12"/>
        <v>0</v>
      </c>
      <c r="AD77" s="235">
        <f t="shared" si="13"/>
        <v>0</v>
      </c>
      <c r="AE77" s="235">
        <f t="shared" si="14"/>
        <v>0</v>
      </c>
      <c r="AF77" s="235">
        <f t="shared" si="15"/>
        <v>0</v>
      </c>
      <c r="AG77" s="235">
        <f t="shared" si="16"/>
        <v>0</v>
      </c>
      <c r="AH77" s="235">
        <f t="shared" si="17"/>
        <v>0</v>
      </c>
      <c r="AI77" s="235">
        <f t="shared" si="18"/>
        <v>0</v>
      </c>
    </row>
    <row r="78" spans="1:35" s="112" customFormat="1" ht="12">
      <c r="A78" s="239" t="s">
        <v>271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235">
        <f>SUM(LARGE(AA78:AJ78,{1,2,3,4,5,6}))</f>
        <v>0</v>
      </c>
      <c r="AA78" s="235">
        <f t="shared" si="10"/>
        <v>0</v>
      </c>
      <c r="AB78" s="235">
        <f t="shared" si="11"/>
        <v>0</v>
      </c>
      <c r="AC78" s="235">
        <f t="shared" si="12"/>
        <v>0</v>
      </c>
      <c r="AD78" s="235">
        <f t="shared" si="13"/>
        <v>0</v>
      </c>
      <c r="AE78" s="235">
        <f t="shared" si="14"/>
        <v>0</v>
      </c>
      <c r="AF78" s="235">
        <f t="shared" si="15"/>
        <v>0</v>
      </c>
      <c r="AG78" s="235">
        <f t="shared" si="16"/>
        <v>0</v>
      </c>
      <c r="AH78" s="235">
        <f t="shared" si="17"/>
        <v>0</v>
      </c>
      <c r="AI78" s="235">
        <f t="shared" si="18"/>
        <v>0</v>
      </c>
    </row>
    <row r="79" spans="1:35" s="112" customFormat="1" ht="12">
      <c r="A79" s="239"/>
      <c r="B79" s="181" t="s">
        <v>977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235">
        <f>SUM(LARGE(AA79:AJ79,{1,2,3,4,5,6}))</f>
        <v>0</v>
      </c>
      <c r="AA79" s="235">
        <f aca="true" t="shared" si="19" ref="AA79:AA104">+IF(COUNT($J79:$R79)&gt;0,LARGE($J79:$R79,1),0)</f>
        <v>0</v>
      </c>
      <c r="AB79" s="235">
        <f aca="true" t="shared" si="20" ref="AB79:AB104">+IF(COUNT($J79:$R79)&gt;1,LARGE($J79:$R79,2),0)</f>
        <v>0</v>
      </c>
      <c r="AC79" s="235">
        <f aca="true" t="shared" si="21" ref="AC79:AC104">+IF(COUNT($J79:$R79)&gt;2,LARGE($J79:$R79,3),0)</f>
        <v>0</v>
      </c>
      <c r="AD79" s="235">
        <f aca="true" t="shared" si="22" ref="AD79:AD92">+IF(COUNT($S79:$X79)&gt;0,LARGE($S79:$X79,1),0)</f>
        <v>0</v>
      </c>
      <c r="AE79" s="235">
        <f aca="true" t="shared" si="23" ref="AE79:AE92">+IF(COUNT($S79:$X79)&gt;1,LARGE($S79:$X79,2),0)</f>
        <v>0</v>
      </c>
      <c r="AF79" s="235">
        <f aca="true" t="shared" si="24" ref="AF79:AF92">+IF(COUNT($S79:$X79)&gt;2,LARGE($S79:$X79,3),0)</f>
        <v>0</v>
      </c>
      <c r="AG79" s="235">
        <f aca="true" t="shared" si="25" ref="AG79:AG92">+IF(COUNT($S79:$X79)&gt;3,LARGE($S79:$X79,4),0)</f>
        <v>0</v>
      </c>
      <c r="AH79" s="235">
        <f aca="true" t="shared" si="26" ref="AH79:AH92">+IF(COUNT($S79:$X79)&gt;4,LARGE($S79:$X79,5),0)</f>
        <v>0</v>
      </c>
      <c r="AI79" s="235">
        <f aca="true" t="shared" si="27" ref="AI79:AI92">+IF(COUNT($S79:$X79)&gt;5,LARGE($S79:$X79,6),0)</f>
        <v>0</v>
      </c>
    </row>
    <row r="80" spans="1:35" s="112" customFormat="1" ht="12">
      <c r="A80" s="239">
        <v>1</v>
      </c>
      <c r="B80" s="109" t="s">
        <v>743</v>
      </c>
      <c r="C80" s="109" t="s">
        <v>487</v>
      </c>
      <c r="D80" s="109"/>
      <c r="E80" s="109" t="s">
        <v>979</v>
      </c>
      <c r="F80" s="109">
        <v>1</v>
      </c>
      <c r="G80" s="109">
        <v>1</v>
      </c>
      <c r="H80" s="109">
        <v>1</v>
      </c>
      <c r="I80" s="180">
        <v>100</v>
      </c>
      <c r="J80" s="181"/>
      <c r="K80" s="181"/>
      <c r="L80" s="181"/>
      <c r="M80" s="181"/>
      <c r="N80" s="181"/>
      <c r="O80" s="181"/>
      <c r="P80" s="181"/>
      <c r="Q80" s="181"/>
      <c r="R80" s="181"/>
      <c r="S80" s="261">
        <v>100</v>
      </c>
      <c r="T80" s="181"/>
      <c r="U80" s="181"/>
      <c r="V80" s="181"/>
      <c r="W80" s="181"/>
      <c r="X80" s="181"/>
      <c r="Y80" s="181"/>
      <c r="Z80" s="235">
        <f>SUM(LARGE(AA80:AJ80,{1,2,3,4,5,6}))</f>
        <v>100</v>
      </c>
      <c r="AA80" s="235">
        <f>+IF(COUNT($J80:$R80)&gt;0,LARGE($J80:$R80,1),0)</f>
        <v>0</v>
      </c>
      <c r="AB80" s="235">
        <f>+IF(COUNT($J80:$R80)&gt;1,LARGE($J80:$R80,2),0)</f>
        <v>0</v>
      </c>
      <c r="AC80" s="235">
        <f>+IF(COUNT($J80:$R80)&gt;2,LARGE($J80:$R80,3),0)</f>
        <v>0</v>
      </c>
      <c r="AD80" s="235">
        <f>+IF(COUNT($S80:$X80)&gt;0,LARGE($S80:$X80,1),0)</f>
        <v>100</v>
      </c>
      <c r="AE80" s="235">
        <f>+IF(COUNT($S80:$X80)&gt;1,LARGE($S80:$X80,2),0)</f>
        <v>0</v>
      </c>
      <c r="AF80" s="235">
        <f>+IF(COUNT($S80:$X80)&gt;2,LARGE($S80:$X80,3),0)</f>
        <v>0</v>
      </c>
      <c r="AG80" s="235">
        <f>+IF(COUNT($S80:$X80)&gt;3,LARGE($S80:$X80,4),0)</f>
        <v>0</v>
      </c>
      <c r="AH80" s="235">
        <f>+IF(COUNT($S80:$X80)&gt;4,LARGE($S80:$X80,5),0)</f>
        <v>0</v>
      </c>
      <c r="AI80" s="235">
        <f>+IF(COUNT($S80:$X80)&gt;5,LARGE($S80:$X80,6),0)</f>
        <v>0</v>
      </c>
    </row>
    <row r="81" spans="1:35" s="112" customFormat="1" ht="12">
      <c r="A81" s="109">
        <v>2</v>
      </c>
      <c r="B81" s="181" t="s">
        <v>591</v>
      </c>
      <c r="C81" s="181" t="s">
        <v>915</v>
      </c>
      <c r="D81" s="181"/>
      <c r="E81" s="181" t="s">
        <v>916</v>
      </c>
      <c r="F81" s="283">
        <v>1</v>
      </c>
      <c r="G81" s="283">
        <v>1</v>
      </c>
      <c r="H81" s="283">
        <v>1</v>
      </c>
      <c r="I81" s="180">
        <v>97.13</v>
      </c>
      <c r="J81" s="181"/>
      <c r="K81" s="181"/>
      <c r="L81" s="181"/>
      <c r="M81" s="181"/>
      <c r="N81" s="181"/>
      <c r="O81" s="181"/>
      <c r="P81" s="181"/>
      <c r="Q81" s="181"/>
      <c r="R81" s="181"/>
      <c r="S81" s="261">
        <v>97.13</v>
      </c>
      <c r="T81" s="181"/>
      <c r="U81" s="181"/>
      <c r="V81" s="181"/>
      <c r="W81" s="181"/>
      <c r="X81" s="181"/>
      <c r="Y81" s="181"/>
      <c r="Z81" s="235">
        <f>SUM(LARGE(AA81:AJ81,{1,2,3,4,5,6}))</f>
        <v>97.13</v>
      </c>
      <c r="AA81" s="235">
        <f>+IF(COUNT($J81:$R81)&gt;0,LARGE($J81:$R81,1),0)</f>
        <v>0</v>
      </c>
      <c r="AB81" s="235">
        <f>+IF(COUNT($J81:$R81)&gt;1,LARGE($J81:$R81,2),0)</f>
        <v>0</v>
      </c>
      <c r="AC81" s="235">
        <f>+IF(COUNT($J81:$R81)&gt;2,LARGE($J81:$R81,3),0)</f>
        <v>0</v>
      </c>
      <c r="AD81" s="235">
        <f>+IF(COUNT($S81:$X81)&gt;0,LARGE($S81:$X81,1),0)</f>
        <v>97.13</v>
      </c>
      <c r="AE81" s="235">
        <f>+IF(COUNT($S81:$X81)&gt;1,LARGE($S81:$X81,2),0)</f>
        <v>0</v>
      </c>
      <c r="AF81" s="235">
        <f>+IF(COUNT($S81:$X81)&gt;2,LARGE($S81:$X81,3),0)</f>
        <v>0</v>
      </c>
      <c r="AG81" s="235">
        <f>+IF(COUNT($S81:$X81)&gt;3,LARGE($S81:$X81,4),0)</f>
        <v>0</v>
      </c>
      <c r="AH81" s="235">
        <f>+IF(COUNT($S81:$X81)&gt;4,LARGE($S81:$X81,5),0)</f>
        <v>0</v>
      </c>
      <c r="AI81" s="235">
        <f>+IF(COUNT($S81:$X81)&gt;5,LARGE($S81:$X81,6),0)</f>
        <v>0</v>
      </c>
    </row>
    <row r="82" spans="1:35" s="112" customFormat="1" ht="12">
      <c r="A82" s="109" t="s">
        <v>271</v>
      </c>
      <c r="B82" s="109"/>
      <c r="C82" s="107"/>
      <c r="D82" s="109"/>
      <c r="E82" s="109"/>
      <c r="F82" s="109"/>
      <c r="G82" s="109"/>
      <c r="H82" s="109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235">
        <f>SUM(LARGE(AA82:AJ82,{1,2,3,4,5,6}))</f>
        <v>0</v>
      </c>
      <c r="AA82" s="235">
        <f>+IF(COUNT($J82:$R82)&gt;0,LARGE($J82:$R82,1),0)</f>
        <v>0</v>
      </c>
      <c r="AB82" s="235">
        <f>+IF(COUNT($J82:$R82)&gt;1,LARGE($J82:$R82,2),0)</f>
        <v>0</v>
      </c>
      <c r="AC82" s="235">
        <f>+IF(COUNT($J82:$R82)&gt;2,LARGE($J82:$R82,3),0)</f>
        <v>0</v>
      </c>
      <c r="AD82" s="235">
        <f>+IF(COUNT($S82:$X82)&gt;0,LARGE($S82:$X82,1),0)</f>
        <v>0</v>
      </c>
      <c r="AE82" s="235">
        <f>+IF(COUNT($S82:$X82)&gt;1,LARGE($S82:$X82,2),0)</f>
        <v>0</v>
      </c>
      <c r="AF82" s="235">
        <f>+IF(COUNT($S82:$X82)&gt;2,LARGE($S82:$X82,3),0)</f>
        <v>0</v>
      </c>
      <c r="AG82" s="235">
        <f>+IF(COUNT($S82:$X82)&gt;3,LARGE($S82:$X82,4),0)</f>
        <v>0</v>
      </c>
      <c r="AH82" s="235">
        <f>+IF(COUNT($S82:$X82)&gt;4,LARGE($S82:$X82,5),0)</f>
        <v>0</v>
      </c>
      <c r="AI82" s="235">
        <f>+IF(COUNT($S82:$X82)&gt;5,LARGE($S82:$X82,6),0)</f>
        <v>0</v>
      </c>
    </row>
    <row r="83" spans="1:35" s="112" customFormat="1" ht="12">
      <c r="A83" s="109" t="s">
        <v>271</v>
      </c>
      <c r="B83" s="109" t="s">
        <v>961</v>
      </c>
      <c r="C83" s="109"/>
      <c r="D83" s="109"/>
      <c r="E83" s="109"/>
      <c r="F83" s="109"/>
      <c r="G83" s="109"/>
      <c r="H83" s="109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235">
        <f>SUM(LARGE(AA83:AJ83,{1,2,3,4,5,6}))</f>
        <v>0</v>
      </c>
      <c r="AA83" s="235">
        <f t="shared" si="19"/>
        <v>0</v>
      </c>
      <c r="AB83" s="235">
        <f t="shared" si="20"/>
        <v>0</v>
      </c>
      <c r="AC83" s="235">
        <f t="shared" si="21"/>
        <v>0</v>
      </c>
      <c r="AD83" s="235">
        <f t="shared" si="22"/>
        <v>0</v>
      </c>
      <c r="AE83" s="235">
        <f t="shared" si="23"/>
        <v>0</v>
      </c>
      <c r="AF83" s="235">
        <f t="shared" si="24"/>
        <v>0</v>
      </c>
      <c r="AG83" s="235">
        <f t="shared" si="25"/>
        <v>0</v>
      </c>
      <c r="AH83" s="235">
        <f t="shared" si="26"/>
        <v>0</v>
      </c>
      <c r="AI83" s="235">
        <f t="shared" si="27"/>
        <v>0</v>
      </c>
    </row>
    <row r="84" spans="1:35" s="112" customFormat="1" ht="12">
      <c r="A84" s="109">
        <v>1</v>
      </c>
      <c r="B84" s="109" t="s">
        <v>866</v>
      </c>
      <c r="C84" s="240" t="s">
        <v>980</v>
      </c>
      <c r="D84" s="109"/>
      <c r="E84" s="109" t="s">
        <v>102</v>
      </c>
      <c r="F84" s="109">
        <v>1</v>
      </c>
      <c r="G84" s="109">
        <v>1</v>
      </c>
      <c r="H84" s="109">
        <v>1</v>
      </c>
      <c r="I84" s="276">
        <v>100</v>
      </c>
      <c r="J84" s="109"/>
      <c r="K84" s="109"/>
      <c r="L84" s="109"/>
      <c r="M84" s="110"/>
      <c r="N84" s="109"/>
      <c r="O84" s="109"/>
      <c r="P84" s="109"/>
      <c r="Q84" s="109"/>
      <c r="R84" s="109"/>
      <c r="S84" s="275">
        <v>100</v>
      </c>
      <c r="T84" s="109"/>
      <c r="U84" s="109"/>
      <c r="V84" s="109"/>
      <c r="W84" s="109"/>
      <c r="X84" s="109"/>
      <c r="Y84" s="110"/>
      <c r="Z84" s="112">
        <f>SUM(LARGE(AA84:AJ84,{1,2,3,4,5,6}))</f>
        <v>100</v>
      </c>
      <c r="AA84" s="112">
        <f t="shared" si="19"/>
        <v>0</v>
      </c>
      <c r="AB84" s="112">
        <f t="shared" si="20"/>
        <v>0</v>
      </c>
      <c r="AC84" s="112">
        <f t="shared" si="21"/>
        <v>0</v>
      </c>
      <c r="AD84" s="112">
        <f t="shared" si="22"/>
        <v>100</v>
      </c>
      <c r="AE84" s="112">
        <f t="shared" si="23"/>
        <v>0</v>
      </c>
      <c r="AF84" s="112">
        <f t="shared" si="24"/>
        <v>0</v>
      </c>
      <c r="AG84" s="112">
        <f t="shared" si="25"/>
        <v>0</v>
      </c>
      <c r="AH84" s="112">
        <f t="shared" si="26"/>
        <v>0</v>
      </c>
      <c r="AI84" s="112">
        <f t="shared" si="27"/>
        <v>0</v>
      </c>
    </row>
    <row r="85" spans="1:35" s="112" customFormat="1" ht="12">
      <c r="A85" s="109" t="s">
        <v>271</v>
      </c>
      <c r="B85" s="109"/>
      <c r="C85" s="109"/>
      <c r="D85" s="109"/>
      <c r="E85" s="109"/>
      <c r="F85" s="109"/>
      <c r="G85" s="109"/>
      <c r="H85" s="109"/>
      <c r="I85" s="110"/>
      <c r="J85" s="109"/>
      <c r="K85" s="109"/>
      <c r="L85" s="109"/>
      <c r="M85" s="110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12">
        <f>SUM(LARGE(AA85:AJ85,{1,2,3,4,5,6}))</f>
        <v>0</v>
      </c>
      <c r="AA85" s="112">
        <f t="shared" si="19"/>
        <v>0</v>
      </c>
      <c r="AB85" s="112">
        <f t="shared" si="20"/>
        <v>0</v>
      </c>
      <c r="AC85" s="112">
        <f t="shared" si="21"/>
        <v>0</v>
      </c>
      <c r="AD85" s="112">
        <f t="shared" si="22"/>
        <v>0</v>
      </c>
      <c r="AE85" s="112">
        <f t="shared" si="23"/>
        <v>0</v>
      </c>
      <c r="AF85" s="112">
        <f t="shared" si="24"/>
        <v>0</v>
      </c>
      <c r="AG85" s="112">
        <f t="shared" si="25"/>
        <v>0</v>
      </c>
      <c r="AH85" s="112">
        <f t="shared" si="26"/>
        <v>0</v>
      </c>
      <c r="AI85" s="112">
        <f t="shared" si="27"/>
        <v>0</v>
      </c>
    </row>
    <row r="86" spans="1:35" s="112" customFormat="1" ht="12">
      <c r="A86" s="109">
        <v>58</v>
      </c>
      <c r="B86" s="109"/>
      <c r="C86" s="109"/>
      <c r="D86" s="109"/>
      <c r="E86" s="109"/>
      <c r="F86" s="109"/>
      <c r="G86" s="109"/>
      <c r="H86" s="109"/>
      <c r="I86" s="110"/>
      <c r="J86" s="109"/>
      <c r="K86" s="109"/>
      <c r="L86" s="109"/>
      <c r="M86" s="110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10"/>
      <c r="Y86" s="110"/>
      <c r="Z86" s="112">
        <f>SUM(LARGE(AA86:AJ86,{1,2,3,4,5,6}))</f>
        <v>0</v>
      </c>
      <c r="AA86" s="112">
        <f t="shared" si="19"/>
        <v>0</v>
      </c>
      <c r="AB86" s="112">
        <f t="shared" si="20"/>
        <v>0</v>
      </c>
      <c r="AC86" s="112">
        <f t="shared" si="21"/>
        <v>0</v>
      </c>
      <c r="AD86" s="112">
        <f t="shared" si="22"/>
        <v>0</v>
      </c>
      <c r="AE86" s="112">
        <f t="shared" si="23"/>
        <v>0</v>
      </c>
      <c r="AF86" s="112">
        <f t="shared" si="24"/>
        <v>0</v>
      </c>
      <c r="AG86" s="112">
        <f t="shared" si="25"/>
        <v>0</v>
      </c>
      <c r="AH86" s="112">
        <f t="shared" si="26"/>
        <v>0</v>
      </c>
      <c r="AI86" s="112">
        <f t="shared" si="27"/>
        <v>0</v>
      </c>
    </row>
    <row r="87" spans="1:35" s="112" customFormat="1" ht="12">
      <c r="A87" s="109">
        <v>59</v>
      </c>
      <c r="B87" s="109"/>
      <c r="C87" s="109"/>
      <c r="D87" s="109"/>
      <c r="E87" s="109"/>
      <c r="F87" s="109"/>
      <c r="G87" s="109"/>
      <c r="H87" s="109"/>
      <c r="I87" s="110"/>
      <c r="J87" s="109"/>
      <c r="K87" s="109"/>
      <c r="L87" s="109"/>
      <c r="M87" s="110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10"/>
      <c r="Z87" s="112">
        <f>SUM(LARGE(AA87:AJ87,{1,2,3,4,5,6}))</f>
        <v>0</v>
      </c>
      <c r="AA87" s="112">
        <f t="shared" si="19"/>
        <v>0</v>
      </c>
      <c r="AB87" s="112">
        <f t="shared" si="20"/>
        <v>0</v>
      </c>
      <c r="AC87" s="112">
        <f t="shared" si="21"/>
        <v>0</v>
      </c>
      <c r="AD87" s="112">
        <f t="shared" si="22"/>
        <v>0</v>
      </c>
      <c r="AE87" s="112">
        <f t="shared" si="23"/>
        <v>0</v>
      </c>
      <c r="AF87" s="112">
        <f t="shared" si="24"/>
        <v>0</v>
      </c>
      <c r="AG87" s="112">
        <f t="shared" si="25"/>
        <v>0</v>
      </c>
      <c r="AH87" s="112">
        <f t="shared" si="26"/>
        <v>0</v>
      </c>
      <c r="AI87" s="112">
        <f t="shared" si="27"/>
        <v>0</v>
      </c>
    </row>
    <row r="88" spans="1:35" s="112" customFormat="1" ht="12">
      <c r="A88" s="109">
        <v>60</v>
      </c>
      <c r="B88" s="109"/>
      <c r="C88" s="109"/>
      <c r="D88" s="109"/>
      <c r="E88" s="109"/>
      <c r="F88" s="109"/>
      <c r="G88" s="109"/>
      <c r="H88" s="109"/>
      <c r="I88" s="110"/>
      <c r="J88" s="109"/>
      <c r="K88" s="109"/>
      <c r="L88" s="109"/>
      <c r="M88" s="110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10"/>
      <c r="Z88" s="112">
        <f>SUM(LARGE(AA88:AJ88,{1,2,3,4,5,6}))</f>
        <v>0</v>
      </c>
      <c r="AA88" s="112">
        <f t="shared" si="19"/>
        <v>0</v>
      </c>
      <c r="AB88" s="112">
        <f t="shared" si="20"/>
        <v>0</v>
      </c>
      <c r="AC88" s="112">
        <f t="shared" si="21"/>
        <v>0</v>
      </c>
      <c r="AD88" s="112">
        <f t="shared" si="22"/>
        <v>0</v>
      </c>
      <c r="AE88" s="112">
        <f t="shared" si="23"/>
        <v>0</v>
      </c>
      <c r="AF88" s="112">
        <f t="shared" si="24"/>
        <v>0</v>
      </c>
      <c r="AG88" s="112">
        <f t="shared" si="25"/>
        <v>0</v>
      </c>
      <c r="AH88" s="112">
        <f t="shared" si="26"/>
        <v>0</v>
      </c>
      <c r="AI88" s="112">
        <f t="shared" si="27"/>
        <v>0</v>
      </c>
    </row>
    <row r="89" spans="1:35" s="112" customFormat="1" ht="12">
      <c r="A89" s="109">
        <v>61</v>
      </c>
      <c r="B89" s="109"/>
      <c r="C89" s="109"/>
      <c r="D89" s="109"/>
      <c r="E89" s="109"/>
      <c r="F89" s="109"/>
      <c r="G89" s="109"/>
      <c r="H89" s="109"/>
      <c r="I89" s="110"/>
      <c r="J89" s="109"/>
      <c r="K89" s="109"/>
      <c r="L89" s="109"/>
      <c r="M89" s="110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10"/>
      <c r="Z89" s="112">
        <f>SUM(LARGE(AA89:AJ89,{1,2,3,4,5,6}))</f>
        <v>0</v>
      </c>
      <c r="AA89" s="112">
        <f t="shared" si="19"/>
        <v>0</v>
      </c>
      <c r="AB89" s="112">
        <f t="shared" si="20"/>
        <v>0</v>
      </c>
      <c r="AC89" s="112">
        <f t="shared" si="21"/>
        <v>0</v>
      </c>
      <c r="AD89" s="112">
        <f t="shared" si="22"/>
        <v>0</v>
      </c>
      <c r="AE89" s="112">
        <f t="shared" si="23"/>
        <v>0</v>
      </c>
      <c r="AF89" s="112">
        <f t="shared" si="24"/>
        <v>0</v>
      </c>
      <c r="AG89" s="112">
        <f t="shared" si="25"/>
        <v>0</v>
      </c>
      <c r="AH89" s="112">
        <f t="shared" si="26"/>
        <v>0</v>
      </c>
      <c r="AI89" s="112">
        <f t="shared" si="27"/>
        <v>0</v>
      </c>
    </row>
    <row r="90" spans="1:35" s="112" customFormat="1" ht="12">
      <c r="A90" s="109">
        <v>62</v>
      </c>
      <c r="B90" s="109"/>
      <c r="C90" s="109"/>
      <c r="D90" s="109"/>
      <c r="E90" s="109"/>
      <c r="F90" s="109"/>
      <c r="G90" s="109"/>
      <c r="H90" s="109"/>
      <c r="I90" s="110"/>
      <c r="J90" s="109"/>
      <c r="K90" s="109"/>
      <c r="L90" s="109"/>
      <c r="M90" s="110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10"/>
      <c r="Z90" s="112">
        <f>SUM(LARGE(AA90:AJ90,{1,2,3,4,5,6}))</f>
        <v>0</v>
      </c>
      <c r="AA90" s="112">
        <f t="shared" si="19"/>
        <v>0</v>
      </c>
      <c r="AB90" s="112">
        <f t="shared" si="20"/>
        <v>0</v>
      </c>
      <c r="AC90" s="112">
        <f t="shared" si="21"/>
        <v>0</v>
      </c>
      <c r="AD90" s="112">
        <f t="shared" si="22"/>
        <v>0</v>
      </c>
      <c r="AE90" s="112">
        <f t="shared" si="23"/>
        <v>0</v>
      </c>
      <c r="AF90" s="112">
        <f t="shared" si="24"/>
        <v>0</v>
      </c>
      <c r="AG90" s="112">
        <f t="shared" si="25"/>
        <v>0</v>
      </c>
      <c r="AH90" s="112">
        <f t="shared" si="26"/>
        <v>0</v>
      </c>
      <c r="AI90" s="112">
        <f t="shared" si="27"/>
        <v>0</v>
      </c>
    </row>
    <row r="91" spans="1:35" s="112" customFormat="1" ht="12">
      <c r="A91" s="109">
        <v>63</v>
      </c>
      <c r="B91" s="109"/>
      <c r="C91" s="109"/>
      <c r="D91" s="109"/>
      <c r="E91" s="109"/>
      <c r="F91" s="109"/>
      <c r="G91" s="109"/>
      <c r="H91" s="109"/>
      <c r="I91" s="110"/>
      <c r="J91" s="109"/>
      <c r="K91" s="109"/>
      <c r="L91" s="109"/>
      <c r="M91" s="110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10"/>
      <c r="Z91" s="112">
        <f>SUM(LARGE(AA91:AJ91,{1,2,3,4,5,6}))</f>
        <v>0</v>
      </c>
      <c r="AA91" s="112">
        <f t="shared" si="19"/>
        <v>0</v>
      </c>
      <c r="AB91" s="112">
        <f t="shared" si="20"/>
        <v>0</v>
      </c>
      <c r="AC91" s="112">
        <f t="shared" si="21"/>
        <v>0</v>
      </c>
      <c r="AD91" s="112">
        <f t="shared" si="22"/>
        <v>0</v>
      </c>
      <c r="AE91" s="112">
        <f t="shared" si="23"/>
        <v>0</v>
      </c>
      <c r="AF91" s="112">
        <f t="shared" si="24"/>
        <v>0</v>
      </c>
      <c r="AG91" s="112">
        <f t="shared" si="25"/>
        <v>0</v>
      </c>
      <c r="AH91" s="112">
        <f t="shared" si="26"/>
        <v>0</v>
      </c>
      <c r="AI91" s="112">
        <f t="shared" si="27"/>
        <v>0</v>
      </c>
    </row>
    <row r="92" spans="1:35" s="112" customFormat="1" ht="12">
      <c r="A92" s="109">
        <v>64</v>
      </c>
      <c r="B92" s="109"/>
      <c r="C92" s="109"/>
      <c r="D92" s="109"/>
      <c r="E92" s="109"/>
      <c r="F92" s="109"/>
      <c r="G92" s="109"/>
      <c r="H92" s="109"/>
      <c r="I92" s="110"/>
      <c r="J92" s="109"/>
      <c r="K92" s="109"/>
      <c r="L92" s="109"/>
      <c r="M92" s="110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10"/>
      <c r="Z92" s="112">
        <f>SUM(LARGE(AA92:AJ92,{1,2,3,4,5,6}))</f>
        <v>0</v>
      </c>
      <c r="AA92" s="112">
        <f t="shared" si="19"/>
        <v>0</v>
      </c>
      <c r="AB92" s="112">
        <f t="shared" si="20"/>
        <v>0</v>
      </c>
      <c r="AC92" s="112">
        <f t="shared" si="21"/>
        <v>0</v>
      </c>
      <c r="AD92" s="112">
        <f t="shared" si="22"/>
        <v>0</v>
      </c>
      <c r="AE92" s="112">
        <f t="shared" si="23"/>
        <v>0</v>
      </c>
      <c r="AF92" s="112">
        <f t="shared" si="24"/>
        <v>0</v>
      </c>
      <c r="AG92" s="112">
        <f t="shared" si="25"/>
        <v>0</v>
      </c>
      <c r="AH92" s="112">
        <f t="shared" si="26"/>
        <v>0</v>
      </c>
      <c r="AI92" s="112">
        <f t="shared" si="27"/>
        <v>0</v>
      </c>
    </row>
    <row r="93" spans="1:35" s="112" customFormat="1" ht="12">
      <c r="A93" s="109">
        <v>65</v>
      </c>
      <c r="B93" s="109"/>
      <c r="C93" s="109"/>
      <c r="D93" s="109"/>
      <c r="E93" s="109"/>
      <c r="F93" s="109"/>
      <c r="G93" s="109"/>
      <c r="H93" s="109"/>
      <c r="I93" s="110"/>
      <c r="J93" s="109"/>
      <c r="K93" s="109"/>
      <c r="L93" s="109"/>
      <c r="M93" s="110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112">
        <f>SUM(LARGE(AA93:AJ93,{1,2,3,4,5,6}))</f>
        <v>0</v>
      </c>
      <c r="AA93" s="112">
        <f t="shared" si="19"/>
        <v>0</v>
      </c>
      <c r="AB93" s="112">
        <f t="shared" si="20"/>
        <v>0</v>
      </c>
      <c r="AC93" s="112">
        <f t="shared" si="21"/>
        <v>0</v>
      </c>
      <c r="AD93" s="112">
        <f aca="true" t="shared" si="28" ref="AD93:AD104">+IF(COUNT($S93:$X93)&gt;0,LARGE($S93:$X93,1),0)</f>
        <v>0</v>
      </c>
      <c r="AE93" s="112">
        <f aca="true" t="shared" si="29" ref="AE93:AE104">+IF(COUNT($S93:$X93)&gt;1,LARGE($S93:$X93,2),0)</f>
        <v>0</v>
      </c>
      <c r="AF93" s="112">
        <f aca="true" t="shared" si="30" ref="AF93:AF104">+IF(COUNT($S93:$X93)&gt;2,LARGE($S93:$X93,3),0)</f>
        <v>0</v>
      </c>
      <c r="AG93" s="112">
        <f aca="true" t="shared" si="31" ref="AG93:AG104">+IF(COUNT($S93:$X93)&gt;3,LARGE($S93:$X93,4),0)</f>
        <v>0</v>
      </c>
      <c r="AH93" s="112">
        <f aca="true" t="shared" si="32" ref="AH93:AH104">+IF(COUNT($S93:$X93)&gt;4,LARGE($S93:$X93,5),0)</f>
        <v>0</v>
      </c>
      <c r="AI93" s="112">
        <f aca="true" t="shared" si="33" ref="AI93:AI104">+IF(COUNT($S93:$X93)&gt;5,LARGE($S93:$X93,6),0)</f>
        <v>0</v>
      </c>
    </row>
    <row r="94" spans="1:35" s="112" customFormat="1" ht="12">
      <c r="A94" s="109">
        <v>66</v>
      </c>
      <c r="B94" s="109"/>
      <c r="C94" s="109"/>
      <c r="D94" s="109"/>
      <c r="E94" s="109"/>
      <c r="F94" s="109"/>
      <c r="G94" s="109"/>
      <c r="H94" s="109"/>
      <c r="I94" s="110"/>
      <c r="J94" s="109"/>
      <c r="K94" s="109"/>
      <c r="L94" s="109"/>
      <c r="M94" s="110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10"/>
      <c r="Z94" s="112">
        <f>SUM(LARGE(AA94:AJ94,{1,2,3,4,5,6}))</f>
        <v>0</v>
      </c>
      <c r="AA94" s="112">
        <f t="shared" si="19"/>
        <v>0</v>
      </c>
      <c r="AB94" s="112">
        <f t="shared" si="20"/>
        <v>0</v>
      </c>
      <c r="AC94" s="112">
        <f t="shared" si="21"/>
        <v>0</v>
      </c>
      <c r="AD94" s="112">
        <f t="shared" si="28"/>
        <v>0</v>
      </c>
      <c r="AE94" s="112">
        <f t="shared" si="29"/>
        <v>0</v>
      </c>
      <c r="AF94" s="112">
        <f t="shared" si="30"/>
        <v>0</v>
      </c>
      <c r="AG94" s="112">
        <f t="shared" si="31"/>
        <v>0</v>
      </c>
      <c r="AH94" s="112">
        <f t="shared" si="32"/>
        <v>0</v>
      </c>
      <c r="AI94" s="112">
        <f t="shared" si="33"/>
        <v>0</v>
      </c>
    </row>
    <row r="95" spans="1:35" s="112" customFormat="1" ht="12">
      <c r="A95" s="109">
        <v>67</v>
      </c>
      <c r="B95" s="109"/>
      <c r="C95" s="109"/>
      <c r="D95" s="109"/>
      <c r="E95" s="109"/>
      <c r="F95" s="109"/>
      <c r="G95" s="109"/>
      <c r="H95" s="109"/>
      <c r="I95" s="110"/>
      <c r="J95" s="109"/>
      <c r="K95" s="109"/>
      <c r="L95" s="109"/>
      <c r="M95" s="110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112">
        <f>SUM(LARGE(AA95:AJ95,{1,2,3,4,5,6}))</f>
        <v>0</v>
      </c>
      <c r="AA95" s="112">
        <f t="shared" si="19"/>
        <v>0</v>
      </c>
      <c r="AB95" s="112">
        <f t="shared" si="20"/>
        <v>0</v>
      </c>
      <c r="AC95" s="112">
        <f t="shared" si="21"/>
        <v>0</v>
      </c>
      <c r="AD95" s="112">
        <f t="shared" si="28"/>
        <v>0</v>
      </c>
      <c r="AE95" s="112">
        <f t="shared" si="29"/>
        <v>0</v>
      </c>
      <c r="AF95" s="112">
        <f t="shared" si="30"/>
        <v>0</v>
      </c>
      <c r="AG95" s="112">
        <f t="shared" si="31"/>
        <v>0</v>
      </c>
      <c r="AH95" s="112">
        <f t="shared" si="32"/>
        <v>0</v>
      </c>
      <c r="AI95" s="112">
        <f t="shared" si="33"/>
        <v>0</v>
      </c>
    </row>
    <row r="96" spans="1:35" s="112" customFormat="1" ht="12">
      <c r="A96" s="109">
        <v>68</v>
      </c>
      <c r="B96" s="109"/>
      <c r="C96" s="109"/>
      <c r="D96" s="109"/>
      <c r="E96" s="109"/>
      <c r="F96" s="109"/>
      <c r="G96" s="109"/>
      <c r="H96" s="109"/>
      <c r="I96" s="110"/>
      <c r="J96" s="109"/>
      <c r="K96" s="109"/>
      <c r="L96" s="109"/>
      <c r="M96" s="110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10"/>
      <c r="Z96" s="112">
        <f>SUM(LARGE(AA96:AJ96,{1,2,3,4,5,6}))</f>
        <v>0</v>
      </c>
      <c r="AA96" s="112">
        <f t="shared" si="19"/>
        <v>0</v>
      </c>
      <c r="AB96" s="112">
        <f t="shared" si="20"/>
        <v>0</v>
      </c>
      <c r="AC96" s="112">
        <f t="shared" si="21"/>
        <v>0</v>
      </c>
      <c r="AD96" s="112">
        <f t="shared" si="28"/>
        <v>0</v>
      </c>
      <c r="AE96" s="112">
        <f t="shared" si="29"/>
        <v>0</v>
      </c>
      <c r="AF96" s="112">
        <f t="shared" si="30"/>
        <v>0</v>
      </c>
      <c r="AG96" s="112">
        <f t="shared" si="31"/>
        <v>0</v>
      </c>
      <c r="AH96" s="112">
        <f t="shared" si="32"/>
        <v>0</v>
      </c>
      <c r="AI96" s="112">
        <f t="shared" si="33"/>
        <v>0</v>
      </c>
    </row>
    <row r="97" spans="1:35" s="112" customFormat="1" ht="12">
      <c r="A97" s="109">
        <v>69</v>
      </c>
      <c r="B97" s="109"/>
      <c r="C97" s="109"/>
      <c r="D97" s="109"/>
      <c r="E97" s="109"/>
      <c r="F97" s="109"/>
      <c r="G97" s="109"/>
      <c r="H97" s="109"/>
      <c r="I97" s="110"/>
      <c r="J97" s="109"/>
      <c r="K97" s="109"/>
      <c r="L97" s="109"/>
      <c r="M97" s="110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10"/>
      <c r="Y97" s="110"/>
      <c r="Z97" s="112">
        <f>SUM(LARGE(AA97:AJ97,{1,2,3,4,5,6}))</f>
        <v>0</v>
      </c>
      <c r="AA97" s="112">
        <f t="shared" si="19"/>
        <v>0</v>
      </c>
      <c r="AB97" s="112">
        <f t="shared" si="20"/>
        <v>0</v>
      </c>
      <c r="AC97" s="112">
        <f t="shared" si="21"/>
        <v>0</v>
      </c>
      <c r="AD97" s="112">
        <f t="shared" si="28"/>
        <v>0</v>
      </c>
      <c r="AE97" s="112">
        <f t="shared" si="29"/>
        <v>0</v>
      </c>
      <c r="AF97" s="112">
        <f t="shared" si="30"/>
        <v>0</v>
      </c>
      <c r="AG97" s="112">
        <f t="shared" si="31"/>
        <v>0</v>
      </c>
      <c r="AH97" s="112">
        <f t="shared" si="32"/>
        <v>0</v>
      </c>
      <c r="AI97" s="112">
        <f t="shared" si="33"/>
        <v>0</v>
      </c>
    </row>
    <row r="98" spans="1:35" s="112" customFormat="1" ht="12">
      <c r="A98" s="109">
        <v>70</v>
      </c>
      <c r="B98" s="109"/>
      <c r="C98" s="109"/>
      <c r="D98" s="109"/>
      <c r="E98" s="109"/>
      <c r="F98" s="109"/>
      <c r="G98" s="109"/>
      <c r="H98" s="109"/>
      <c r="I98" s="110"/>
      <c r="J98" s="109"/>
      <c r="K98" s="109"/>
      <c r="L98" s="109"/>
      <c r="M98" s="110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10"/>
      <c r="Z98" s="112">
        <f>SUM(LARGE(AA98:AJ98,{1,2,3,4,5,6}))</f>
        <v>0</v>
      </c>
      <c r="AA98" s="112">
        <f t="shared" si="19"/>
        <v>0</v>
      </c>
      <c r="AB98" s="112">
        <f t="shared" si="20"/>
        <v>0</v>
      </c>
      <c r="AC98" s="112">
        <f t="shared" si="21"/>
        <v>0</v>
      </c>
      <c r="AD98" s="112">
        <f t="shared" si="28"/>
        <v>0</v>
      </c>
      <c r="AE98" s="112">
        <f t="shared" si="29"/>
        <v>0</v>
      </c>
      <c r="AF98" s="112">
        <f t="shared" si="30"/>
        <v>0</v>
      </c>
      <c r="AG98" s="112">
        <f t="shared" si="31"/>
        <v>0</v>
      </c>
      <c r="AH98" s="112">
        <f t="shared" si="32"/>
        <v>0</v>
      </c>
      <c r="AI98" s="112">
        <f t="shared" si="33"/>
        <v>0</v>
      </c>
    </row>
    <row r="99" spans="1:35" s="112" customFormat="1" ht="12">
      <c r="A99" s="109">
        <v>71</v>
      </c>
      <c r="B99" s="109"/>
      <c r="C99" s="109"/>
      <c r="D99" s="109"/>
      <c r="E99" s="109"/>
      <c r="F99" s="109"/>
      <c r="G99" s="109"/>
      <c r="H99" s="109"/>
      <c r="I99" s="110"/>
      <c r="J99" s="109"/>
      <c r="K99" s="109"/>
      <c r="L99" s="109"/>
      <c r="M99" s="110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112">
        <f>SUM(LARGE(AA99:AJ99,{1,2,3,4,5,6}))</f>
        <v>0</v>
      </c>
      <c r="AA99" s="112">
        <f t="shared" si="19"/>
        <v>0</v>
      </c>
      <c r="AB99" s="112">
        <f t="shared" si="20"/>
        <v>0</v>
      </c>
      <c r="AC99" s="112">
        <f t="shared" si="21"/>
        <v>0</v>
      </c>
      <c r="AD99" s="112">
        <f t="shared" si="28"/>
        <v>0</v>
      </c>
      <c r="AE99" s="112">
        <f t="shared" si="29"/>
        <v>0</v>
      </c>
      <c r="AF99" s="112">
        <f t="shared" si="30"/>
        <v>0</v>
      </c>
      <c r="AG99" s="112">
        <f t="shared" si="31"/>
        <v>0</v>
      </c>
      <c r="AH99" s="112">
        <f t="shared" si="32"/>
        <v>0</v>
      </c>
      <c r="AI99" s="112">
        <f t="shared" si="33"/>
        <v>0</v>
      </c>
    </row>
    <row r="100" spans="1:35" s="112" customFormat="1" ht="12">
      <c r="A100" s="109">
        <v>72</v>
      </c>
      <c r="B100" s="109"/>
      <c r="C100" s="109"/>
      <c r="D100" s="109"/>
      <c r="E100" s="109"/>
      <c r="F100" s="109"/>
      <c r="G100" s="109"/>
      <c r="H100" s="109"/>
      <c r="I100" s="110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112">
        <f>SUM(LARGE(AA100:AJ100,{1,2,3,4,5,6}))</f>
        <v>0</v>
      </c>
      <c r="AA100" s="112">
        <f t="shared" si="19"/>
        <v>0</v>
      </c>
      <c r="AB100" s="112">
        <f t="shared" si="20"/>
        <v>0</v>
      </c>
      <c r="AC100" s="112">
        <f t="shared" si="21"/>
        <v>0</v>
      </c>
      <c r="AD100" s="112">
        <f t="shared" si="28"/>
        <v>0</v>
      </c>
      <c r="AE100" s="112">
        <f t="shared" si="29"/>
        <v>0</v>
      </c>
      <c r="AF100" s="112">
        <f t="shared" si="30"/>
        <v>0</v>
      </c>
      <c r="AG100" s="112">
        <f t="shared" si="31"/>
        <v>0</v>
      </c>
      <c r="AH100" s="112">
        <f t="shared" si="32"/>
        <v>0</v>
      </c>
      <c r="AI100" s="112">
        <f t="shared" si="33"/>
        <v>0</v>
      </c>
    </row>
    <row r="101" spans="1:35" s="112" customFormat="1" ht="12">
      <c r="A101" s="109">
        <v>73</v>
      </c>
      <c r="B101" s="109"/>
      <c r="C101" s="109"/>
      <c r="D101" s="109"/>
      <c r="E101" s="109"/>
      <c r="F101" s="109"/>
      <c r="G101" s="109"/>
      <c r="H101" s="109"/>
      <c r="I101" s="110"/>
      <c r="J101" s="109"/>
      <c r="K101" s="109"/>
      <c r="L101" s="109"/>
      <c r="M101" s="110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/>
      <c r="Z101" s="112">
        <f>SUM(LARGE(AA101:AJ101,{1,2,3,4,5,6}))</f>
        <v>0</v>
      </c>
      <c r="AA101" s="112">
        <f t="shared" si="19"/>
        <v>0</v>
      </c>
      <c r="AB101" s="112">
        <f t="shared" si="20"/>
        <v>0</v>
      </c>
      <c r="AC101" s="112">
        <f t="shared" si="21"/>
        <v>0</v>
      </c>
      <c r="AD101" s="112">
        <f t="shared" si="28"/>
        <v>0</v>
      </c>
      <c r="AE101" s="112">
        <f t="shared" si="29"/>
        <v>0</v>
      </c>
      <c r="AF101" s="112">
        <f t="shared" si="30"/>
        <v>0</v>
      </c>
      <c r="AG101" s="112">
        <f t="shared" si="31"/>
        <v>0</v>
      </c>
      <c r="AH101" s="112">
        <f t="shared" si="32"/>
        <v>0</v>
      </c>
      <c r="AI101" s="112">
        <f t="shared" si="33"/>
        <v>0</v>
      </c>
    </row>
    <row r="102" spans="1:35" s="112" customFormat="1" ht="12">
      <c r="A102" s="109">
        <v>74</v>
      </c>
      <c r="B102" s="109"/>
      <c r="C102" s="109"/>
      <c r="D102" s="109"/>
      <c r="E102" s="109"/>
      <c r="F102" s="109"/>
      <c r="G102" s="109"/>
      <c r="H102" s="109"/>
      <c r="I102" s="110"/>
      <c r="J102" s="109"/>
      <c r="K102" s="109"/>
      <c r="L102" s="109"/>
      <c r="M102" s="110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10"/>
      <c r="Z102" s="112">
        <f>SUM(LARGE(AA102:AJ102,{1,2,3,4,5,6}))</f>
        <v>0</v>
      </c>
      <c r="AA102" s="112">
        <f t="shared" si="19"/>
        <v>0</v>
      </c>
      <c r="AB102" s="112">
        <f t="shared" si="20"/>
        <v>0</v>
      </c>
      <c r="AC102" s="112">
        <f t="shared" si="21"/>
        <v>0</v>
      </c>
      <c r="AD102" s="112">
        <f t="shared" si="28"/>
        <v>0</v>
      </c>
      <c r="AE102" s="112">
        <f t="shared" si="29"/>
        <v>0</v>
      </c>
      <c r="AF102" s="112">
        <f t="shared" si="30"/>
        <v>0</v>
      </c>
      <c r="AG102" s="112">
        <f t="shared" si="31"/>
        <v>0</v>
      </c>
      <c r="AH102" s="112">
        <f t="shared" si="32"/>
        <v>0</v>
      </c>
      <c r="AI102" s="112">
        <f t="shared" si="33"/>
        <v>0</v>
      </c>
    </row>
    <row r="103" spans="1:35" s="112" customFormat="1" ht="12">
      <c r="A103" s="109">
        <v>75</v>
      </c>
      <c r="B103" s="109"/>
      <c r="C103" s="109"/>
      <c r="D103" s="109"/>
      <c r="E103" s="109"/>
      <c r="F103" s="109"/>
      <c r="G103" s="109"/>
      <c r="H103" s="109"/>
      <c r="I103" s="110"/>
      <c r="J103" s="109"/>
      <c r="K103" s="109"/>
      <c r="L103" s="109"/>
      <c r="M103" s="110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10"/>
      <c r="Z103" s="112">
        <f>SUM(LARGE(AA103:AJ103,{1,2,3,4,5,6}))</f>
        <v>0</v>
      </c>
      <c r="AA103" s="112">
        <f t="shared" si="19"/>
        <v>0</v>
      </c>
      <c r="AB103" s="112">
        <f t="shared" si="20"/>
        <v>0</v>
      </c>
      <c r="AC103" s="112">
        <f t="shared" si="21"/>
        <v>0</v>
      </c>
      <c r="AD103" s="112">
        <f t="shared" si="28"/>
        <v>0</v>
      </c>
      <c r="AE103" s="112">
        <f t="shared" si="29"/>
        <v>0</v>
      </c>
      <c r="AF103" s="112">
        <f t="shared" si="30"/>
        <v>0</v>
      </c>
      <c r="AG103" s="112">
        <f t="shared" si="31"/>
        <v>0</v>
      </c>
      <c r="AH103" s="112">
        <f t="shared" si="32"/>
        <v>0</v>
      </c>
      <c r="AI103" s="112">
        <f t="shared" si="33"/>
        <v>0</v>
      </c>
    </row>
    <row r="104" spans="1:35" s="112" customFormat="1" ht="12">
      <c r="A104" s="109">
        <v>76</v>
      </c>
      <c r="B104" s="109"/>
      <c r="C104" s="109"/>
      <c r="D104" s="109"/>
      <c r="E104" s="109"/>
      <c r="F104" s="109"/>
      <c r="G104" s="109"/>
      <c r="H104" s="109"/>
      <c r="I104" s="110"/>
      <c r="J104" s="109"/>
      <c r="K104" s="109"/>
      <c r="L104" s="109"/>
      <c r="M104" s="110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  <c r="Z104" s="112">
        <f>SUM(LARGE(AA104:AJ104,{1,2,3,4,5,6}))</f>
        <v>0</v>
      </c>
      <c r="AA104" s="112">
        <f t="shared" si="19"/>
        <v>0</v>
      </c>
      <c r="AB104" s="112">
        <f t="shared" si="20"/>
        <v>0</v>
      </c>
      <c r="AC104" s="112">
        <f t="shared" si="21"/>
        <v>0</v>
      </c>
      <c r="AD104" s="112">
        <f t="shared" si="28"/>
        <v>0</v>
      </c>
      <c r="AE104" s="112">
        <f t="shared" si="29"/>
        <v>0</v>
      </c>
      <c r="AF104" s="112">
        <f t="shared" si="30"/>
        <v>0</v>
      </c>
      <c r="AG104" s="112">
        <f t="shared" si="31"/>
        <v>0</v>
      </c>
      <c r="AH104" s="112">
        <f t="shared" si="32"/>
        <v>0</v>
      </c>
      <c r="AI104" s="112">
        <f t="shared" si="33"/>
        <v>0</v>
      </c>
    </row>
    <row r="105" spans="1:25" s="112" customFormat="1" ht="12">
      <c r="A105" s="109"/>
      <c r="B105" s="109"/>
      <c r="C105" s="109"/>
      <c r="D105" s="109"/>
      <c r="E105" s="109"/>
      <c r="F105" s="109"/>
      <c r="G105" s="109"/>
      <c r="H105" s="109"/>
      <c r="I105" s="110"/>
      <c r="J105" s="109"/>
      <c r="K105" s="109"/>
      <c r="L105" s="109"/>
      <c r="M105" s="110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/>
    </row>
    <row r="106" spans="1:25" s="112" customFormat="1" ht="12">
      <c r="A106" s="109"/>
      <c r="B106" s="109"/>
      <c r="C106" s="109"/>
      <c r="D106" s="109"/>
      <c r="E106" s="109"/>
      <c r="F106" s="109"/>
      <c r="G106" s="109"/>
      <c r="H106" s="109"/>
      <c r="I106" s="110"/>
      <c r="J106" s="109"/>
      <c r="K106" s="109"/>
      <c r="L106" s="109"/>
      <c r="M106" s="110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10"/>
    </row>
    <row r="107" spans="1:25" s="112" customFormat="1" ht="12">
      <c r="A107" s="109"/>
      <c r="B107" s="109"/>
      <c r="C107" s="109"/>
      <c r="D107" s="109"/>
      <c r="E107" s="109"/>
      <c r="F107" s="109"/>
      <c r="G107" s="109"/>
      <c r="H107" s="109"/>
      <c r="I107" s="110"/>
      <c r="J107" s="109"/>
      <c r="K107" s="109"/>
      <c r="L107" s="109"/>
      <c r="M107" s="110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0"/>
    </row>
    <row r="108" spans="1:25" s="112" customFormat="1" ht="12">
      <c r="A108" s="109"/>
      <c r="B108" s="109"/>
      <c r="C108" s="109"/>
      <c r="D108" s="109"/>
      <c r="E108" s="109"/>
      <c r="F108" s="109"/>
      <c r="G108" s="109"/>
      <c r="H108" s="109"/>
      <c r="I108" s="110"/>
      <c r="J108" s="109"/>
      <c r="K108" s="109"/>
      <c r="L108" s="109"/>
      <c r="M108" s="110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</row>
    <row r="109" spans="1:25" s="112" customFormat="1" ht="12">
      <c r="A109" s="109"/>
      <c r="B109" s="109"/>
      <c r="C109" s="109"/>
      <c r="D109" s="109"/>
      <c r="E109" s="109"/>
      <c r="F109" s="109"/>
      <c r="G109" s="109"/>
      <c r="H109" s="109"/>
      <c r="I109" s="110"/>
      <c r="J109" s="109"/>
      <c r="K109" s="109"/>
      <c r="L109" s="109"/>
      <c r="M109" s="110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0"/>
    </row>
    <row r="110" spans="1:25" s="112" customFormat="1" ht="12">
      <c r="A110" s="109"/>
      <c r="B110" s="109"/>
      <c r="C110" s="109"/>
      <c r="D110" s="109"/>
      <c r="E110" s="109"/>
      <c r="F110" s="109"/>
      <c r="G110" s="109"/>
      <c r="H110" s="109"/>
      <c r="I110" s="110"/>
      <c r="J110" s="109"/>
      <c r="K110" s="109"/>
      <c r="L110" s="109"/>
      <c r="M110" s="110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10"/>
    </row>
    <row r="111" spans="1:25" s="112" customFormat="1" ht="12">
      <c r="A111" s="109"/>
      <c r="B111" s="109"/>
      <c r="C111" s="109"/>
      <c r="D111" s="109"/>
      <c r="E111" s="109"/>
      <c r="F111" s="109"/>
      <c r="G111" s="109"/>
      <c r="H111" s="109"/>
      <c r="I111" s="110"/>
      <c r="J111" s="109"/>
      <c r="K111" s="109"/>
      <c r="L111" s="109"/>
      <c r="M111" s="110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10"/>
    </row>
    <row r="112" spans="1:25" s="112" customFormat="1" ht="12">
      <c r="A112" s="109"/>
      <c r="B112" s="109"/>
      <c r="C112" s="109"/>
      <c r="D112" s="109"/>
      <c r="E112" s="109"/>
      <c r="F112" s="109"/>
      <c r="G112" s="109"/>
      <c r="H112" s="109"/>
      <c r="I112" s="110"/>
      <c r="J112" s="109"/>
      <c r="K112" s="109"/>
      <c r="L112" s="109"/>
      <c r="M112" s="110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10"/>
    </row>
    <row r="113" spans="1:25" s="112" customFormat="1" ht="12">
      <c r="A113" s="109"/>
      <c r="B113" s="109"/>
      <c r="C113" s="109"/>
      <c r="D113" s="109"/>
      <c r="E113" s="109"/>
      <c r="F113" s="109"/>
      <c r="G113" s="109"/>
      <c r="H113" s="109"/>
      <c r="I113" s="110"/>
      <c r="J113" s="109"/>
      <c r="K113" s="109"/>
      <c r="L113" s="109"/>
      <c r="M113" s="110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10"/>
    </row>
    <row r="114" spans="1:25" s="112" customFormat="1" ht="12">
      <c r="A114" s="109"/>
      <c r="B114" s="109"/>
      <c r="C114" s="109"/>
      <c r="D114" s="109"/>
      <c r="E114" s="109"/>
      <c r="F114" s="109"/>
      <c r="G114" s="109"/>
      <c r="H114" s="109"/>
      <c r="I114" s="110"/>
      <c r="J114" s="109"/>
      <c r="K114" s="109"/>
      <c r="L114" s="109"/>
      <c r="M114" s="110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0"/>
    </row>
    <row r="115" spans="1:25" s="112" customFormat="1" ht="12">
      <c r="A115" s="109"/>
      <c r="B115" s="109"/>
      <c r="C115" s="109"/>
      <c r="D115" s="109"/>
      <c r="E115" s="109"/>
      <c r="F115" s="109"/>
      <c r="G115" s="109"/>
      <c r="H115" s="109"/>
      <c r="I115" s="110"/>
      <c r="J115" s="109"/>
      <c r="K115" s="109"/>
      <c r="L115" s="109"/>
      <c r="M115" s="110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10"/>
    </row>
    <row r="116" spans="1:25" s="112" customFormat="1" ht="12">
      <c r="A116" s="109"/>
      <c r="B116" s="109"/>
      <c r="C116" s="109"/>
      <c r="D116" s="109"/>
      <c r="E116" s="109"/>
      <c r="F116" s="109"/>
      <c r="G116" s="109"/>
      <c r="H116" s="109"/>
      <c r="I116" s="110"/>
      <c r="J116" s="109"/>
      <c r="K116" s="109"/>
      <c r="L116" s="109"/>
      <c r="M116" s="110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10"/>
    </row>
    <row r="117" spans="1:25" s="112" customFormat="1" ht="12">
      <c r="A117" s="109"/>
      <c r="B117" s="109"/>
      <c r="C117" s="109"/>
      <c r="D117" s="109"/>
      <c r="E117" s="109"/>
      <c r="F117" s="109"/>
      <c r="G117" s="109"/>
      <c r="H117" s="109"/>
      <c r="I117" s="110"/>
      <c r="J117" s="109"/>
      <c r="K117" s="109"/>
      <c r="L117" s="109"/>
      <c r="M117" s="110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10"/>
    </row>
    <row r="118" spans="9:25" s="112" customFormat="1" ht="12">
      <c r="I118" s="111"/>
      <c r="M118" s="111"/>
      <c r="Y118" s="111"/>
    </row>
    <row r="119" spans="9:25" s="112" customFormat="1" ht="12">
      <c r="I119" s="111"/>
      <c r="M119" s="111"/>
      <c r="Y119" s="111"/>
    </row>
    <row r="120" spans="9:25" s="112" customFormat="1" ht="12">
      <c r="I120" s="111"/>
      <c r="M120" s="111"/>
      <c r="Y120" s="111"/>
    </row>
    <row r="121" spans="9:25" s="112" customFormat="1" ht="12">
      <c r="I121" s="111"/>
      <c r="M121" s="111"/>
      <c r="Y121" s="111"/>
    </row>
    <row r="122" spans="9:25" s="112" customFormat="1" ht="12">
      <c r="I122" s="111"/>
      <c r="M122" s="111"/>
      <c r="Y122" s="111"/>
    </row>
    <row r="123" spans="9:25" s="112" customFormat="1" ht="12">
      <c r="I123" s="111"/>
      <c r="M123" s="111"/>
      <c r="Y123" s="111"/>
    </row>
    <row r="124" spans="9:25" s="112" customFormat="1" ht="12">
      <c r="I124" s="111"/>
      <c r="M124" s="111"/>
      <c r="Y124" s="111"/>
    </row>
    <row r="125" spans="9:25" s="112" customFormat="1" ht="12">
      <c r="I125" s="111"/>
      <c r="M125" s="111"/>
      <c r="Y125" s="111"/>
    </row>
    <row r="126" spans="9:25" s="112" customFormat="1" ht="12">
      <c r="I126" s="111"/>
      <c r="M126" s="111"/>
      <c r="Y126" s="111"/>
    </row>
    <row r="127" spans="9:25" s="112" customFormat="1" ht="12">
      <c r="I127" s="111"/>
      <c r="M127" s="111"/>
      <c r="Y127" s="111"/>
    </row>
    <row r="128" spans="9:25" s="112" customFormat="1" ht="12">
      <c r="I128" s="111"/>
      <c r="M128" s="111"/>
      <c r="Y128" s="111"/>
    </row>
    <row r="129" spans="9:25" s="112" customFormat="1" ht="12">
      <c r="I129" s="111"/>
      <c r="M129" s="111"/>
      <c r="Y129" s="111"/>
    </row>
    <row r="130" spans="9:25" s="112" customFormat="1" ht="12">
      <c r="I130" s="111"/>
      <c r="M130" s="111"/>
      <c r="Y130" s="111"/>
    </row>
    <row r="131" spans="9:25" s="112" customFormat="1" ht="12">
      <c r="I131" s="111"/>
      <c r="M131" s="111"/>
      <c r="Y131" s="111"/>
    </row>
    <row r="132" spans="9:25" s="112" customFormat="1" ht="12">
      <c r="I132" s="111"/>
      <c r="M132" s="111"/>
      <c r="Y132" s="111"/>
    </row>
    <row r="133" spans="9:25" s="112" customFormat="1" ht="12">
      <c r="I133" s="111"/>
      <c r="M133" s="111"/>
      <c r="Y133" s="111"/>
    </row>
    <row r="134" spans="9:25" s="112" customFormat="1" ht="12">
      <c r="I134" s="111"/>
      <c r="M134" s="111"/>
      <c r="Y134" s="111"/>
    </row>
    <row r="135" spans="9:25" s="112" customFormat="1" ht="12">
      <c r="I135" s="111"/>
      <c r="M135" s="111"/>
      <c r="Y135" s="111"/>
    </row>
    <row r="136" spans="9:25" s="112" customFormat="1" ht="12">
      <c r="I136" s="111"/>
      <c r="M136" s="111"/>
      <c r="Y136" s="111"/>
    </row>
    <row r="137" spans="9:25" s="112" customFormat="1" ht="12">
      <c r="I137" s="111"/>
      <c r="M137" s="111"/>
      <c r="Y137" s="111"/>
    </row>
    <row r="138" spans="9:25" s="112" customFormat="1" ht="12">
      <c r="I138" s="111"/>
      <c r="M138" s="111"/>
      <c r="Y138" s="111"/>
    </row>
    <row r="139" spans="9:25" s="112" customFormat="1" ht="12">
      <c r="I139" s="111"/>
      <c r="M139" s="111"/>
      <c r="Y139" s="111"/>
    </row>
    <row r="140" spans="9:25" s="112" customFormat="1" ht="12">
      <c r="I140" s="111"/>
      <c r="M140" s="111"/>
      <c r="Y140" s="111"/>
    </row>
    <row r="141" spans="9:25" s="112" customFormat="1" ht="12">
      <c r="I141" s="111"/>
      <c r="M141" s="111"/>
      <c r="Y141" s="111"/>
    </row>
    <row r="142" spans="9:25" s="112" customFormat="1" ht="12">
      <c r="I142" s="111"/>
      <c r="M142" s="111"/>
      <c r="Y142" s="111"/>
    </row>
    <row r="143" spans="9:25" s="112" customFormat="1" ht="12">
      <c r="I143" s="111"/>
      <c r="M143" s="111"/>
      <c r="Y143" s="111"/>
    </row>
    <row r="144" spans="9:25" s="112" customFormat="1" ht="12">
      <c r="I144" s="111"/>
      <c r="M144" s="111"/>
      <c r="Y144" s="111"/>
    </row>
    <row r="145" spans="9:25" s="112" customFormat="1" ht="12">
      <c r="I145" s="111"/>
      <c r="M145" s="111"/>
      <c r="Y145" s="111"/>
    </row>
    <row r="146" spans="9:25" s="112" customFormat="1" ht="12">
      <c r="I146" s="111"/>
      <c r="M146" s="111"/>
      <c r="Y146" s="111"/>
    </row>
    <row r="147" spans="9:25" s="112" customFormat="1" ht="12">
      <c r="I147" s="111"/>
      <c r="M147" s="111"/>
      <c r="Y147" s="111"/>
    </row>
    <row r="148" spans="9:25" s="112" customFormat="1" ht="12">
      <c r="I148" s="111"/>
      <c r="M148" s="111"/>
      <c r="Y148" s="111"/>
    </row>
    <row r="149" spans="9:25" s="112" customFormat="1" ht="12">
      <c r="I149" s="111"/>
      <c r="M149" s="111"/>
      <c r="Y149" s="111"/>
    </row>
    <row r="150" spans="9:25" s="112" customFormat="1" ht="12">
      <c r="I150" s="111"/>
      <c r="M150" s="111"/>
      <c r="Y150" s="111"/>
    </row>
    <row r="151" spans="9:25" s="112" customFormat="1" ht="12">
      <c r="I151" s="111"/>
      <c r="M151" s="111"/>
      <c r="Y151" s="111"/>
    </row>
    <row r="152" spans="9:25" s="112" customFormat="1" ht="12">
      <c r="I152" s="111"/>
      <c r="M152" s="111"/>
      <c r="Y152" s="111"/>
    </row>
    <row r="153" spans="9:25" s="112" customFormat="1" ht="12">
      <c r="I153" s="111"/>
      <c r="M153" s="111"/>
      <c r="Y153" s="111"/>
    </row>
    <row r="154" spans="9:25" s="112" customFormat="1" ht="12">
      <c r="I154" s="111"/>
      <c r="M154" s="111"/>
      <c r="Y154" s="111"/>
    </row>
    <row r="155" spans="9:25" s="112" customFormat="1" ht="12">
      <c r="I155" s="111"/>
      <c r="M155" s="111"/>
      <c r="Y155" s="111"/>
    </row>
    <row r="156" spans="9:25" s="112" customFormat="1" ht="12">
      <c r="I156" s="111"/>
      <c r="M156" s="111"/>
      <c r="Y156" s="111"/>
    </row>
    <row r="157" spans="9:25" s="112" customFormat="1" ht="12">
      <c r="I157" s="111"/>
      <c r="M157" s="111"/>
      <c r="Y157" s="111"/>
    </row>
    <row r="158" spans="9:25" s="112" customFormat="1" ht="12">
      <c r="I158" s="111"/>
      <c r="M158" s="111"/>
      <c r="Y158" s="111"/>
    </row>
    <row r="159" spans="9:25" s="112" customFormat="1" ht="12">
      <c r="I159" s="111"/>
      <c r="M159" s="111"/>
      <c r="Y159" s="111"/>
    </row>
    <row r="160" spans="9:25" s="112" customFormat="1" ht="12">
      <c r="I160" s="111"/>
      <c r="M160" s="111"/>
      <c r="Y160" s="111"/>
    </row>
    <row r="161" spans="9:25" s="112" customFormat="1" ht="12">
      <c r="I161" s="111"/>
      <c r="M161" s="111"/>
      <c r="Y161" s="111"/>
    </row>
    <row r="162" spans="9:25" s="112" customFormat="1" ht="12">
      <c r="I162" s="111"/>
      <c r="M162" s="111"/>
      <c r="Y162" s="111"/>
    </row>
    <row r="163" spans="9:25" s="112" customFormat="1" ht="12">
      <c r="I163" s="111"/>
      <c r="M163" s="111"/>
      <c r="Y163" s="111"/>
    </row>
    <row r="164" spans="9:25" s="112" customFormat="1" ht="12">
      <c r="I164" s="111"/>
      <c r="M164" s="111"/>
      <c r="Y164" s="111"/>
    </row>
    <row r="165" spans="9:25" s="112" customFormat="1" ht="12">
      <c r="I165" s="111"/>
      <c r="M165" s="111"/>
      <c r="Y165" s="111"/>
    </row>
    <row r="166" spans="9:25" s="112" customFormat="1" ht="12">
      <c r="I166" s="111"/>
      <c r="M166" s="111"/>
      <c r="Y166" s="111"/>
    </row>
    <row r="167" spans="9:25" s="112" customFormat="1" ht="12">
      <c r="I167" s="111"/>
      <c r="M167" s="111"/>
      <c r="Y167" s="111"/>
    </row>
    <row r="168" spans="9:25" s="112" customFormat="1" ht="12">
      <c r="I168" s="111"/>
      <c r="M168" s="111"/>
      <c r="Y168" s="111"/>
    </row>
    <row r="169" spans="9:25" s="112" customFormat="1" ht="12">
      <c r="I169" s="111"/>
      <c r="L169" s="111"/>
      <c r="M169" s="111"/>
      <c r="Y169" s="111"/>
    </row>
    <row r="170" spans="9:25" s="112" customFormat="1" ht="12">
      <c r="I170" s="111"/>
      <c r="M170" s="111"/>
      <c r="Y170" s="111"/>
    </row>
    <row r="171" spans="9:25" s="112" customFormat="1" ht="12">
      <c r="I171" s="111"/>
      <c r="M171" s="111"/>
      <c r="Y171" s="111"/>
    </row>
    <row r="172" spans="9:25" s="112" customFormat="1" ht="12">
      <c r="I172" s="111"/>
      <c r="M172" s="111"/>
      <c r="Y172" s="111"/>
    </row>
    <row r="173" spans="9:25" s="112" customFormat="1" ht="12">
      <c r="I173" s="111"/>
      <c r="M173" s="111"/>
      <c r="Y173" s="111"/>
    </row>
    <row r="174" spans="9:25" s="112" customFormat="1" ht="12">
      <c r="I174" s="111"/>
      <c r="M174" s="111"/>
      <c r="Y174" s="111"/>
    </row>
    <row r="175" spans="9:25" s="112" customFormat="1" ht="12">
      <c r="I175" s="111"/>
      <c r="M175" s="111"/>
      <c r="Y175" s="111"/>
    </row>
    <row r="176" spans="9:25" s="112" customFormat="1" ht="12">
      <c r="I176" s="111"/>
      <c r="M176" s="111"/>
      <c r="Y176" s="111"/>
    </row>
    <row r="177" spans="9:25" s="112" customFormat="1" ht="12">
      <c r="I177" s="111"/>
      <c r="M177" s="111"/>
      <c r="Y177" s="111"/>
    </row>
    <row r="178" spans="9:25" s="112" customFormat="1" ht="12">
      <c r="I178" s="111"/>
      <c r="M178" s="111"/>
      <c r="Y178" s="111"/>
    </row>
    <row r="179" spans="9:25" s="112" customFormat="1" ht="12">
      <c r="I179" s="111"/>
      <c r="M179" s="111"/>
      <c r="Y179" s="111"/>
    </row>
    <row r="180" spans="9:25" s="112" customFormat="1" ht="12">
      <c r="I180" s="111"/>
      <c r="M180" s="111"/>
      <c r="Y180" s="111"/>
    </row>
    <row r="181" spans="9:25" s="112" customFormat="1" ht="12">
      <c r="I181" s="111"/>
      <c r="M181" s="111"/>
      <c r="Y181" s="111"/>
    </row>
    <row r="182" spans="9:25" s="112" customFormat="1" ht="12">
      <c r="I182" s="111"/>
      <c r="M182" s="111"/>
      <c r="Y182" s="111"/>
    </row>
    <row r="183" spans="9:25" s="112" customFormat="1" ht="12">
      <c r="I183" s="111"/>
      <c r="M183" s="111"/>
      <c r="Y183" s="111"/>
    </row>
    <row r="184" spans="9:25" s="114" customFormat="1" ht="12">
      <c r="I184" s="113"/>
      <c r="M184" s="113"/>
      <c r="Y184" s="113"/>
    </row>
    <row r="185" spans="9:25" s="114" customFormat="1" ht="12">
      <c r="I185" s="113"/>
      <c r="M185" s="113"/>
      <c r="Y185" s="113"/>
    </row>
    <row r="186" spans="9:25" s="114" customFormat="1" ht="12">
      <c r="I186" s="113"/>
      <c r="M186" s="113"/>
      <c r="Y186" s="113"/>
    </row>
    <row r="187" spans="9:25" s="114" customFormat="1" ht="12">
      <c r="I187" s="113"/>
      <c r="M187" s="113"/>
      <c r="Y187" s="113"/>
    </row>
    <row r="188" spans="9:25" s="114" customFormat="1" ht="12">
      <c r="I188" s="113"/>
      <c r="M188" s="113"/>
      <c r="Y188" s="113"/>
    </row>
    <row r="189" spans="9:25" s="114" customFormat="1" ht="12">
      <c r="I189" s="113"/>
      <c r="M189" s="113"/>
      <c r="Y189" s="113"/>
    </row>
    <row r="190" spans="9:25" s="114" customFormat="1" ht="12">
      <c r="I190" s="113"/>
      <c r="M190" s="113"/>
      <c r="Y190" s="113"/>
    </row>
    <row r="191" spans="9:25" s="114" customFormat="1" ht="12">
      <c r="I191" s="113"/>
      <c r="M191" s="113"/>
      <c r="Y191" s="113"/>
    </row>
    <row r="192" spans="9:25" s="114" customFormat="1" ht="12">
      <c r="I192" s="113"/>
      <c r="M192" s="113"/>
      <c r="Y192" s="113"/>
    </row>
    <row r="193" spans="9:25" s="114" customFormat="1" ht="12">
      <c r="I193" s="113"/>
      <c r="M193" s="113"/>
      <c r="Y193" s="113"/>
    </row>
    <row r="194" spans="9:25" s="114" customFormat="1" ht="12">
      <c r="I194" s="113"/>
      <c r="M194" s="113"/>
      <c r="Y194" s="113"/>
    </row>
    <row r="195" spans="9:25" s="114" customFormat="1" ht="12">
      <c r="I195" s="113"/>
      <c r="M195" s="113"/>
      <c r="Y195" s="113"/>
    </row>
    <row r="196" spans="9:25" s="114" customFormat="1" ht="12">
      <c r="I196" s="113"/>
      <c r="M196" s="113"/>
      <c r="Y196" s="113"/>
    </row>
    <row r="197" spans="9:25" s="114" customFormat="1" ht="12">
      <c r="I197" s="113"/>
      <c r="M197" s="113"/>
      <c r="Y197" s="113"/>
    </row>
    <row r="198" spans="9:25" s="114" customFormat="1" ht="12">
      <c r="I198" s="113"/>
      <c r="M198" s="113"/>
      <c r="Y198" s="113"/>
    </row>
    <row r="199" spans="9:25" s="114" customFormat="1" ht="12">
      <c r="I199" s="113"/>
      <c r="M199" s="113"/>
      <c r="Y199" s="113"/>
    </row>
    <row r="200" spans="9:25" s="114" customFormat="1" ht="12">
      <c r="I200" s="113"/>
      <c r="M200" s="113"/>
      <c r="Y200" s="113"/>
    </row>
    <row r="201" spans="9:25" s="114" customFormat="1" ht="12">
      <c r="I201" s="113"/>
      <c r="M201" s="113"/>
      <c r="Y201" s="113"/>
    </row>
    <row r="202" spans="9:25" s="114" customFormat="1" ht="12">
      <c r="I202" s="113"/>
      <c r="M202" s="113"/>
      <c r="Y202" s="113"/>
    </row>
    <row r="203" spans="9:25" s="114" customFormat="1" ht="12">
      <c r="I203" s="113"/>
      <c r="M203" s="113"/>
      <c r="Y203" s="113"/>
    </row>
    <row r="204" spans="9:25" s="114" customFormat="1" ht="12">
      <c r="I204" s="113"/>
      <c r="M204" s="113"/>
      <c r="Y204" s="113"/>
    </row>
    <row r="205" spans="9:25" s="114" customFormat="1" ht="12">
      <c r="I205" s="113"/>
      <c r="M205" s="113"/>
      <c r="Y205" s="113"/>
    </row>
    <row r="206" spans="9:25" s="114" customFormat="1" ht="12">
      <c r="I206" s="113"/>
      <c r="M206" s="113"/>
      <c r="Y206" s="113"/>
    </row>
    <row r="207" spans="9:25" s="114" customFormat="1" ht="12">
      <c r="I207" s="113"/>
      <c r="M207" s="113"/>
      <c r="Y207" s="113"/>
    </row>
    <row r="208" spans="9:25" s="114" customFormat="1" ht="12">
      <c r="I208" s="113"/>
      <c r="M208" s="113"/>
      <c r="Y208" s="1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71" customWidth="1"/>
    <col min="2" max="2" width="16.28125" style="371" customWidth="1"/>
    <col min="3" max="3" width="18.57421875" style="371" customWidth="1"/>
    <col min="4" max="4" width="11.7109375" style="371" hidden="1" customWidth="1"/>
    <col min="5" max="5" width="21.00390625" style="371" customWidth="1"/>
    <col min="6" max="6" width="9.28125" style="371" customWidth="1"/>
    <col min="7" max="7" width="14.57421875" style="371" customWidth="1"/>
    <col min="8" max="8" width="11.140625" style="373" customWidth="1"/>
    <col min="9" max="9" width="9.28125" style="418" customWidth="1"/>
    <col min="10" max="10" width="10.00390625" style="371" customWidth="1"/>
    <col min="11" max="11" width="11.7109375" style="371" customWidth="1"/>
    <col min="12" max="12" width="12.00390625" style="371" customWidth="1"/>
    <col min="13" max="13" width="10.7109375" style="418" customWidth="1"/>
    <col min="14" max="14" width="8.140625" style="418" customWidth="1"/>
    <col min="15" max="15" width="9.8515625" style="418" customWidth="1"/>
    <col min="16" max="18" width="9.140625" style="371" customWidth="1"/>
    <col min="19" max="19" width="11.28125" style="371" customWidth="1"/>
    <col min="20" max="20" width="10.57421875" style="371" customWidth="1"/>
    <col min="21" max="21" width="13.00390625" style="371" customWidth="1"/>
    <col min="22" max="23" width="9.140625" style="371" customWidth="1"/>
    <col min="24" max="24" width="11.7109375" style="371" customWidth="1"/>
    <col min="25" max="26" width="9.140625" style="371" customWidth="1"/>
    <col min="27" max="27" width="9.421875" style="418" customWidth="1"/>
    <col min="28" max="33" width="9.57421875" style="371" bestFit="1" customWidth="1"/>
    <col min="34" max="34" width="9.28125" style="371" bestFit="1" customWidth="1"/>
    <col min="35" max="35" width="10.421875" style="371" bestFit="1" customWidth="1"/>
    <col min="36" max="37" width="9.28125" style="371" bestFit="1" customWidth="1"/>
    <col min="38" max="16384" width="9.140625" style="371" customWidth="1"/>
  </cols>
  <sheetData>
    <row r="1" spans="1:27" ht="42.75" customHeight="1" thickBot="1">
      <c r="A1" s="361" t="s">
        <v>2</v>
      </c>
      <c r="B1" s="362"/>
      <c r="C1" s="363"/>
      <c r="D1" s="363" t="s">
        <v>1</v>
      </c>
      <c r="E1" s="364" t="s">
        <v>5</v>
      </c>
      <c r="F1" s="365" t="s">
        <v>0</v>
      </c>
      <c r="G1" s="366" t="s">
        <v>40</v>
      </c>
      <c r="H1" s="367" t="s">
        <v>6</v>
      </c>
      <c r="I1" s="368" t="s">
        <v>4</v>
      </c>
      <c r="J1" s="369" t="s">
        <v>267</v>
      </c>
      <c r="K1" s="369" t="s">
        <v>48</v>
      </c>
      <c r="L1" s="369" t="s">
        <v>586</v>
      </c>
      <c r="M1" s="369" t="s">
        <v>707</v>
      </c>
      <c r="N1" s="369" t="s">
        <v>1173</v>
      </c>
      <c r="O1" s="369" t="s">
        <v>703</v>
      </c>
      <c r="P1" s="369" t="s">
        <v>921</v>
      </c>
      <c r="Q1" s="369" t="s">
        <v>999</v>
      </c>
      <c r="R1" s="370" t="s">
        <v>651</v>
      </c>
      <c r="S1" s="370" t="s">
        <v>1177</v>
      </c>
      <c r="T1" s="369" t="s">
        <v>1070</v>
      </c>
      <c r="U1" s="369" t="s">
        <v>922</v>
      </c>
      <c r="V1" s="369" t="s">
        <v>875</v>
      </c>
      <c r="W1" s="369" t="s">
        <v>831</v>
      </c>
      <c r="X1" s="369" t="s">
        <v>928</v>
      </c>
      <c r="Y1" s="369" t="s">
        <v>1120</v>
      </c>
      <c r="Z1" s="369" t="s">
        <v>1000</v>
      </c>
      <c r="AA1" s="369" t="s">
        <v>1065</v>
      </c>
    </row>
    <row r="2" spans="1:27" ht="23.25" customHeight="1">
      <c r="A2" s="372"/>
      <c r="C2" s="371" t="s">
        <v>588</v>
      </c>
      <c r="F2" s="371">
        <f>SUM(J3:AA3)</f>
        <v>159</v>
      </c>
      <c r="I2" s="374" t="s">
        <v>9</v>
      </c>
      <c r="J2" s="368">
        <f>COUNT(J4:J1061)</f>
        <v>11</v>
      </c>
      <c r="K2" s="368">
        <f>COUNT(K4:K1061)</f>
        <v>12</v>
      </c>
      <c r="L2" s="368">
        <f>COUNT(L4:L1061)</f>
        <v>7</v>
      </c>
      <c r="M2" s="368">
        <f>COUNT(M4:M1061)</f>
        <v>13</v>
      </c>
      <c r="N2" s="368">
        <f>COUNT(N4:N1061)</f>
        <v>0</v>
      </c>
      <c r="O2" s="368">
        <f>COUNT(O5:O1061)</f>
        <v>9</v>
      </c>
      <c r="P2" s="368">
        <f>COUNT(P5:P1061)</f>
        <v>5</v>
      </c>
      <c r="Q2" s="368">
        <f>COUNT(Q4:Q1061)</f>
        <v>9</v>
      </c>
      <c r="R2" s="368">
        <f>COUNT(R4:R1061)</f>
        <v>6</v>
      </c>
      <c r="S2" s="368">
        <v>1</v>
      </c>
      <c r="T2" s="368">
        <f>COUNT(T4:T1061)</f>
        <v>3</v>
      </c>
      <c r="U2" s="368">
        <f>COUNT(U5:U1061)</f>
        <v>3</v>
      </c>
      <c r="V2" s="368">
        <f>COUNT(V4:V1061)</f>
        <v>14</v>
      </c>
      <c r="W2" s="368">
        <f>COUNT(W5:W1061)</f>
        <v>7</v>
      </c>
      <c r="X2" s="368">
        <f>COUNT(X4:X1061)</f>
        <v>9</v>
      </c>
      <c r="Y2" s="368">
        <f>COUNT(Y4:Y1036)</f>
        <v>6</v>
      </c>
      <c r="Z2" s="368">
        <f>COUNT(Z5:Z1061)</f>
        <v>6</v>
      </c>
      <c r="AA2" s="375">
        <f>COUNT(AA4:AA1076)</f>
        <v>2</v>
      </c>
    </row>
    <row r="3" spans="2:27" ht="36.75" customHeight="1">
      <c r="B3" s="365"/>
      <c r="C3" s="365"/>
      <c r="D3" s="365"/>
      <c r="E3" s="365"/>
      <c r="I3" s="376" t="s">
        <v>8</v>
      </c>
      <c r="J3" s="377">
        <v>2</v>
      </c>
      <c r="K3" s="377">
        <v>1</v>
      </c>
      <c r="L3" s="377">
        <v>4</v>
      </c>
      <c r="M3" s="378">
        <v>3</v>
      </c>
      <c r="N3" s="377">
        <v>17</v>
      </c>
      <c r="O3" s="377">
        <v>6</v>
      </c>
      <c r="P3" s="377">
        <v>13</v>
      </c>
      <c r="Q3" s="377">
        <v>12</v>
      </c>
      <c r="R3" s="377">
        <v>5</v>
      </c>
      <c r="S3" s="377">
        <v>6</v>
      </c>
      <c r="T3" s="377">
        <v>15</v>
      </c>
      <c r="U3" s="377">
        <v>9</v>
      </c>
      <c r="V3" s="377">
        <v>8</v>
      </c>
      <c r="W3" s="377">
        <v>7</v>
      </c>
      <c r="X3" s="377">
        <v>10</v>
      </c>
      <c r="Y3" s="377">
        <v>16</v>
      </c>
      <c r="Z3" s="377">
        <v>11</v>
      </c>
      <c r="AA3" s="379">
        <v>14</v>
      </c>
    </row>
    <row r="4" spans="1:38" ht="14.25">
      <c r="A4" s="380">
        <v>1</v>
      </c>
      <c r="B4" s="380" t="s">
        <v>72</v>
      </c>
      <c r="C4" s="380" t="s">
        <v>384</v>
      </c>
      <c r="D4" s="380"/>
      <c r="E4" s="380" t="s">
        <v>329</v>
      </c>
      <c r="F4" s="381">
        <v>8</v>
      </c>
      <c r="G4" s="381">
        <v>8</v>
      </c>
      <c r="H4" s="381">
        <v>6</v>
      </c>
      <c r="I4" s="382">
        <v>599.237</v>
      </c>
      <c r="J4" s="383">
        <v>100</v>
      </c>
      <c r="K4" s="384"/>
      <c r="L4" s="384"/>
      <c r="M4" s="384"/>
      <c r="N4" s="385"/>
      <c r="O4" s="386">
        <v>100</v>
      </c>
      <c r="P4" s="384"/>
      <c r="Q4" s="387">
        <v>100</v>
      </c>
      <c r="R4" s="384">
        <v>96.22</v>
      </c>
      <c r="S4" s="384"/>
      <c r="T4" s="384"/>
      <c r="U4" s="388">
        <v>100</v>
      </c>
      <c r="V4" s="389">
        <v>99.237</v>
      </c>
      <c r="W4" s="384"/>
      <c r="X4" s="390">
        <v>100</v>
      </c>
      <c r="Y4" s="384"/>
      <c r="Z4" s="384"/>
      <c r="AA4" s="384"/>
      <c r="AB4" s="391">
        <f>SUM(LARGE(AC4:AL4,{1,2,3,4,5,6}))</f>
        <v>599.237</v>
      </c>
      <c r="AC4" s="391">
        <f aca="true" t="shared" si="0" ref="AC4:AC37">+IF(COUNT($J4:$T4)&gt;0,LARGE($J4:$T4,1),0)</f>
        <v>100</v>
      </c>
      <c r="AD4" s="391">
        <f aca="true" t="shared" si="1" ref="AD4:AD37">+IF(COUNT($J4:$T4)&gt;1,LARGE($J4:$T4,2),0)</f>
        <v>100</v>
      </c>
      <c r="AE4" s="391">
        <f aca="true" t="shared" si="2" ref="AE4:AE37">+IF(COUNT($J4:$T4)&gt;2,LARGE($J4:$T4,3),0)</f>
        <v>100</v>
      </c>
      <c r="AF4" s="391">
        <f aca="true" t="shared" si="3" ref="AF4:AF37">+IF(COUNT($U4:$Z4)&gt;0,LARGE($U4:$Z4,1),0)</f>
        <v>100</v>
      </c>
      <c r="AG4" s="391">
        <f aca="true" t="shared" si="4" ref="AG4:AG37">+IF(COUNT($U4:$Z4)&gt;1,LARGE($U4:$Z4,2),0)</f>
        <v>100</v>
      </c>
      <c r="AH4" s="391">
        <f>+IF(COUNT($U4:$Z4)&gt;2,LARGE($U4:$Z4,3),0)</f>
        <v>99.237</v>
      </c>
      <c r="AI4" s="391">
        <f aca="true" t="shared" si="5" ref="AI4:AI11">+IF(COUNT($U4:$Z4)&gt;3,LARGE($U4:$Z4,4),0)</f>
        <v>0</v>
      </c>
      <c r="AJ4" s="391">
        <f aca="true" t="shared" si="6" ref="AJ4:AJ37">+IF(COUNT($U4:$Z4)&gt;4,LARGE($U4:$Z4,5),0)</f>
        <v>0</v>
      </c>
      <c r="AK4" s="391">
        <f aca="true" t="shared" si="7" ref="AK4:AK37">+IF(COUNT($U4:$Z4)&gt;5,LARGE($U4:$Z4,6),0)</f>
        <v>0</v>
      </c>
      <c r="AL4" s="392"/>
    </row>
    <row r="5" spans="1:38" s="372" customFormat="1" ht="14.25">
      <c r="A5" s="380">
        <v>2</v>
      </c>
      <c r="B5" s="393" t="s">
        <v>237</v>
      </c>
      <c r="C5" s="393" t="s">
        <v>246</v>
      </c>
      <c r="D5" s="380"/>
      <c r="E5" s="368" t="s">
        <v>105</v>
      </c>
      <c r="F5" s="381">
        <v>11</v>
      </c>
      <c r="G5" s="381">
        <v>11</v>
      </c>
      <c r="H5" s="381">
        <v>6</v>
      </c>
      <c r="I5" s="382">
        <v>590.876</v>
      </c>
      <c r="J5" s="384"/>
      <c r="K5" s="394">
        <v>99.29</v>
      </c>
      <c r="L5" s="395">
        <v>95.97</v>
      </c>
      <c r="M5" s="384">
        <v>95.206</v>
      </c>
      <c r="N5" s="396"/>
      <c r="O5" s="384">
        <v>94.98</v>
      </c>
      <c r="P5" s="397">
        <v>100</v>
      </c>
      <c r="Q5" s="384">
        <v>91.355</v>
      </c>
      <c r="R5" s="384"/>
      <c r="S5" s="384"/>
      <c r="T5" s="384"/>
      <c r="U5" s="384"/>
      <c r="V5" s="384">
        <v>92.979</v>
      </c>
      <c r="W5" s="398">
        <v>100</v>
      </c>
      <c r="X5" s="390">
        <v>96.93</v>
      </c>
      <c r="Y5" s="382">
        <v>98.686</v>
      </c>
      <c r="Z5" s="384"/>
      <c r="AA5" s="384"/>
      <c r="AB5" s="391">
        <f>SUM(LARGE(AC5:AL5,{1,2,3,4,5,6}))</f>
        <v>590.876</v>
      </c>
      <c r="AC5" s="391">
        <f t="shared" si="0"/>
        <v>100</v>
      </c>
      <c r="AD5" s="391">
        <f t="shared" si="1"/>
        <v>99.29</v>
      </c>
      <c r="AE5" s="391">
        <f t="shared" si="2"/>
        <v>95.97</v>
      </c>
      <c r="AF5" s="391">
        <f t="shared" si="3"/>
        <v>100</v>
      </c>
      <c r="AG5" s="391">
        <f t="shared" si="4"/>
        <v>98.686</v>
      </c>
      <c r="AH5" s="391">
        <f>+IF(COUNT($U5:$Z5)&gt;2,LARGE($U5:$Z5,3),0)</f>
        <v>96.93</v>
      </c>
      <c r="AI5" s="391">
        <f t="shared" si="5"/>
        <v>92.979</v>
      </c>
      <c r="AJ5" s="391">
        <f t="shared" si="6"/>
        <v>0</v>
      </c>
      <c r="AK5" s="391">
        <f t="shared" si="7"/>
        <v>0</v>
      </c>
      <c r="AL5" s="391"/>
    </row>
    <row r="6" spans="1:38" s="372" customFormat="1" ht="14.25">
      <c r="A6" s="380">
        <v>3</v>
      </c>
      <c r="B6" s="380" t="s">
        <v>386</v>
      </c>
      <c r="C6" s="380" t="s">
        <v>385</v>
      </c>
      <c r="D6" s="380"/>
      <c r="E6" s="380" t="s">
        <v>152</v>
      </c>
      <c r="F6" s="368">
        <v>6</v>
      </c>
      <c r="G6" s="380">
        <v>6</v>
      </c>
      <c r="H6" s="381">
        <v>6</v>
      </c>
      <c r="I6" s="382">
        <v>578.061</v>
      </c>
      <c r="J6" s="383">
        <v>93.39</v>
      </c>
      <c r="K6" s="384"/>
      <c r="L6" s="384"/>
      <c r="M6" s="384"/>
      <c r="N6" s="384"/>
      <c r="O6" s="384"/>
      <c r="P6" s="397">
        <v>92.548</v>
      </c>
      <c r="Q6" s="387">
        <v>93.963</v>
      </c>
      <c r="R6" s="384"/>
      <c r="S6" s="384"/>
      <c r="T6" s="399">
        <v>100</v>
      </c>
      <c r="U6" s="384"/>
      <c r="V6" s="384"/>
      <c r="W6" s="398">
        <v>98.16</v>
      </c>
      <c r="X6" s="384"/>
      <c r="Y6" s="382">
        <v>100</v>
      </c>
      <c r="Z6" s="384"/>
      <c r="AA6" s="384"/>
      <c r="AB6" s="391">
        <v>578.601</v>
      </c>
      <c r="AC6" s="391">
        <f t="shared" si="0"/>
        <v>100</v>
      </c>
      <c r="AD6" s="391">
        <f t="shared" si="1"/>
        <v>93.963</v>
      </c>
      <c r="AE6" s="391">
        <f t="shared" si="2"/>
        <v>93.39</v>
      </c>
      <c r="AF6" s="391">
        <f t="shared" si="3"/>
        <v>100</v>
      </c>
      <c r="AG6" s="391">
        <f t="shared" si="4"/>
        <v>98.16</v>
      </c>
      <c r="AH6" s="391">
        <f>+IF(COUNT($U6:$Z6)&gt;2,LARGE($U6:$Z6,3),0)</f>
        <v>0</v>
      </c>
      <c r="AI6" s="391">
        <f t="shared" si="5"/>
        <v>0</v>
      </c>
      <c r="AJ6" s="391">
        <f t="shared" si="6"/>
        <v>0</v>
      </c>
      <c r="AK6" s="391">
        <f t="shared" si="7"/>
        <v>0</v>
      </c>
      <c r="AL6" s="391"/>
    </row>
    <row r="7" spans="1:38" s="372" customFormat="1" ht="14.25">
      <c r="A7" s="368">
        <v>4</v>
      </c>
      <c r="B7" s="393" t="s">
        <v>239</v>
      </c>
      <c r="C7" s="393" t="s">
        <v>33</v>
      </c>
      <c r="D7" s="380"/>
      <c r="E7" s="393" t="s">
        <v>105</v>
      </c>
      <c r="F7" s="381">
        <v>9</v>
      </c>
      <c r="G7" s="381">
        <v>9</v>
      </c>
      <c r="H7" s="381">
        <v>6</v>
      </c>
      <c r="I7" s="382">
        <v>546.159</v>
      </c>
      <c r="J7" s="384"/>
      <c r="K7" s="394">
        <v>93.53</v>
      </c>
      <c r="L7" s="395">
        <v>91.27</v>
      </c>
      <c r="M7" s="384">
        <v>82.531</v>
      </c>
      <c r="N7" s="396"/>
      <c r="O7" s="384">
        <v>80.29</v>
      </c>
      <c r="P7" s="397">
        <v>94.815</v>
      </c>
      <c r="Q7" s="384"/>
      <c r="R7" s="384"/>
      <c r="S7" s="384"/>
      <c r="T7" s="384"/>
      <c r="U7" s="384"/>
      <c r="V7" s="389">
        <v>83.89</v>
      </c>
      <c r="W7" s="398">
        <v>85.02</v>
      </c>
      <c r="X7" s="384"/>
      <c r="Y7" s="382">
        <v>97.634</v>
      </c>
      <c r="Z7" s="384"/>
      <c r="AA7" s="384"/>
      <c r="AB7" s="391">
        <v>546.159</v>
      </c>
      <c r="AC7" s="391">
        <f t="shared" si="0"/>
        <v>94.815</v>
      </c>
      <c r="AD7" s="391">
        <f t="shared" si="1"/>
        <v>93.53</v>
      </c>
      <c r="AE7" s="391">
        <f t="shared" si="2"/>
        <v>91.27</v>
      </c>
      <c r="AF7" s="391">
        <f t="shared" si="3"/>
        <v>97.634</v>
      </c>
      <c r="AG7" s="391">
        <f t="shared" si="4"/>
        <v>85.02</v>
      </c>
      <c r="AH7" s="391">
        <v>0</v>
      </c>
      <c r="AI7" s="391">
        <f t="shared" si="5"/>
        <v>0</v>
      </c>
      <c r="AJ7" s="391">
        <f t="shared" si="6"/>
        <v>0</v>
      </c>
      <c r="AK7" s="391">
        <f t="shared" si="7"/>
        <v>0</v>
      </c>
      <c r="AL7" s="391"/>
    </row>
    <row r="8" spans="1:38" s="372" customFormat="1" ht="14.25">
      <c r="A8" s="380">
        <v>5</v>
      </c>
      <c r="B8" s="393" t="s">
        <v>96</v>
      </c>
      <c r="C8" s="393" t="s">
        <v>247</v>
      </c>
      <c r="D8" s="380"/>
      <c r="E8" s="393" t="s">
        <v>105</v>
      </c>
      <c r="F8" s="381">
        <v>11</v>
      </c>
      <c r="G8" s="381">
        <v>11</v>
      </c>
      <c r="H8" s="381">
        <v>6</v>
      </c>
      <c r="I8" s="382">
        <v>545.953</v>
      </c>
      <c r="J8" s="384">
        <v>83.42</v>
      </c>
      <c r="K8" s="394">
        <v>93.45</v>
      </c>
      <c r="L8" s="395">
        <v>92.37</v>
      </c>
      <c r="M8" s="400">
        <v>88.954</v>
      </c>
      <c r="N8" s="396"/>
      <c r="O8" s="384">
        <v>87.8</v>
      </c>
      <c r="P8" s="384"/>
      <c r="Q8" s="384">
        <v>84.752</v>
      </c>
      <c r="R8" s="384"/>
      <c r="S8" s="384"/>
      <c r="T8" s="384"/>
      <c r="U8" s="388">
        <v>95.23</v>
      </c>
      <c r="V8" s="389">
        <v>88.46</v>
      </c>
      <c r="W8" s="384">
        <v>87.03</v>
      </c>
      <c r="X8" s="384"/>
      <c r="Y8" s="382">
        <v>87.489</v>
      </c>
      <c r="Z8" s="384"/>
      <c r="AA8" s="384"/>
      <c r="AB8" s="391">
        <f>SUM(LARGE(AC8:AL8,{1,2,3,4,5,6}))</f>
        <v>545.953</v>
      </c>
      <c r="AC8" s="391">
        <f t="shared" si="0"/>
        <v>93.45</v>
      </c>
      <c r="AD8" s="391">
        <f t="shared" si="1"/>
        <v>92.37</v>
      </c>
      <c r="AE8" s="391">
        <f t="shared" si="2"/>
        <v>88.954</v>
      </c>
      <c r="AF8" s="391">
        <f t="shared" si="3"/>
        <v>95.23</v>
      </c>
      <c r="AG8" s="391">
        <f t="shared" si="4"/>
        <v>88.46</v>
      </c>
      <c r="AH8" s="391">
        <f>+IF(COUNT($U8:$Z8)&gt;2,LARGE($U8:$Z8,3),0)</f>
        <v>87.489</v>
      </c>
      <c r="AI8" s="391">
        <f t="shared" si="5"/>
        <v>87.03</v>
      </c>
      <c r="AJ8" s="391">
        <f t="shared" si="6"/>
        <v>0</v>
      </c>
      <c r="AK8" s="391">
        <f t="shared" si="7"/>
        <v>0</v>
      </c>
      <c r="AL8" s="391"/>
    </row>
    <row r="9" spans="1:38" s="372" customFormat="1" ht="14.25">
      <c r="A9" s="380">
        <v>6</v>
      </c>
      <c r="B9" s="393" t="s">
        <v>243</v>
      </c>
      <c r="C9" s="393" t="s">
        <v>131</v>
      </c>
      <c r="D9" s="380"/>
      <c r="E9" s="393" t="s">
        <v>152</v>
      </c>
      <c r="F9" s="381">
        <v>8</v>
      </c>
      <c r="G9" s="381">
        <v>8</v>
      </c>
      <c r="H9" s="381">
        <v>6</v>
      </c>
      <c r="I9" s="382">
        <v>515.738</v>
      </c>
      <c r="J9" s="383">
        <v>81.63</v>
      </c>
      <c r="K9" s="394">
        <v>86.42</v>
      </c>
      <c r="L9" s="384"/>
      <c r="M9" s="384">
        <v>79.851</v>
      </c>
      <c r="N9" s="384"/>
      <c r="O9" s="384"/>
      <c r="P9" s="384"/>
      <c r="Q9" s="387">
        <v>86.03</v>
      </c>
      <c r="R9" s="384">
        <v>78.78</v>
      </c>
      <c r="S9" s="384"/>
      <c r="T9" s="384"/>
      <c r="U9" s="384"/>
      <c r="V9" s="389">
        <v>87.194</v>
      </c>
      <c r="W9" s="384"/>
      <c r="X9" s="390">
        <v>90.5</v>
      </c>
      <c r="Y9" s="384"/>
      <c r="Z9" s="400">
        <v>83.964</v>
      </c>
      <c r="AA9" s="384"/>
      <c r="AB9" s="391">
        <f>SUM(LARGE(AC9:AL9,{1,2,3,4,5,6}))</f>
        <v>515.738</v>
      </c>
      <c r="AC9" s="391">
        <f t="shared" si="0"/>
        <v>86.42</v>
      </c>
      <c r="AD9" s="391">
        <f t="shared" si="1"/>
        <v>86.03</v>
      </c>
      <c r="AE9" s="391">
        <f t="shared" si="2"/>
        <v>81.63</v>
      </c>
      <c r="AF9" s="391">
        <f t="shared" si="3"/>
        <v>90.5</v>
      </c>
      <c r="AG9" s="391">
        <f t="shared" si="4"/>
        <v>87.194</v>
      </c>
      <c r="AH9" s="391">
        <v>83.964</v>
      </c>
      <c r="AI9" s="391">
        <f t="shared" si="5"/>
        <v>0</v>
      </c>
      <c r="AJ9" s="391">
        <f t="shared" si="6"/>
        <v>0</v>
      </c>
      <c r="AK9" s="391">
        <f t="shared" si="7"/>
        <v>0</v>
      </c>
      <c r="AL9" s="391"/>
    </row>
    <row r="10" spans="1:38" s="372" customFormat="1" ht="14.25">
      <c r="A10" s="380">
        <v>7</v>
      </c>
      <c r="B10" s="393" t="s">
        <v>241</v>
      </c>
      <c r="C10" s="393" t="s">
        <v>249</v>
      </c>
      <c r="D10" s="380"/>
      <c r="E10" s="393" t="s">
        <v>105</v>
      </c>
      <c r="F10" s="380">
        <v>7</v>
      </c>
      <c r="G10" s="380">
        <v>7</v>
      </c>
      <c r="H10" s="401">
        <v>5</v>
      </c>
      <c r="I10" s="382">
        <v>448.525</v>
      </c>
      <c r="J10" s="384"/>
      <c r="K10" s="394">
        <v>92.03</v>
      </c>
      <c r="L10" s="395">
        <v>90.79</v>
      </c>
      <c r="M10" s="384"/>
      <c r="N10" s="396"/>
      <c r="O10" s="384"/>
      <c r="P10" s="397">
        <v>89.454</v>
      </c>
      <c r="Q10" s="384"/>
      <c r="R10" s="384">
        <v>75.96</v>
      </c>
      <c r="S10" s="384"/>
      <c r="T10" s="384"/>
      <c r="U10" s="384"/>
      <c r="V10" s="389">
        <v>81.883</v>
      </c>
      <c r="W10" s="398">
        <v>94</v>
      </c>
      <c r="X10" s="384"/>
      <c r="Y10" s="384"/>
      <c r="Z10" s="384"/>
      <c r="AA10" s="384"/>
      <c r="AB10" s="391">
        <f>SUM(LARGE(AC10:AL10,{1,2,3,4,5,6}))</f>
        <v>448.157</v>
      </c>
      <c r="AC10" s="391">
        <f t="shared" si="0"/>
        <v>92.03</v>
      </c>
      <c r="AD10" s="391">
        <f t="shared" si="1"/>
        <v>90.79</v>
      </c>
      <c r="AE10" s="391">
        <f t="shared" si="2"/>
        <v>89.454</v>
      </c>
      <c r="AF10" s="391">
        <f t="shared" si="3"/>
        <v>94</v>
      </c>
      <c r="AG10" s="391">
        <f t="shared" si="4"/>
        <v>81.883</v>
      </c>
      <c r="AH10" s="391">
        <f aca="true" t="shared" si="8" ref="AH10:AH37">+IF(COUNT($U10:$Z10)&gt;2,LARGE($U10:$Z10,3),0)</f>
        <v>0</v>
      </c>
      <c r="AI10" s="391">
        <f t="shared" si="5"/>
        <v>0</v>
      </c>
      <c r="AJ10" s="391">
        <f t="shared" si="6"/>
        <v>0</v>
      </c>
      <c r="AK10" s="391">
        <f t="shared" si="7"/>
        <v>0</v>
      </c>
      <c r="AL10" s="391"/>
    </row>
    <row r="11" spans="1:38" s="372" customFormat="1" ht="14.25">
      <c r="A11" s="380">
        <v>8</v>
      </c>
      <c r="B11" s="393" t="s">
        <v>240</v>
      </c>
      <c r="C11" s="393" t="s">
        <v>248</v>
      </c>
      <c r="D11" s="380"/>
      <c r="E11" s="393" t="s">
        <v>105</v>
      </c>
      <c r="F11" s="380">
        <v>6</v>
      </c>
      <c r="G11" s="380">
        <v>6</v>
      </c>
      <c r="H11" s="401">
        <v>5</v>
      </c>
      <c r="I11" s="382">
        <v>428.919</v>
      </c>
      <c r="J11" s="383">
        <v>78.28</v>
      </c>
      <c r="K11" s="394">
        <v>93.28</v>
      </c>
      <c r="L11" s="384"/>
      <c r="M11" s="384"/>
      <c r="N11" s="396"/>
      <c r="O11" s="386">
        <v>80.1</v>
      </c>
      <c r="P11" s="384"/>
      <c r="Q11" s="384"/>
      <c r="R11" s="384"/>
      <c r="S11" s="384"/>
      <c r="T11" s="384"/>
      <c r="U11" s="388">
        <v>92.36</v>
      </c>
      <c r="V11" s="389">
        <v>84.899</v>
      </c>
      <c r="W11" s="384"/>
      <c r="X11" s="384"/>
      <c r="Y11" s="384"/>
      <c r="Z11" s="384"/>
      <c r="AA11" s="384"/>
      <c r="AB11" s="391">
        <f>SUM(LARGE(AC11:AL11,{1,2,3,4,5,6}))</f>
        <v>428.919</v>
      </c>
      <c r="AC11" s="391">
        <f t="shared" si="0"/>
        <v>93.28</v>
      </c>
      <c r="AD11" s="391">
        <f t="shared" si="1"/>
        <v>80.1</v>
      </c>
      <c r="AE11" s="391">
        <f t="shared" si="2"/>
        <v>78.28</v>
      </c>
      <c r="AF11" s="391">
        <f t="shared" si="3"/>
        <v>92.36</v>
      </c>
      <c r="AG11" s="391">
        <f t="shared" si="4"/>
        <v>84.899</v>
      </c>
      <c r="AH11" s="391">
        <f t="shared" si="8"/>
        <v>0</v>
      </c>
      <c r="AI11" s="391">
        <f t="shared" si="5"/>
        <v>0</v>
      </c>
      <c r="AJ11" s="391">
        <f t="shared" si="6"/>
        <v>0</v>
      </c>
      <c r="AK11" s="391">
        <f t="shared" si="7"/>
        <v>0</v>
      </c>
      <c r="AL11" s="391"/>
    </row>
    <row r="12" spans="1:38" s="372" customFormat="1" ht="14.25">
      <c r="A12" s="380">
        <v>9</v>
      </c>
      <c r="B12" s="380" t="s">
        <v>396</v>
      </c>
      <c r="C12" s="380" t="s">
        <v>269</v>
      </c>
      <c r="D12" s="380"/>
      <c r="E12" s="380" t="s">
        <v>106</v>
      </c>
      <c r="F12" s="381">
        <v>10</v>
      </c>
      <c r="G12" s="381">
        <v>10</v>
      </c>
      <c r="H12" s="381">
        <v>6</v>
      </c>
      <c r="I12" s="382">
        <v>421.462</v>
      </c>
      <c r="J12" s="384">
        <v>62.52</v>
      </c>
      <c r="K12" s="384"/>
      <c r="L12" s="384"/>
      <c r="M12" s="384">
        <v>58.494</v>
      </c>
      <c r="N12" s="396"/>
      <c r="O12" s="386">
        <v>63.84</v>
      </c>
      <c r="P12" s="384"/>
      <c r="Q12" s="387">
        <v>67.99</v>
      </c>
      <c r="R12" s="384"/>
      <c r="S12" s="384"/>
      <c r="T12" s="399">
        <v>74.917</v>
      </c>
      <c r="U12" s="384"/>
      <c r="V12" s="389">
        <v>65.455</v>
      </c>
      <c r="W12" s="398" t="s">
        <v>847</v>
      </c>
      <c r="X12" s="390">
        <v>70.46</v>
      </c>
      <c r="Y12" s="382">
        <v>79.88</v>
      </c>
      <c r="Z12" s="384"/>
      <c r="AA12" s="384"/>
      <c r="AB12" s="391">
        <v>421.462</v>
      </c>
      <c r="AC12" s="391">
        <f t="shared" si="0"/>
        <v>74.917</v>
      </c>
      <c r="AD12" s="391">
        <f t="shared" si="1"/>
        <v>67.99</v>
      </c>
      <c r="AE12" s="391">
        <f t="shared" si="2"/>
        <v>63.84</v>
      </c>
      <c r="AF12" s="391">
        <f t="shared" si="3"/>
        <v>79.88</v>
      </c>
      <c r="AG12" s="391">
        <f t="shared" si="4"/>
        <v>70.46</v>
      </c>
      <c r="AH12" s="391">
        <f t="shared" si="8"/>
        <v>65.455</v>
      </c>
      <c r="AI12" s="391">
        <v>63.84</v>
      </c>
      <c r="AJ12" s="391">
        <f t="shared" si="6"/>
        <v>0</v>
      </c>
      <c r="AK12" s="391">
        <f t="shared" si="7"/>
        <v>0</v>
      </c>
      <c r="AL12" s="391"/>
    </row>
    <row r="13" spans="1:38" s="372" customFormat="1" ht="14.25">
      <c r="A13" s="380">
        <v>10</v>
      </c>
      <c r="B13" s="393" t="s">
        <v>244</v>
      </c>
      <c r="C13" s="393" t="s">
        <v>251</v>
      </c>
      <c r="D13" s="380"/>
      <c r="E13" s="368" t="s">
        <v>329</v>
      </c>
      <c r="F13" s="380">
        <v>7</v>
      </c>
      <c r="G13" s="380">
        <v>7</v>
      </c>
      <c r="H13" s="401">
        <v>5</v>
      </c>
      <c r="I13" s="382">
        <v>405.564</v>
      </c>
      <c r="J13" s="384">
        <v>72.61</v>
      </c>
      <c r="K13" s="394">
        <v>85.08</v>
      </c>
      <c r="L13" s="395">
        <v>82.19</v>
      </c>
      <c r="M13" s="400">
        <v>77.226</v>
      </c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90">
        <v>85.74</v>
      </c>
      <c r="Y13" s="384" t="s">
        <v>1050</v>
      </c>
      <c r="Z13" s="400">
        <v>75.328</v>
      </c>
      <c r="AA13" s="384"/>
      <c r="AB13" s="391">
        <f>SUM(LARGE(AC13:AL13,{1,2,3,4,5,6}))</f>
        <v>405.56399999999996</v>
      </c>
      <c r="AC13" s="391">
        <f t="shared" si="0"/>
        <v>85.08</v>
      </c>
      <c r="AD13" s="391">
        <f t="shared" si="1"/>
        <v>82.19</v>
      </c>
      <c r="AE13" s="391">
        <f t="shared" si="2"/>
        <v>77.226</v>
      </c>
      <c r="AF13" s="391">
        <f t="shared" si="3"/>
        <v>85.74</v>
      </c>
      <c r="AG13" s="391">
        <f t="shared" si="4"/>
        <v>75.328</v>
      </c>
      <c r="AH13" s="391">
        <f t="shared" si="8"/>
        <v>0</v>
      </c>
      <c r="AI13" s="391">
        <f aca="true" t="shared" si="9" ref="AI13:AI37">+IF(COUNT($U13:$Z13)&gt;3,LARGE($U13:$Z13,4),0)</f>
        <v>0</v>
      </c>
      <c r="AJ13" s="391">
        <f t="shared" si="6"/>
        <v>0</v>
      </c>
      <c r="AK13" s="391">
        <f t="shared" si="7"/>
        <v>0</v>
      </c>
      <c r="AL13" s="391"/>
    </row>
    <row r="14" spans="1:38" s="372" customFormat="1" ht="14.25">
      <c r="A14" s="380">
        <v>11</v>
      </c>
      <c r="B14" s="380" t="s">
        <v>387</v>
      </c>
      <c r="C14" s="380" t="s">
        <v>388</v>
      </c>
      <c r="D14" s="380"/>
      <c r="E14" s="380" t="s">
        <v>102</v>
      </c>
      <c r="F14" s="368">
        <v>4</v>
      </c>
      <c r="G14" s="380">
        <v>4</v>
      </c>
      <c r="H14" s="401">
        <v>4</v>
      </c>
      <c r="I14" s="382">
        <v>358.047</v>
      </c>
      <c r="J14" s="383">
        <v>88.28</v>
      </c>
      <c r="K14" s="384"/>
      <c r="L14" s="395">
        <v>87.84</v>
      </c>
      <c r="M14" s="400">
        <v>87.337</v>
      </c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90">
        <v>94.59</v>
      </c>
      <c r="Y14" s="384"/>
      <c r="Z14" s="384"/>
      <c r="AA14" s="384"/>
      <c r="AB14" s="391">
        <f>SUM(LARGE(AC14:AL14,{1,2,3,4,5,6}))</f>
        <v>358.047</v>
      </c>
      <c r="AC14" s="391">
        <f t="shared" si="0"/>
        <v>88.28</v>
      </c>
      <c r="AD14" s="391">
        <f t="shared" si="1"/>
        <v>87.84</v>
      </c>
      <c r="AE14" s="391">
        <f t="shared" si="2"/>
        <v>87.337</v>
      </c>
      <c r="AF14" s="391">
        <f t="shared" si="3"/>
        <v>94.59</v>
      </c>
      <c r="AG14" s="391">
        <f t="shared" si="4"/>
        <v>0</v>
      </c>
      <c r="AH14" s="391">
        <f t="shared" si="8"/>
        <v>0</v>
      </c>
      <c r="AI14" s="391">
        <f t="shared" si="9"/>
        <v>0</v>
      </c>
      <c r="AJ14" s="391">
        <f t="shared" si="6"/>
        <v>0</v>
      </c>
      <c r="AK14" s="391">
        <f t="shared" si="7"/>
        <v>0</v>
      </c>
      <c r="AL14" s="391"/>
    </row>
    <row r="15" spans="1:38" s="372" customFormat="1" ht="14.25">
      <c r="A15" s="380">
        <v>12</v>
      </c>
      <c r="B15" s="393" t="s">
        <v>238</v>
      </c>
      <c r="C15" s="393" t="s">
        <v>79</v>
      </c>
      <c r="D15" s="402"/>
      <c r="E15" s="393" t="s">
        <v>106</v>
      </c>
      <c r="F15" s="380">
        <v>5</v>
      </c>
      <c r="G15" s="380">
        <v>5</v>
      </c>
      <c r="H15" s="401">
        <v>5</v>
      </c>
      <c r="I15" s="382">
        <v>355.683</v>
      </c>
      <c r="J15" s="384"/>
      <c r="K15" s="394">
        <v>94.91</v>
      </c>
      <c r="L15" s="384"/>
      <c r="M15" s="400">
        <v>86.595</v>
      </c>
      <c r="N15" s="384"/>
      <c r="O15" s="384"/>
      <c r="P15" s="403"/>
      <c r="Q15" s="387">
        <v>85.944</v>
      </c>
      <c r="R15" s="404">
        <v>83.92</v>
      </c>
      <c r="S15" s="384"/>
      <c r="T15" s="384"/>
      <c r="U15" s="388" t="s">
        <v>841</v>
      </c>
      <c r="V15" s="389">
        <v>88.234</v>
      </c>
      <c r="W15" s="384"/>
      <c r="X15" s="384"/>
      <c r="Y15" s="384"/>
      <c r="Z15" s="384"/>
      <c r="AA15" s="384"/>
      <c r="AB15" s="391">
        <f>SUM(LARGE(AC15:AL15,{1,2,3,4,5,6}))</f>
        <v>355.68300000000005</v>
      </c>
      <c r="AC15" s="391">
        <f t="shared" si="0"/>
        <v>94.91</v>
      </c>
      <c r="AD15" s="391">
        <f t="shared" si="1"/>
        <v>86.595</v>
      </c>
      <c r="AE15" s="391">
        <f t="shared" si="2"/>
        <v>85.944</v>
      </c>
      <c r="AF15" s="391">
        <f t="shared" si="3"/>
        <v>88.234</v>
      </c>
      <c r="AG15" s="391">
        <f t="shared" si="4"/>
        <v>0</v>
      </c>
      <c r="AH15" s="391">
        <f t="shared" si="8"/>
        <v>0</v>
      </c>
      <c r="AI15" s="391">
        <f t="shared" si="9"/>
        <v>0</v>
      </c>
      <c r="AJ15" s="391">
        <f t="shared" si="6"/>
        <v>0</v>
      </c>
      <c r="AK15" s="391">
        <f t="shared" si="7"/>
        <v>0</v>
      </c>
      <c r="AL15" s="391"/>
    </row>
    <row r="16" spans="1:38" s="372" customFormat="1" ht="14.25">
      <c r="A16" s="380">
        <v>13</v>
      </c>
      <c r="B16" s="380" t="s">
        <v>372</v>
      </c>
      <c r="C16" s="380" t="s">
        <v>587</v>
      </c>
      <c r="D16" s="380"/>
      <c r="E16" s="380" t="s">
        <v>105</v>
      </c>
      <c r="F16" s="380">
        <v>4</v>
      </c>
      <c r="G16" s="380">
        <v>4</v>
      </c>
      <c r="H16" s="401">
        <v>3</v>
      </c>
      <c r="I16" s="382">
        <v>299.419</v>
      </c>
      <c r="J16" s="384"/>
      <c r="K16" s="384"/>
      <c r="L16" s="395">
        <v>100</v>
      </c>
      <c r="M16" s="400">
        <v>100</v>
      </c>
      <c r="N16" s="396"/>
      <c r="O16" s="384"/>
      <c r="P16" s="384"/>
      <c r="Q16" s="387">
        <v>99.419</v>
      </c>
      <c r="R16" s="384"/>
      <c r="S16" s="384"/>
      <c r="T16" s="384"/>
      <c r="U16" s="384"/>
      <c r="V16" s="384"/>
      <c r="W16" s="384"/>
      <c r="X16" s="384"/>
      <c r="Y16" s="384"/>
      <c r="Z16" s="384"/>
      <c r="AA16" s="384"/>
      <c r="AB16" s="391">
        <f>SUM(LARGE(AC16:AL16,{1,2,3,4,5,6}))</f>
        <v>299.419</v>
      </c>
      <c r="AC16" s="391">
        <f t="shared" si="0"/>
        <v>100</v>
      </c>
      <c r="AD16" s="391">
        <f t="shared" si="1"/>
        <v>100</v>
      </c>
      <c r="AE16" s="391">
        <f t="shared" si="2"/>
        <v>99.419</v>
      </c>
      <c r="AF16" s="391">
        <f t="shared" si="3"/>
        <v>0</v>
      </c>
      <c r="AG16" s="391">
        <f t="shared" si="4"/>
        <v>0</v>
      </c>
      <c r="AH16" s="391">
        <f t="shared" si="8"/>
        <v>0</v>
      </c>
      <c r="AI16" s="391">
        <f t="shared" si="9"/>
        <v>0</v>
      </c>
      <c r="AJ16" s="391">
        <f t="shared" si="6"/>
        <v>0</v>
      </c>
      <c r="AK16" s="391">
        <f t="shared" si="7"/>
        <v>0</v>
      </c>
      <c r="AL16" s="391"/>
    </row>
    <row r="17" spans="1:38" s="372" customFormat="1" ht="14.25">
      <c r="A17" s="380">
        <v>14</v>
      </c>
      <c r="B17" s="393" t="s">
        <v>100</v>
      </c>
      <c r="C17" s="393" t="s">
        <v>253</v>
      </c>
      <c r="D17" s="380"/>
      <c r="E17" s="393" t="s">
        <v>101</v>
      </c>
      <c r="F17" s="380">
        <v>5</v>
      </c>
      <c r="G17" s="380">
        <v>5</v>
      </c>
      <c r="H17" s="401">
        <v>4</v>
      </c>
      <c r="I17" s="382">
        <v>295.977</v>
      </c>
      <c r="J17" s="384"/>
      <c r="K17" s="394">
        <v>77.4</v>
      </c>
      <c r="L17" s="384"/>
      <c r="M17" s="384"/>
      <c r="N17" s="396"/>
      <c r="O17" s="384"/>
      <c r="P17" s="384"/>
      <c r="Q17" s="387">
        <v>66.511</v>
      </c>
      <c r="R17" s="384"/>
      <c r="S17" s="384"/>
      <c r="T17" s="384"/>
      <c r="U17" s="384"/>
      <c r="V17" s="389">
        <v>74.326</v>
      </c>
      <c r="W17" s="384"/>
      <c r="X17" s="390">
        <v>77.74</v>
      </c>
      <c r="Y17" s="384"/>
      <c r="Z17" s="384"/>
      <c r="AA17" s="384"/>
      <c r="AB17" s="391">
        <f>SUM(LARGE(AC17:AL17,{1,2,3,4,5,6}))</f>
        <v>295.977</v>
      </c>
      <c r="AC17" s="391">
        <f t="shared" si="0"/>
        <v>77.4</v>
      </c>
      <c r="AD17" s="391">
        <f t="shared" si="1"/>
        <v>66.511</v>
      </c>
      <c r="AE17" s="391">
        <f t="shared" si="2"/>
        <v>0</v>
      </c>
      <c r="AF17" s="391">
        <f t="shared" si="3"/>
        <v>77.74</v>
      </c>
      <c r="AG17" s="391">
        <f t="shared" si="4"/>
        <v>74.326</v>
      </c>
      <c r="AH17" s="391">
        <f t="shared" si="8"/>
        <v>0</v>
      </c>
      <c r="AI17" s="391">
        <f t="shared" si="9"/>
        <v>0</v>
      </c>
      <c r="AJ17" s="391">
        <f t="shared" si="6"/>
        <v>0</v>
      </c>
      <c r="AK17" s="391">
        <f t="shared" si="7"/>
        <v>0</v>
      </c>
      <c r="AL17" s="391"/>
    </row>
    <row r="18" spans="1:38" s="372" customFormat="1" ht="14.25">
      <c r="A18" s="380">
        <v>15</v>
      </c>
      <c r="B18" s="380" t="s">
        <v>277</v>
      </c>
      <c r="C18" s="380" t="s">
        <v>468</v>
      </c>
      <c r="D18" s="380"/>
      <c r="E18" s="380" t="s">
        <v>469</v>
      </c>
      <c r="F18" s="380">
        <v>3</v>
      </c>
      <c r="G18" s="380">
        <v>3</v>
      </c>
      <c r="H18" s="401">
        <v>3</v>
      </c>
      <c r="I18" s="382">
        <v>282.414</v>
      </c>
      <c r="J18" s="384"/>
      <c r="K18" s="384"/>
      <c r="L18" s="384"/>
      <c r="M18" s="400">
        <v>96.704</v>
      </c>
      <c r="N18" s="384"/>
      <c r="O18" s="384"/>
      <c r="P18" s="384"/>
      <c r="Q18" s="384"/>
      <c r="R18" s="404">
        <v>90.36</v>
      </c>
      <c r="S18" s="384"/>
      <c r="T18" s="384"/>
      <c r="U18" s="388">
        <v>95.35</v>
      </c>
      <c r="V18" s="384"/>
      <c r="W18" s="384"/>
      <c r="X18" s="384"/>
      <c r="Y18" s="384"/>
      <c r="Z18" s="384"/>
      <c r="AA18" s="384"/>
      <c r="AB18" s="391">
        <f>SUM(LARGE(AC18:AL18,{1,2,3,4,5,6}))</f>
        <v>282.414</v>
      </c>
      <c r="AC18" s="391">
        <f t="shared" si="0"/>
        <v>96.704</v>
      </c>
      <c r="AD18" s="391">
        <f t="shared" si="1"/>
        <v>90.36</v>
      </c>
      <c r="AE18" s="391">
        <f t="shared" si="2"/>
        <v>0</v>
      </c>
      <c r="AF18" s="391">
        <f t="shared" si="3"/>
        <v>95.35</v>
      </c>
      <c r="AG18" s="391">
        <f t="shared" si="4"/>
        <v>0</v>
      </c>
      <c r="AH18" s="391">
        <f t="shared" si="8"/>
        <v>0</v>
      </c>
      <c r="AI18" s="391">
        <f t="shared" si="9"/>
        <v>0</v>
      </c>
      <c r="AJ18" s="391">
        <f t="shared" si="6"/>
        <v>0</v>
      </c>
      <c r="AK18" s="391">
        <f t="shared" si="7"/>
        <v>0</v>
      </c>
      <c r="AL18" s="391"/>
    </row>
    <row r="19" spans="1:38" s="372" customFormat="1" ht="14.25">
      <c r="A19" s="380">
        <v>16</v>
      </c>
      <c r="B19" s="380" t="s">
        <v>470</v>
      </c>
      <c r="C19" s="380" t="s">
        <v>471</v>
      </c>
      <c r="D19" s="380"/>
      <c r="E19" s="380" t="s">
        <v>472</v>
      </c>
      <c r="F19" s="380">
        <v>3</v>
      </c>
      <c r="G19" s="380">
        <v>3</v>
      </c>
      <c r="H19" s="401">
        <v>3</v>
      </c>
      <c r="I19" s="382">
        <v>261.93</v>
      </c>
      <c r="J19" s="384"/>
      <c r="K19" s="384"/>
      <c r="L19" s="384"/>
      <c r="M19" s="400">
        <v>87.1</v>
      </c>
      <c r="N19" s="384"/>
      <c r="O19" s="386">
        <v>90.93</v>
      </c>
      <c r="P19" s="384"/>
      <c r="Q19" s="384"/>
      <c r="R19" s="384"/>
      <c r="S19" s="384"/>
      <c r="T19" s="384"/>
      <c r="U19" s="384"/>
      <c r="V19" s="384"/>
      <c r="W19" s="398">
        <v>83.9</v>
      </c>
      <c r="X19" s="384"/>
      <c r="Y19" s="384"/>
      <c r="Z19" s="384"/>
      <c r="AA19" s="384"/>
      <c r="AB19" s="391">
        <f>SUM(LARGE(AC19:AL19,{1,2,3,4,5,6}))</f>
        <v>261.93</v>
      </c>
      <c r="AC19" s="391">
        <f t="shared" si="0"/>
        <v>90.93</v>
      </c>
      <c r="AD19" s="391">
        <f t="shared" si="1"/>
        <v>87.1</v>
      </c>
      <c r="AE19" s="391">
        <f t="shared" si="2"/>
        <v>0</v>
      </c>
      <c r="AF19" s="391">
        <f t="shared" si="3"/>
        <v>83.9</v>
      </c>
      <c r="AG19" s="391">
        <f t="shared" si="4"/>
        <v>0</v>
      </c>
      <c r="AH19" s="391">
        <f t="shared" si="8"/>
        <v>0</v>
      </c>
      <c r="AI19" s="391">
        <f t="shared" si="9"/>
        <v>0</v>
      </c>
      <c r="AJ19" s="391">
        <f t="shared" si="6"/>
        <v>0</v>
      </c>
      <c r="AK19" s="391">
        <f t="shared" si="7"/>
        <v>0</v>
      </c>
      <c r="AL19" s="391"/>
    </row>
    <row r="20" spans="1:38" s="372" customFormat="1" ht="14.25">
      <c r="A20" s="380">
        <v>17</v>
      </c>
      <c r="B20" s="402" t="s">
        <v>892</v>
      </c>
      <c r="C20" s="402" t="s">
        <v>893</v>
      </c>
      <c r="D20" s="402"/>
      <c r="E20" s="402" t="s">
        <v>101</v>
      </c>
      <c r="F20" s="402">
        <v>4</v>
      </c>
      <c r="G20" s="402">
        <v>4</v>
      </c>
      <c r="H20" s="405">
        <v>3</v>
      </c>
      <c r="I20" s="382">
        <v>254.878</v>
      </c>
      <c r="J20" s="403"/>
      <c r="K20" s="403"/>
      <c r="L20" s="403"/>
      <c r="M20" s="403"/>
      <c r="N20" s="396"/>
      <c r="O20" s="403"/>
      <c r="P20" s="403"/>
      <c r="Q20" s="403"/>
      <c r="R20" s="403"/>
      <c r="S20" s="403"/>
      <c r="T20" s="399">
        <v>87.609</v>
      </c>
      <c r="U20" s="403"/>
      <c r="V20" s="389">
        <v>81.319</v>
      </c>
      <c r="W20" s="403"/>
      <c r="X20" s="390">
        <v>85.95</v>
      </c>
      <c r="Y20" s="403"/>
      <c r="Z20" s="403"/>
      <c r="AA20" s="403"/>
      <c r="AB20" s="391">
        <f>SUM(LARGE(AC20:AL20,{1,2,3,4,5,6}))</f>
        <v>254.878</v>
      </c>
      <c r="AC20" s="391">
        <f t="shared" si="0"/>
        <v>87.609</v>
      </c>
      <c r="AD20" s="391">
        <f t="shared" si="1"/>
        <v>0</v>
      </c>
      <c r="AE20" s="391">
        <f t="shared" si="2"/>
        <v>0</v>
      </c>
      <c r="AF20" s="391">
        <f t="shared" si="3"/>
        <v>85.95</v>
      </c>
      <c r="AG20" s="391">
        <f t="shared" si="4"/>
        <v>81.319</v>
      </c>
      <c r="AH20" s="391">
        <f t="shared" si="8"/>
        <v>0</v>
      </c>
      <c r="AI20" s="391">
        <f t="shared" si="9"/>
        <v>0</v>
      </c>
      <c r="AJ20" s="391">
        <f t="shared" si="6"/>
        <v>0</v>
      </c>
      <c r="AK20" s="391">
        <f t="shared" si="7"/>
        <v>0</v>
      </c>
      <c r="AL20" s="391"/>
    </row>
    <row r="21" spans="1:38" s="372" customFormat="1" ht="14.25">
      <c r="A21" s="380">
        <v>18</v>
      </c>
      <c r="B21" s="380" t="s">
        <v>391</v>
      </c>
      <c r="C21" s="380" t="s">
        <v>392</v>
      </c>
      <c r="D21" s="380"/>
      <c r="E21" s="380" t="s">
        <v>393</v>
      </c>
      <c r="F21" s="368">
        <v>3</v>
      </c>
      <c r="G21" s="380">
        <v>3</v>
      </c>
      <c r="H21" s="401">
        <v>3</v>
      </c>
      <c r="I21" s="382">
        <v>244.671</v>
      </c>
      <c r="J21" s="383">
        <v>84.76</v>
      </c>
      <c r="K21" s="384"/>
      <c r="L21" s="384"/>
      <c r="M21" s="400">
        <v>80.391</v>
      </c>
      <c r="N21" s="384"/>
      <c r="O21" s="386">
        <v>79.52</v>
      </c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91">
        <f>SUM(LARGE(AC21:AL21,{1,2,3,4,5,6}))</f>
        <v>244.671</v>
      </c>
      <c r="AC21" s="391">
        <f t="shared" si="0"/>
        <v>84.76</v>
      </c>
      <c r="AD21" s="391">
        <f t="shared" si="1"/>
        <v>80.391</v>
      </c>
      <c r="AE21" s="391">
        <f t="shared" si="2"/>
        <v>79.52</v>
      </c>
      <c r="AF21" s="391">
        <f t="shared" si="3"/>
        <v>0</v>
      </c>
      <c r="AG21" s="391">
        <f t="shared" si="4"/>
        <v>0</v>
      </c>
      <c r="AH21" s="391">
        <f t="shared" si="8"/>
        <v>0</v>
      </c>
      <c r="AI21" s="391">
        <f t="shared" si="9"/>
        <v>0</v>
      </c>
      <c r="AJ21" s="391">
        <f t="shared" si="6"/>
        <v>0</v>
      </c>
      <c r="AK21" s="391">
        <f t="shared" si="7"/>
        <v>0</v>
      </c>
      <c r="AL21" s="391"/>
    </row>
    <row r="22" spans="1:38" s="372" customFormat="1" ht="14.25">
      <c r="A22" s="380">
        <v>19</v>
      </c>
      <c r="B22" s="380" t="s">
        <v>649</v>
      </c>
      <c r="C22" s="380" t="s">
        <v>650</v>
      </c>
      <c r="D22" s="380"/>
      <c r="E22" s="380" t="s">
        <v>520</v>
      </c>
      <c r="F22" s="380">
        <v>2</v>
      </c>
      <c r="G22" s="380">
        <v>2</v>
      </c>
      <c r="H22" s="401">
        <v>2</v>
      </c>
      <c r="I22" s="382">
        <v>200</v>
      </c>
      <c r="J22" s="384"/>
      <c r="K22" s="384"/>
      <c r="L22" s="384"/>
      <c r="M22" s="384"/>
      <c r="N22" s="384"/>
      <c r="O22" s="384"/>
      <c r="P22" s="384"/>
      <c r="Q22" s="384"/>
      <c r="R22" s="404">
        <v>100</v>
      </c>
      <c r="S22" s="384"/>
      <c r="T22" s="384"/>
      <c r="U22" s="384"/>
      <c r="V22" s="384"/>
      <c r="W22" s="384"/>
      <c r="X22" s="384"/>
      <c r="Y22" s="384"/>
      <c r="Z22" s="400">
        <v>100</v>
      </c>
      <c r="AA22" s="384"/>
      <c r="AB22" s="391">
        <f>SUM(LARGE(AC22:AL22,{1,2,3,4,5,6}))</f>
        <v>200</v>
      </c>
      <c r="AC22" s="391">
        <f t="shared" si="0"/>
        <v>100</v>
      </c>
      <c r="AD22" s="391">
        <f t="shared" si="1"/>
        <v>0</v>
      </c>
      <c r="AE22" s="391">
        <f t="shared" si="2"/>
        <v>0</v>
      </c>
      <c r="AF22" s="391">
        <f t="shared" si="3"/>
        <v>100</v>
      </c>
      <c r="AG22" s="391">
        <f t="shared" si="4"/>
        <v>0</v>
      </c>
      <c r="AH22" s="391">
        <f t="shared" si="8"/>
        <v>0</v>
      </c>
      <c r="AI22" s="391">
        <f t="shared" si="9"/>
        <v>0</v>
      </c>
      <c r="AJ22" s="391">
        <f t="shared" si="6"/>
        <v>0</v>
      </c>
      <c r="AK22" s="391">
        <f t="shared" si="7"/>
        <v>0</v>
      </c>
      <c r="AL22" s="391"/>
    </row>
    <row r="23" spans="1:38" s="372" customFormat="1" ht="14.25">
      <c r="A23" s="380">
        <v>20</v>
      </c>
      <c r="B23" s="402" t="s">
        <v>411</v>
      </c>
      <c r="C23" s="402" t="s">
        <v>888</v>
      </c>
      <c r="D23" s="402"/>
      <c r="E23" s="402" t="s">
        <v>889</v>
      </c>
      <c r="F23" s="402">
        <v>2</v>
      </c>
      <c r="G23" s="402">
        <v>2</v>
      </c>
      <c r="H23" s="405">
        <v>2</v>
      </c>
      <c r="I23" s="382">
        <v>198.073</v>
      </c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389">
        <v>98.073</v>
      </c>
      <c r="W23" s="403"/>
      <c r="X23" s="403"/>
      <c r="Y23" s="403"/>
      <c r="Z23" s="403"/>
      <c r="AA23" s="383">
        <v>100</v>
      </c>
      <c r="AB23" s="391">
        <v>198.073</v>
      </c>
      <c r="AC23" s="391">
        <f t="shared" si="0"/>
        <v>0</v>
      </c>
      <c r="AD23" s="391">
        <f t="shared" si="1"/>
        <v>0</v>
      </c>
      <c r="AE23" s="391">
        <f t="shared" si="2"/>
        <v>0</v>
      </c>
      <c r="AF23" s="391">
        <f t="shared" si="3"/>
        <v>98.073</v>
      </c>
      <c r="AG23" s="391">
        <f t="shared" si="4"/>
        <v>0</v>
      </c>
      <c r="AH23" s="391">
        <f t="shared" si="8"/>
        <v>0</v>
      </c>
      <c r="AI23" s="391">
        <f t="shared" si="9"/>
        <v>0</v>
      </c>
      <c r="AJ23" s="391">
        <f t="shared" si="6"/>
        <v>0</v>
      </c>
      <c r="AK23" s="391">
        <f t="shared" si="7"/>
        <v>0</v>
      </c>
      <c r="AL23" s="391"/>
    </row>
    <row r="24" spans="1:38" s="372" customFormat="1" ht="14.25">
      <c r="A24" s="380">
        <v>21</v>
      </c>
      <c r="B24" s="393" t="s">
        <v>236</v>
      </c>
      <c r="C24" s="393" t="s">
        <v>208</v>
      </c>
      <c r="D24" s="380"/>
      <c r="E24" s="393" t="s">
        <v>151</v>
      </c>
      <c r="F24" s="380">
        <v>3</v>
      </c>
      <c r="G24" s="380">
        <v>3</v>
      </c>
      <c r="H24" s="401">
        <v>2</v>
      </c>
      <c r="I24" s="382">
        <v>197.788</v>
      </c>
      <c r="J24" s="384"/>
      <c r="K24" s="394">
        <v>100</v>
      </c>
      <c r="L24" s="384"/>
      <c r="M24" s="384"/>
      <c r="N24" s="396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3">
        <v>97.788</v>
      </c>
      <c r="AB24" s="391">
        <v>197.788</v>
      </c>
      <c r="AC24" s="391">
        <f t="shared" si="0"/>
        <v>100</v>
      </c>
      <c r="AD24" s="391">
        <f t="shared" si="1"/>
        <v>0</v>
      </c>
      <c r="AE24" s="391">
        <f t="shared" si="2"/>
        <v>0</v>
      </c>
      <c r="AF24" s="391">
        <f t="shared" si="3"/>
        <v>0</v>
      </c>
      <c r="AG24" s="391">
        <f t="shared" si="4"/>
        <v>0</v>
      </c>
      <c r="AH24" s="391">
        <f t="shared" si="8"/>
        <v>0</v>
      </c>
      <c r="AI24" s="391">
        <f t="shared" si="9"/>
        <v>0</v>
      </c>
      <c r="AJ24" s="391">
        <f t="shared" si="6"/>
        <v>0</v>
      </c>
      <c r="AK24" s="391">
        <f t="shared" si="7"/>
        <v>0</v>
      </c>
      <c r="AL24" s="391"/>
    </row>
    <row r="25" spans="1:38" s="372" customFormat="1" ht="14.25">
      <c r="A25" s="380">
        <v>22</v>
      </c>
      <c r="B25" s="393" t="s">
        <v>242</v>
      </c>
      <c r="C25" s="393" t="s">
        <v>250</v>
      </c>
      <c r="D25" s="380"/>
      <c r="E25" s="368" t="s">
        <v>472</v>
      </c>
      <c r="F25" s="380">
        <v>2</v>
      </c>
      <c r="G25" s="380">
        <v>2</v>
      </c>
      <c r="H25" s="401">
        <v>2</v>
      </c>
      <c r="I25" s="382">
        <v>183.31</v>
      </c>
      <c r="J25" s="384"/>
      <c r="K25" s="394">
        <v>91.68</v>
      </c>
      <c r="L25" s="384"/>
      <c r="M25" s="384"/>
      <c r="N25" s="384"/>
      <c r="O25" s="384"/>
      <c r="P25" s="384"/>
      <c r="Q25" s="384"/>
      <c r="R25" s="384"/>
      <c r="S25" s="382">
        <v>91.63</v>
      </c>
      <c r="T25" s="384"/>
      <c r="U25" s="384"/>
      <c r="V25" s="384"/>
      <c r="W25" s="384"/>
      <c r="X25" s="384"/>
      <c r="Y25" s="384"/>
      <c r="Z25" s="384"/>
      <c r="AA25" s="384"/>
      <c r="AB25" s="391">
        <f>SUM(LARGE(AC25:AL25,{1,2,3,4,5,6}))</f>
        <v>183.31</v>
      </c>
      <c r="AC25" s="391">
        <f t="shared" si="0"/>
        <v>91.68</v>
      </c>
      <c r="AD25" s="391">
        <f t="shared" si="1"/>
        <v>91.63</v>
      </c>
      <c r="AE25" s="391">
        <f t="shared" si="2"/>
        <v>0</v>
      </c>
      <c r="AF25" s="391">
        <f t="shared" si="3"/>
        <v>0</v>
      </c>
      <c r="AG25" s="391">
        <f t="shared" si="4"/>
        <v>0</v>
      </c>
      <c r="AH25" s="391">
        <f t="shared" si="8"/>
        <v>0</v>
      </c>
      <c r="AI25" s="391">
        <f t="shared" si="9"/>
        <v>0</v>
      </c>
      <c r="AJ25" s="391">
        <f t="shared" si="6"/>
        <v>0</v>
      </c>
      <c r="AK25" s="391">
        <f t="shared" si="7"/>
        <v>0</v>
      </c>
      <c r="AL25" s="391"/>
    </row>
    <row r="26" spans="1:38" s="372" customFormat="1" ht="14.25">
      <c r="A26" s="380">
        <v>23</v>
      </c>
      <c r="B26" s="380" t="s">
        <v>389</v>
      </c>
      <c r="C26" s="380" t="s">
        <v>390</v>
      </c>
      <c r="D26" s="380"/>
      <c r="E26" s="380" t="s">
        <v>704</v>
      </c>
      <c r="F26" s="368">
        <v>2</v>
      </c>
      <c r="G26" s="380">
        <v>2</v>
      </c>
      <c r="H26" s="401">
        <v>2</v>
      </c>
      <c r="I26" s="382">
        <v>175.71</v>
      </c>
      <c r="J26" s="383">
        <v>86.94</v>
      </c>
      <c r="K26" s="384"/>
      <c r="L26" s="384"/>
      <c r="M26" s="384"/>
      <c r="N26" s="384"/>
      <c r="O26" s="386">
        <v>88.77</v>
      </c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91">
        <f>SUM(LARGE(AC26:AL26,{1,2,3,4,5,6}))</f>
        <v>175.70999999999998</v>
      </c>
      <c r="AC26" s="391">
        <f t="shared" si="0"/>
        <v>88.77</v>
      </c>
      <c r="AD26" s="391">
        <f t="shared" si="1"/>
        <v>86.94</v>
      </c>
      <c r="AE26" s="391">
        <f t="shared" si="2"/>
        <v>0</v>
      </c>
      <c r="AF26" s="391">
        <f t="shared" si="3"/>
        <v>0</v>
      </c>
      <c r="AG26" s="391">
        <f t="shared" si="4"/>
        <v>0</v>
      </c>
      <c r="AH26" s="391">
        <f t="shared" si="8"/>
        <v>0</v>
      </c>
      <c r="AI26" s="391">
        <f t="shared" si="9"/>
        <v>0</v>
      </c>
      <c r="AJ26" s="391">
        <f t="shared" si="6"/>
        <v>0</v>
      </c>
      <c r="AK26" s="391">
        <f t="shared" si="7"/>
        <v>0</v>
      </c>
      <c r="AL26" s="391"/>
    </row>
    <row r="27" spans="1:38" s="372" customFormat="1" ht="14.25">
      <c r="A27" s="406">
        <v>24</v>
      </c>
      <c r="B27" s="407" t="s">
        <v>930</v>
      </c>
      <c r="C27" s="407" t="s">
        <v>868</v>
      </c>
      <c r="D27" s="407"/>
      <c r="E27" s="407" t="s">
        <v>931</v>
      </c>
      <c r="F27" s="407">
        <v>2</v>
      </c>
      <c r="G27" s="407">
        <v>2</v>
      </c>
      <c r="H27" s="408">
        <v>2</v>
      </c>
      <c r="I27" s="409">
        <v>173.635</v>
      </c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1">
        <v>89.97</v>
      </c>
      <c r="Y27" s="410"/>
      <c r="Z27" s="412">
        <v>83.665</v>
      </c>
      <c r="AA27" s="410"/>
      <c r="AB27" s="391">
        <f>SUM(LARGE(AC27:AL27,{1,2,3,4,5,6}))</f>
        <v>173.635</v>
      </c>
      <c r="AC27" s="391">
        <f t="shared" si="0"/>
        <v>0</v>
      </c>
      <c r="AD27" s="391">
        <f t="shared" si="1"/>
        <v>0</v>
      </c>
      <c r="AE27" s="391">
        <f t="shared" si="2"/>
        <v>0</v>
      </c>
      <c r="AF27" s="391">
        <f t="shared" si="3"/>
        <v>89.97</v>
      </c>
      <c r="AG27" s="391">
        <f t="shared" si="4"/>
        <v>83.665</v>
      </c>
      <c r="AH27" s="391">
        <f t="shared" si="8"/>
        <v>0</v>
      </c>
      <c r="AI27" s="391">
        <f t="shared" si="9"/>
        <v>0</v>
      </c>
      <c r="AJ27" s="391">
        <f t="shared" si="6"/>
        <v>0</v>
      </c>
      <c r="AK27" s="391">
        <f t="shared" si="7"/>
        <v>0</v>
      </c>
      <c r="AL27" s="391"/>
    </row>
    <row r="28" spans="1:37" s="372" customFormat="1" ht="14.25">
      <c r="A28" s="380">
        <v>25</v>
      </c>
      <c r="B28" s="402" t="s">
        <v>853</v>
      </c>
      <c r="C28" s="402" t="s">
        <v>854</v>
      </c>
      <c r="D28" s="402"/>
      <c r="E28" s="402" t="s">
        <v>317</v>
      </c>
      <c r="F28" s="402">
        <v>2</v>
      </c>
      <c r="G28" s="402">
        <v>2</v>
      </c>
      <c r="H28" s="405">
        <v>2</v>
      </c>
      <c r="I28" s="382">
        <v>162.487</v>
      </c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398">
        <v>83.49</v>
      </c>
      <c r="X28" s="403"/>
      <c r="Y28" s="382">
        <v>78.997</v>
      </c>
      <c r="Z28" s="403"/>
      <c r="AA28" s="403"/>
      <c r="AB28" s="391">
        <f>SUM(LARGE(AC28:AL28,{1,2,3,4,5,6}))</f>
        <v>162.487</v>
      </c>
      <c r="AC28" s="391">
        <f t="shared" si="0"/>
        <v>0</v>
      </c>
      <c r="AD28" s="391">
        <f t="shared" si="1"/>
        <v>0</v>
      </c>
      <c r="AE28" s="391">
        <f t="shared" si="2"/>
        <v>0</v>
      </c>
      <c r="AF28" s="391">
        <f t="shared" si="3"/>
        <v>83.49</v>
      </c>
      <c r="AG28" s="391">
        <f t="shared" si="4"/>
        <v>78.997</v>
      </c>
      <c r="AH28" s="391">
        <f t="shared" si="8"/>
        <v>0</v>
      </c>
      <c r="AI28" s="391">
        <f t="shared" si="9"/>
        <v>0</v>
      </c>
      <c r="AJ28" s="391">
        <f t="shared" si="6"/>
        <v>0</v>
      </c>
      <c r="AK28" s="391">
        <f t="shared" si="7"/>
        <v>0</v>
      </c>
    </row>
    <row r="29" spans="1:37" s="413" customFormat="1" ht="14.25">
      <c r="A29" s="402">
        <v>26</v>
      </c>
      <c r="B29" s="402" t="s">
        <v>455</v>
      </c>
      <c r="C29" s="402" t="s">
        <v>388</v>
      </c>
      <c r="D29" s="402"/>
      <c r="E29" s="402"/>
      <c r="F29" s="402">
        <v>1</v>
      </c>
      <c r="G29" s="402">
        <v>1</v>
      </c>
      <c r="H29" s="405">
        <v>1</v>
      </c>
      <c r="I29" s="382">
        <v>100</v>
      </c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389">
        <v>100</v>
      </c>
      <c r="W29" s="403"/>
      <c r="X29" s="403"/>
      <c r="Y29" s="403"/>
      <c r="Z29" s="403"/>
      <c r="AA29" s="403"/>
      <c r="AB29" s="391">
        <f>SUM(LARGE(AC29:AL29,{1,2,3,4,5,6}))</f>
        <v>100</v>
      </c>
      <c r="AC29" s="391">
        <f t="shared" si="0"/>
        <v>0</v>
      </c>
      <c r="AD29" s="391">
        <f t="shared" si="1"/>
        <v>0</v>
      </c>
      <c r="AE29" s="391">
        <f t="shared" si="2"/>
        <v>0</v>
      </c>
      <c r="AF29" s="391">
        <f t="shared" si="3"/>
        <v>100</v>
      </c>
      <c r="AG29" s="391">
        <f t="shared" si="4"/>
        <v>0</v>
      </c>
      <c r="AH29" s="391">
        <f t="shared" si="8"/>
        <v>0</v>
      </c>
      <c r="AI29" s="391">
        <f t="shared" si="9"/>
        <v>0</v>
      </c>
      <c r="AJ29" s="391">
        <f t="shared" si="6"/>
        <v>0</v>
      </c>
      <c r="AK29" s="391">
        <f t="shared" si="7"/>
        <v>0</v>
      </c>
    </row>
    <row r="30" spans="1:37" s="413" customFormat="1" ht="14.25">
      <c r="A30" s="402">
        <v>27</v>
      </c>
      <c r="B30" s="402" t="s">
        <v>890</v>
      </c>
      <c r="C30" s="402" t="s">
        <v>891</v>
      </c>
      <c r="D30" s="402"/>
      <c r="E30" s="402" t="s">
        <v>101</v>
      </c>
      <c r="F30" s="402">
        <v>2</v>
      </c>
      <c r="G30" s="402">
        <v>2</v>
      </c>
      <c r="H30" s="405">
        <v>1</v>
      </c>
      <c r="I30" s="382">
        <v>86.847</v>
      </c>
      <c r="J30" s="403"/>
      <c r="K30" s="403"/>
      <c r="L30" s="403"/>
      <c r="M30" s="403"/>
      <c r="N30" s="396"/>
      <c r="O30" s="403"/>
      <c r="P30" s="403"/>
      <c r="Q30" s="403"/>
      <c r="R30" s="403"/>
      <c r="S30" s="403"/>
      <c r="T30" s="399" t="s">
        <v>1014</v>
      </c>
      <c r="U30" s="403"/>
      <c r="V30" s="389">
        <v>86.847</v>
      </c>
      <c r="W30" s="403"/>
      <c r="X30" s="403"/>
      <c r="Y30" s="403"/>
      <c r="Z30" s="403"/>
      <c r="AA30" s="403"/>
      <c r="AB30" s="391">
        <f>SUM(LARGE(AC30:AL30,{1,2,3,4,5,6}))</f>
        <v>86.847</v>
      </c>
      <c r="AC30" s="391">
        <f t="shared" si="0"/>
        <v>0</v>
      </c>
      <c r="AD30" s="391">
        <f t="shared" si="1"/>
        <v>0</v>
      </c>
      <c r="AE30" s="391">
        <f t="shared" si="2"/>
        <v>0</v>
      </c>
      <c r="AF30" s="391">
        <f t="shared" si="3"/>
        <v>86.847</v>
      </c>
      <c r="AG30" s="391">
        <f t="shared" si="4"/>
        <v>0</v>
      </c>
      <c r="AH30" s="391">
        <f t="shared" si="8"/>
        <v>0</v>
      </c>
      <c r="AI30" s="391">
        <f t="shared" si="9"/>
        <v>0</v>
      </c>
      <c r="AJ30" s="391">
        <f t="shared" si="6"/>
        <v>0</v>
      </c>
      <c r="AK30" s="391">
        <f t="shared" si="7"/>
        <v>0</v>
      </c>
    </row>
    <row r="31" spans="1:37" s="413" customFormat="1" ht="14.25">
      <c r="A31" s="402">
        <v>28</v>
      </c>
      <c r="B31" s="380" t="s">
        <v>705</v>
      </c>
      <c r="C31" s="380" t="s">
        <v>706</v>
      </c>
      <c r="D31" s="380"/>
      <c r="E31" s="380" t="s">
        <v>105</v>
      </c>
      <c r="F31" s="380">
        <v>1</v>
      </c>
      <c r="G31" s="380">
        <v>1</v>
      </c>
      <c r="H31" s="401">
        <v>1</v>
      </c>
      <c r="I31" s="382">
        <v>86.42</v>
      </c>
      <c r="J31" s="380"/>
      <c r="K31" s="380"/>
      <c r="L31" s="380"/>
      <c r="M31" s="414"/>
      <c r="N31" s="414"/>
      <c r="O31" s="386">
        <v>86.42</v>
      </c>
      <c r="P31" s="380"/>
      <c r="Q31" s="380"/>
      <c r="R31" s="380"/>
      <c r="S31" s="380"/>
      <c r="T31" s="380"/>
      <c r="U31" s="380"/>
      <c r="V31" s="380"/>
      <c r="W31" s="380"/>
      <c r="X31" s="380"/>
      <c r="Y31" s="380"/>
      <c r="Z31" s="380"/>
      <c r="AA31" s="384"/>
      <c r="AB31" s="391">
        <f>SUM(LARGE(AC31:AL31,{1,2,3,4,5,6}))</f>
        <v>86.42</v>
      </c>
      <c r="AC31" s="391">
        <f t="shared" si="0"/>
        <v>86.42</v>
      </c>
      <c r="AD31" s="391">
        <f t="shared" si="1"/>
        <v>0</v>
      </c>
      <c r="AE31" s="391">
        <f t="shared" si="2"/>
        <v>0</v>
      </c>
      <c r="AF31" s="391">
        <f t="shared" si="3"/>
        <v>0</v>
      </c>
      <c r="AG31" s="391">
        <f t="shared" si="4"/>
        <v>0</v>
      </c>
      <c r="AH31" s="391">
        <f t="shared" si="8"/>
        <v>0</v>
      </c>
      <c r="AI31" s="391">
        <f t="shared" si="9"/>
        <v>0</v>
      </c>
      <c r="AJ31" s="391">
        <f t="shared" si="6"/>
        <v>0</v>
      </c>
      <c r="AK31" s="391">
        <f t="shared" si="7"/>
        <v>0</v>
      </c>
    </row>
    <row r="32" spans="1:37" s="413" customFormat="1" ht="14.25">
      <c r="A32" s="402">
        <v>29</v>
      </c>
      <c r="B32" s="393" t="s">
        <v>245</v>
      </c>
      <c r="C32" s="393" t="s">
        <v>252</v>
      </c>
      <c r="D32" s="380"/>
      <c r="E32" s="393" t="s">
        <v>151</v>
      </c>
      <c r="F32" s="380">
        <v>1</v>
      </c>
      <c r="G32" s="380">
        <v>1</v>
      </c>
      <c r="H32" s="401">
        <v>1</v>
      </c>
      <c r="I32" s="382">
        <v>84.4</v>
      </c>
      <c r="J32" s="384"/>
      <c r="K32" s="394">
        <v>84.4</v>
      </c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  <c r="AA32" s="384"/>
      <c r="AB32" s="391">
        <f>SUM(LARGE(AC32:AL32,{1,2,3,4,5,6}))</f>
        <v>84.4</v>
      </c>
      <c r="AC32" s="391">
        <f t="shared" si="0"/>
        <v>84.4</v>
      </c>
      <c r="AD32" s="391">
        <f t="shared" si="1"/>
        <v>0</v>
      </c>
      <c r="AE32" s="391">
        <f t="shared" si="2"/>
        <v>0</v>
      </c>
      <c r="AF32" s="391">
        <f t="shared" si="3"/>
        <v>0</v>
      </c>
      <c r="AG32" s="391">
        <f t="shared" si="4"/>
        <v>0</v>
      </c>
      <c r="AH32" s="391">
        <f t="shared" si="8"/>
        <v>0</v>
      </c>
      <c r="AI32" s="391">
        <f t="shared" si="9"/>
        <v>0</v>
      </c>
      <c r="AJ32" s="391">
        <f t="shared" si="6"/>
        <v>0</v>
      </c>
      <c r="AK32" s="391">
        <f t="shared" si="7"/>
        <v>0</v>
      </c>
    </row>
    <row r="33" spans="1:37" s="413" customFormat="1" ht="14.25">
      <c r="A33" s="402">
        <v>30</v>
      </c>
      <c r="B33" s="402" t="s">
        <v>36</v>
      </c>
      <c r="C33" s="402" t="s">
        <v>1055</v>
      </c>
      <c r="D33" s="402"/>
      <c r="E33" s="402" t="s">
        <v>106</v>
      </c>
      <c r="F33" s="402">
        <v>2</v>
      </c>
      <c r="G33" s="402">
        <v>2</v>
      </c>
      <c r="H33" s="405">
        <v>1</v>
      </c>
      <c r="I33" s="382">
        <v>82.543</v>
      </c>
      <c r="J33" s="403"/>
      <c r="K33" s="403"/>
      <c r="L33" s="403"/>
      <c r="M33" s="403"/>
      <c r="N33" s="396"/>
      <c r="O33" s="403"/>
      <c r="P33" s="397">
        <v>82.543</v>
      </c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391">
        <f>SUM(LARGE(AC33:AL33,{1,2,3,4,5,6}))</f>
        <v>82.543</v>
      </c>
      <c r="AC33" s="391">
        <f t="shared" si="0"/>
        <v>82.543</v>
      </c>
      <c r="AD33" s="391">
        <f t="shared" si="1"/>
        <v>0</v>
      </c>
      <c r="AE33" s="391">
        <f t="shared" si="2"/>
        <v>0</v>
      </c>
      <c r="AF33" s="391">
        <f t="shared" si="3"/>
        <v>0</v>
      </c>
      <c r="AG33" s="391">
        <f t="shared" si="4"/>
        <v>0</v>
      </c>
      <c r="AH33" s="391">
        <f t="shared" si="8"/>
        <v>0</v>
      </c>
      <c r="AI33" s="391">
        <f t="shared" si="9"/>
        <v>0</v>
      </c>
      <c r="AJ33" s="391">
        <f t="shared" si="6"/>
        <v>0</v>
      </c>
      <c r="AK33" s="391">
        <f t="shared" si="7"/>
        <v>0</v>
      </c>
    </row>
    <row r="34" spans="1:37" s="413" customFormat="1" ht="14.25">
      <c r="A34" s="402">
        <v>31</v>
      </c>
      <c r="B34" s="402" t="s">
        <v>1001</v>
      </c>
      <c r="C34" s="402" t="s">
        <v>1002</v>
      </c>
      <c r="D34" s="402"/>
      <c r="E34" s="402"/>
      <c r="F34" s="402">
        <v>1</v>
      </c>
      <c r="G34" s="402">
        <v>1</v>
      </c>
      <c r="H34" s="405">
        <v>1</v>
      </c>
      <c r="I34" s="382">
        <v>78.866</v>
      </c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0">
        <v>78.866</v>
      </c>
      <c r="AA34" s="403"/>
      <c r="AB34" s="391">
        <f>SUM(LARGE(AC34:AL34,{1,2,3,4,5,6}))</f>
        <v>78.866</v>
      </c>
      <c r="AC34" s="391">
        <f t="shared" si="0"/>
        <v>0</v>
      </c>
      <c r="AD34" s="391">
        <f t="shared" si="1"/>
        <v>0</v>
      </c>
      <c r="AE34" s="391">
        <f t="shared" si="2"/>
        <v>0</v>
      </c>
      <c r="AF34" s="391">
        <f t="shared" si="3"/>
        <v>78.866</v>
      </c>
      <c r="AG34" s="391">
        <f t="shared" si="4"/>
        <v>0</v>
      </c>
      <c r="AH34" s="391">
        <f t="shared" si="8"/>
        <v>0</v>
      </c>
      <c r="AI34" s="391">
        <f t="shared" si="9"/>
        <v>0</v>
      </c>
      <c r="AJ34" s="391">
        <f t="shared" si="6"/>
        <v>0</v>
      </c>
      <c r="AK34" s="391">
        <f t="shared" si="7"/>
        <v>0</v>
      </c>
    </row>
    <row r="35" spans="1:37" s="413" customFormat="1" ht="14.25">
      <c r="A35" s="402">
        <v>32</v>
      </c>
      <c r="B35" s="402" t="s">
        <v>244</v>
      </c>
      <c r="C35" s="402" t="s">
        <v>1003</v>
      </c>
      <c r="D35" s="402"/>
      <c r="E35" s="402" t="s">
        <v>1004</v>
      </c>
      <c r="F35" s="402">
        <v>1</v>
      </c>
      <c r="G35" s="402">
        <v>1</v>
      </c>
      <c r="H35" s="405">
        <v>1</v>
      </c>
      <c r="I35" s="382">
        <v>78.003</v>
      </c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0">
        <v>78.003</v>
      </c>
      <c r="AA35" s="403"/>
      <c r="AB35" s="391">
        <f>SUM(LARGE(AC35:AL35,{1,2,3,4,5,6}))</f>
        <v>78.003</v>
      </c>
      <c r="AC35" s="391">
        <f t="shared" si="0"/>
        <v>0</v>
      </c>
      <c r="AD35" s="391">
        <f t="shared" si="1"/>
        <v>0</v>
      </c>
      <c r="AE35" s="391">
        <f t="shared" si="2"/>
        <v>0</v>
      </c>
      <c r="AF35" s="391">
        <f t="shared" si="3"/>
        <v>78.003</v>
      </c>
      <c r="AG35" s="391">
        <f t="shared" si="4"/>
        <v>0</v>
      </c>
      <c r="AH35" s="391">
        <f t="shared" si="8"/>
        <v>0</v>
      </c>
      <c r="AI35" s="391">
        <f t="shared" si="9"/>
        <v>0</v>
      </c>
      <c r="AJ35" s="391">
        <f t="shared" si="6"/>
        <v>0</v>
      </c>
      <c r="AK35" s="391">
        <f t="shared" si="7"/>
        <v>0</v>
      </c>
    </row>
    <row r="36" spans="1:37" s="413" customFormat="1" ht="14.25">
      <c r="A36" s="402">
        <v>33</v>
      </c>
      <c r="B36" s="380" t="s">
        <v>473</v>
      </c>
      <c r="C36" s="380" t="s">
        <v>474</v>
      </c>
      <c r="D36" s="380"/>
      <c r="E36" s="380" t="s">
        <v>152</v>
      </c>
      <c r="F36" s="380">
        <v>1</v>
      </c>
      <c r="G36" s="380">
        <v>1</v>
      </c>
      <c r="H36" s="401">
        <v>1</v>
      </c>
      <c r="I36" s="382">
        <v>74.296</v>
      </c>
      <c r="J36" s="384"/>
      <c r="K36" s="384"/>
      <c r="L36" s="384"/>
      <c r="M36" s="400">
        <v>74.296</v>
      </c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91">
        <f>SUM(LARGE(AC36:AL36,{1,2,3,4,5,6}))</f>
        <v>74.296</v>
      </c>
      <c r="AC36" s="391">
        <f t="shared" si="0"/>
        <v>74.296</v>
      </c>
      <c r="AD36" s="391">
        <f t="shared" si="1"/>
        <v>0</v>
      </c>
      <c r="AE36" s="391">
        <f t="shared" si="2"/>
        <v>0</v>
      </c>
      <c r="AF36" s="391">
        <f t="shared" si="3"/>
        <v>0</v>
      </c>
      <c r="AG36" s="391">
        <f t="shared" si="4"/>
        <v>0</v>
      </c>
      <c r="AH36" s="391">
        <f t="shared" si="8"/>
        <v>0</v>
      </c>
      <c r="AI36" s="391">
        <f t="shared" si="9"/>
        <v>0</v>
      </c>
      <c r="AJ36" s="391">
        <f t="shared" si="6"/>
        <v>0</v>
      </c>
      <c r="AK36" s="391">
        <f t="shared" si="7"/>
        <v>0</v>
      </c>
    </row>
    <row r="37" spans="1:37" s="413" customFormat="1" ht="14.25">
      <c r="A37" s="402">
        <v>34</v>
      </c>
      <c r="B37" s="380" t="s">
        <v>394</v>
      </c>
      <c r="C37" s="380" t="s">
        <v>395</v>
      </c>
      <c r="D37" s="380"/>
      <c r="E37" s="380" t="s">
        <v>106</v>
      </c>
      <c r="F37" s="368">
        <v>2</v>
      </c>
      <c r="G37" s="380">
        <v>2</v>
      </c>
      <c r="H37" s="401">
        <v>1</v>
      </c>
      <c r="I37" s="382">
        <v>67.43</v>
      </c>
      <c r="J37" s="383">
        <v>67.43</v>
      </c>
      <c r="K37" s="384"/>
      <c r="L37" s="384"/>
      <c r="M37" s="384"/>
      <c r="N37" s="396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414"/>
      <c r="AB37" s="391">
        <f>SUM(LARGE(AC37:AL37,{1,2,3,4,5,6}))</f>
        <v>67.43</v>
      </c>
      <c r="AC37" s="391">
        <f t="shared" si="0"/>
        <v>67.43</v>
      </c>
      <c r="AD37" s="391">
        <f t="shared" si="1"/>
        <v>0</v>
      </c>
      <c r="AE37" s="391">
        <f t="shared" si="2"/>
        <v>0</v>
      </c>
      <c r="AF37" s="391">
        <f t="shared" si="3"/>
        <v>0</v>
      </c>
      <c r="AG37" s="391">
        <f t="shared" si="4"/>
        <v>0</v>
      </c>
      <c r="AH37" s="391">
        <f t="shared" si="8"/>
        <v>0</v>
      </c>
      <c r="AI37" s="391">
        <f t="shared" si="9"/>
        <v>0</v>
      </c>
      <c r="AJ37" s="391">
        <f t="shared" si="6"/>
        <v>0</v>
      </c>
      <c r="AK37" s="391">
        <f t="shared" si="7"/>
        <v>0</v>
      </c>
    </row>
    <row r="38" spans="1:37" s="413" customFormat="1" ht="14.25">
      <c r="A38" s="402"/>
      <c r="B38" s="402"/>
      <c r="C38" s="402"/>
      <c r="D38" s="402"/>
      <c r="E38" s="402"/>
      <c r="F38" s="402"/>
      <c r="G38" s="402"/>
      <c r="H38" s="415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3"/>
      <c r="AB38" s="403"/>
      <c r="AC38" s="403"/>
      <c r="AD38" s="403"/>
      <c r="AE38" s="403"/>
      <c r="AF38" s="403"/>
      <c r="AG38" s="403"/>
      <c r="AH38" s="403"/>
      <c r="AI38" s="403"/>
      <c r="AJ38" s="403"/>
      <c r="AK38" s="402"/>
    </row>
    <row r="39" spans="1:37" s="413" customFormat="1" ht="14.25">
      <c r="A39" s="402"/>
      <c r="B39" s="402"/>
      <c r="C39" s="402"/>
      <c r="D39" s="402"/>
      <c r="E39" s="402"/>
      <c r="F39" s="402"/>
      <c r="G39" s="402"/>
      <c r="H39" s="415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3"/>
      <c r="AK39" s="402"/>
    </row>
    <row r="40" spans="1:37" s="413" customFormat="1" ht="14.25">
      <c r="A40" s="402"/>
      <c r="B40" s="402"/>
      <c r="C40" s="402"/>
      <c r="D40" s="402"/>
      <c r="E40" s="402"/>
      <c r="F40" s="402"/>
      <c r="G40" s="402"/>
      <c r="H40" s="415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403"/>
      <c r="AF40" s="403"/>
      <c r="AG40" s="403"/>
      <c r="AH40" s="403"/>
      <c r="AI40" s="403"/>
      <c r="AJ40" s="403"/>
      <c r="AK40" s="402"/>
    </row>
    <row r="41" spans="1:37" s="413" customFormat="1" ht="14.25">
      <c r="A41" s="402"/>
      <c r="B41" s="402"/>
      <c r="C41" s="402"/>
      <c r="D41" s="402"/>
      <c r="E41" s="402"/>
      <c r="F41" s="402"/>
      <c r="G41" s="402"/>
      <c r="H41" s="415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2"/>
    </row>
    <row r="42" spans="1:37" s="413" customFormat="1" ht="14.25">
      <c r="A42" s="402"/>
      <c r="B42" s="402"/>
      <c r="C42" s="402"/>
      <c r="D42" s="402"/>
      <c r="E42" s="402"/>
      <c r="F42" s="402"/>
      <c r="G42" s="402"/>
      <c r="H42" s="415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2"/>
    </row>
    <row r="43" spans="1:37" s="413" customFormat="1" ht="14.25">
      <c r="A43" s="402"/>
      <c r="B43" s="402"/>
      <c r="C43" s="402"/>
      <c r="D43" s="402"/>
      <c r="E43" s="402"/>
      <c r="F43" s="402"/>
      <c r="G43" s="402"/>
      <c r="H43" s="415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403"/>
      <c r="AE43" s="403"/>
      <c r="AF43" s="403"/>
      <c r="AG43" s="403"/>
      <c r="AH43" s="403"/>
      <c r="AI43" s="403"/>
      <c r="AJ43" s="403"/>
      <c r="AK43" s="402"/>
    </row>
    <row r="44" spans="1:37" s="413" customFormat="1" ht="14.25">
      <c r="A44" s="402"/>
      <c r="B44" s="402"/>
      <c r="C44" s="402"/>
      <c r="D44" s="402"/>
      <c r="E44" s="402"/>
      <c r="F44" s="402"/>
      <c r="G44" s="402"/>
      <c r="H44" s="415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2"/>
    </row>
    <row r="45" spans="1:37" s="413" customFormat="1" ht="14.25">
      <c r="A45" s="402"/>
      <c r="B45" s="402"/>
      <c r="C45" s="402"/>
      <c r="D45" s="402"/>
      <c r="E45" s="402"/>
      <c r="F45" s="402"/>
      <c r="G45" s="402"/>
      <c r="H45" s="415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2"/>
    </row>
    <row r="46" spans="1:37" s="413" customFormat="1" ht="14.25">
      <c r="A46" s="402"/>
      <c r="B46" s="402"/>
      <c r="C46" s="402"/>
      <c r="D46" s="402"/>
      <c r="E46" s="402"/>
      <c r="F46" s="402"/>
      <c r="G46" s="402"/>
      <c r="H46" s="415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2"/>
    </row>
    <row r="47" spans="1:37" s="413" customFormat="1" ht="14.25">
      <c r="A47" s="402"/>
      <c r="B47" s="402"/>
      <c r="C47" s="402"/>
      <c r="D47" s="402"/>
      <c r="E47" s="402"/>
      <c r="F47" s="402"/>
      <c r="G47" s="402"/>
      <c r="H47" s="415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2"/>
    </row>
    <row r="48" spans="1:37" ht="14.25">
      <c r="A48" s="368"/>
      <c r="B48" s="368"/>
      <c r="C48" s="368"/>
      <c r="D48" s="368"/>
      <c r="E48" s="368"/>
      <c r="F48" s="368"/>
      <c r="G48" s="368"/>
      <c r="H48" s="416"/>
      <c r="I48" s="417"/>
      <c r="J48" s="368"/>
      <c r="K48" s="368"/>
      <c r="L48" s="368"/>
      <c r="M48" s="417"/>
      <c r="N48" s="417"/>
      <c r="O48" s="417"/>
      <c r="P48" s="368"/>
      <c r="Q48" s="368"/>
      <c r="R48" s="368"/>
      <c r="S48" s="368"/>
      <c r="T48" s="368"/>
      <c r="U48" s="368"/>
      <c r="V48" s="368"/>
      <c r="W48" s="368"/>
      <c r="X48" s="368"/>
      <c r="Y48" s="368"/>
      <c r="Z48" s="368"/>
      <c r="AA48" s="417"/>
      <c r="AB48" s="402"/>
      <c r="AC48" s="402"/>
      <c r="AD48" s="402"/>
      <c r="AE48" s="402"/>
      <c r="AF48" s="402"/>
      <c r="AG48" s="402"/>
      <c r="AH48" s="402"/>
      <c r="AI48" s="402"/>
      <c r="AJ48" s="402"/>
      <c r="AK48" s="402"/>
    </row>
    <row r="49" spans="1:37" ht="14.25">
      <c r="A49" s="368"/>
      <c r="B49" s="368"/>
      <c r="C49" s="368"/>
      <c r="D49" s="368"/>
      <c r="E49" s="368"/>
      <c r="F49" s="368"/>
      <c r="G49" s="368"/>
      <c r="H49" s="416"/>
      <c r="I49" s="417"/>
      <c r="J49" s="368"/>
      <c r="K49" s="368"/>
      <c r="L49" s="368"/>
      <c r="M49" s="417"/>
      <c r="N49" s="417"/>
      <c r="O49" s="417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417"/>
      <c r="AB49" s="402"/>
      <c r="AC49" s="402"/>
      <c r="AD49" s="402"/>
      <c r="AE49" s="402"/>
      <c r="AF49" s="402"/>
      <c r="AG49" s="402"/>
      <c r="AH49" s="402"/>
      <c r="AI49" s="402"/>
      <c r="AJ49" s="402"/>
      <c r="AK49" s="402"/>
    </row>
    <row r="50" spans="1:37" ht="14.25">
      <c r="A50" s="368"/>
      <c r="B50" s="368"/>
      <c r="C50" s="368"/>
      <c r="D50" s="368"/>
      <c r="E50" s="368"/>
      <c r="F50" s="368"/>
      <c r="G50" s="368"/>
      <c r="H50" s="416"/>
      <c r="I50" s="417"/>
      <c r="J50" s="368"/>
      <c r="K50" s="368"/>
      <c r="L50" s="368"/>
      <c r="M50" s="417"/>
      <c r="N50" s="417"/>
      <c r="O50" s="417"/>
      <c r="P50" s="368"/>
      <c r="Q50" s="368"/>
      <c r="R50" s="368"/>
      <c r="S50" s="368"/>
      <c r="T50" s="368"/>
      <c r="U50" s="368"/>
      <c r="V50" s="368"/>
      <c r="W50" s="368"/>
      <c r="X50" s="368"/>
      <c r="Y50" s="368"/>
      <c r="Z50" s="368"/>
      <c r="AA50" s="417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</row>
    <row r="51" spans="1:37" ht="14.25">
      <c r="A51" s="368"/>
      <c r="B51" s="368"/>
      <c r="C51" s="368"/>
      <c r="D51" s="368"/>
      <c r="E51" s="368"/>
      <c r="F51" s="368"/>
      <c r="G51" s="368"/>
      <c r="H51" s="416"/>
      <c r="I51" s="417"/>
      <c r="J51" s="368"/>
      <c r="K51" s="368"/>
      <c r="L51" s="368"/>
      <c r="M51" s="417"/>
      <c r="N51" s="417"/>
      <c r="O51" s="417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417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</row>
    <row r="52" spans="1:37" ht="14.25">
      <c r="A52" s="368"/>
      <c r="B52" s="368"/>
      <c r="C52" s="368"/>
      <c r="D52" s="368"/>
      <c r="E52" s="368"/>
      <c r="F52" s="368"/>
      <c r="G52" s="368"/>
      <c r="H52" s="416"/>
      <c r="I52" s="417"/>
      <c r="J52" s="368"/>
      <c r="K52" s="368"/>
      <c r="L52" s="368"/>
      <c r="M52" s="417"/>
      <c r="N52" s="417"/>
      <c r="O52" s="417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417"/>
      <c r="AB52" s="402"/>
      <c r="AC52" s="402"/>
      <c r="AD52" s="402"/>
      <c r="AE52" s="402"/>
      <c r="AF52" s="402"/>
      <c r="AG52" s="402"/>
      <c r="AH52" s="402"/>
      <c r="AI52" s="402"/>
      <c r="AJ52" s="402"/>
      <c r="AK52" s="402"/>
    </row>
    <row r="53" spans="1:37" ht="14.25">
      <c r="A53" s="368"/>
      <c r="B53" s="368"/>
      <c r="C53" s="368"/>
      <c r="D53" s="368"/>
      <c r="E53" s="368"/>
      <c r="F53" s="368"/>
      <c r="G53" s="368"/>
      <c r="H53" s="416"/>
      <c r="I53" s="417"/>
      <c r="J53" s="368"/>
      <c r="K53" s="368"/>
      <c r="L53" s="368"/>
      <c r="M53" s="417"/>
      <c r="N53" s="417"/>
      <c r="O53" s="417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417"/>
      <c r="AB53" s="402"/>
      <c r="AC53" s="402"/>
      <c r="AD53" s="402"/>
      <c r="AE53" s="402"/>
      <c r="AF53" s="402"/>
      <c r="AG53" s="402"/>
      <c r="AH53" s="402"/>
      <c r="AI53" s="402"/>
      <c r="AJ53" s="402"/>
      <c r="AK53" s="402"/>
    </row>
    <row r="54" spans="1:37" ht="14.25">
      <c r="A54" s="368"/>
      <c r="B54" s="368"/>
      <c r="C54" s="368"/>
      <c r="D54" s="368"/>
      <c r="E54" s="368"/>
      <c r="F54" s="368"/>
      <c r="G54" s="368"/>
      <c r="H54" s="416"/>
      <c r="I54" s="417"/>
      <c r="J54" s="368"/>
      <c r="K54" s="368"/>
      <c r="L54" s="368"/>
      <c r="M54" s="417"/>
      <c r="N54" s="417"/>
      <c r="O54" s="417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417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</row>
    <row r="55" spans="1:37" ht="14.25">
      <c r="A55" s="368"/>
      <c r="B55" s="368"/>
      <c r="C55" s="368"/>
      <c r="D55" s="368"/>
      <c r="E55" s="368"/>
      <c r="F55" s="368"/>
      <c r="G55" s="368"/>
      <c r="H55" s="416"/>
      <c r="I55" s="417"/>
      <c r="J55" s="368"/>
      <c r="K55" s="368"/>
      <c r="L55" s="368"/>
      <c r="M55" s="417"/>
      <c r="N55" s="417"/>
      <c r="O55" s="417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417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</row>
    <row r="56" spans="1:37" ht="14.25">
      <c r="A56" s="368"/>
      <c r="B56" s="368"/>
      <c r="C56" s="368"/>
      <c r="D56" s="368"/>
      <c r="E56" s="368"/>
      <c r="F56" s="368"/>
      <c r="G56" s="368"/>
      <c r="H56" s="416"/>
      <c r="I56" s="417"/>
      <c r="J56" s="368"/>
      <c r="K56" s="368"/>
      <c r="L56" s="368"/>
      <c r="M56" s="417"/>
      <c r="N56" s="417"/>
      <c r="O56" s="417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417"/>
      <c r="AB56" s="402"/>
      <c r="AC56" s="402"/>
      <c r="AD56" s="402"/>
      <c r="AE56" s="402"/>
      <c r="AF56" s="402"/>
      <c r="AG56" s="402"/>
      <c r="AH56" s="402"/>
      <c r="AI56" s="402"/>
      <c r="AJ56" s="402"/>
      <c r="AK56" s="402"/>
    </row>
    <row r="57" spans="28:37" ht="14.25">
      <c r="AB57" s="413"/>
      <c r="AC57" s="413"/>
      <c r="AD57" s="413"/>
      <c r="AE57" s="413"/>
      <c r="AF57" s="413"/>
      <c r="AG57" s="413"/>
      <c r="AH57" s="413"/>
      <c r="AI57" s="413"/>
      <c r="AJ57" s="413"/>
      <c r="AK57" s="413"/>
    </row>
    <row r="58" spans="28:37" ht="14.25">
      <c r="AB58" s="413"/>
      <c r="AC58" s="413"/>
      <c r="AD58" s="413"/>
      <c r="AE58" s="413"/>
      <c r="AF58" s="413"/>
      <c r="AG58" s="413"/>
      <c r="AH58" s="413"/>
      <c r="AI58" s="413"/>
      <c r="AJ58" s="413"/>
      <c r="AK58" s="413"/>
    </row>
    <row r="59" spans="28:37" ht="14.25"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</row>
    <row r="60" spans="28:37" ht="14.25"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</row>
    <row r="61" spans="28:37" ht="14.25">
      <c r="AB61" s="413"/>
      <c r="AC61" s="413"/>
      <c r="AD61" s="413"/>
      <c r="AE61" s="413"/>
      <c r="AF61" s="413"/>
      <c r="AG61" s="413"/>
      <c r="AH61" s="413"/>
      <c r="AI61" s="413"/>
      <c r="AJ61" s="413"/>
      <c r="AK61" s="413"/>
    </row>
    <row r="62" spans="28:37" ht="14.25">
      <c r="AB62" s="413"/>
      <c r="AC62" s="413"/>
      <c r="AD62" s="413"/>
      <c r="AE62" s="413"/>
      <c r="AF62" s="413"/>
      <c r="AG62" s="413"/>
      <c r="AH62" s="413"/>
      <c r="AI62" s="413"/>
      <c r="AJ62" s="413"/>
      <c r="AK62" s="413"/>
    </row>
    <row r="63" spans="28:37" ht="14.25">
      <c r="AB63" s="413"/>
      <c r="AC63" s="413"/>
      <c r="AD63" s="413"/>
      <c r="AE63" s="413"/>
      <c r="AF63" s="413"/>
      <c r="AG63" s="413"/>
      <c r="AH63" s="413"/>
      <c r="AI63" s="413"/>
      <c r="AJ63" s="413"/>
      <c r="AK63" s="413"/>
    </row>
    <row r="64" spans="28:37" ht="14.25">
      <c r="AB64" s="413"/>
      <c r="AC64" s="413"/>
      <c r="AD64" s="413"/>
      <c r="AE64" s="413"/>
      <c r="AF64" s="413"/>
      <c r="AG64" s="413"/>
      <c r="AH64" s="413"/>
      <c r="AI64" s="413"/>
      <c r="AJ64" s="413"/>
      <c r="AK64" s="413"/>
    </row>
    <row r="65" spans="28:37" ht="14.25">
      <c r="AB65" s="413"/>
      <c r="AC65" s="413"/>
      <c r="AD65" s="413"/>
      <c r="AE65" s="413"/>
      <c r="AF65" s="413"/>
      <c r="AG65" s="413"/>
      <c r="AH65" s="413"/>
      <c r="AI65" s="413"/>
      <c r="AJ65" s="413"/>
      <c r="AK65" s="413"/>
    </row>
    <row r="66" spans="28:37" ht="14.25">
      <c r="AB66" s="413"/>
      <c r="AC66" s="413"/>
      <c r="AD66" s="413"/>
      <c r="AE66" s="413"/>
      <c r="AF66" s="413"/>
      <c r="AG66" s="413"/>
      <c r="AH66" s="413"/>
      <c r="AI66" s="413"/>
      <c r="AJ66" s="413"/>
      <c r="AK66" s="413"/>
    </row>
    <row r="67" spans="28:37" ht="14.25">
      <c r="AB67" s="413"/>
      <c r="AC67" s="413"/>
      <c r="AD67" s="413"/>
      <c r="AE67" s="413"/>
      <c r="AF67" s="413"/>
      <c r="AG67" s="413"/>
      <c r="AH67" s="413"/>
      <c r="AI67" s="413"/>
      <c r="AJ67" s="413"/>
      <c r="AK67" s="413"/>
    </row>
    <row r="68" spans="28:37" ht="14.25">
      <c r="AB68" s="413"/>
      <c r="AC68" s="413"/>
      <c r="AD68" s="413"/>
      <c r="AE68" s="413"/>
      <c r="AF68" s="413"/>
      <c r="AG68" s="413"/>
      <c r="AH68" s="413"/>
      <c r="AI68" s="413"/>
      <c r="AJ68" s="413"/>
      <c r="AK68" s="413"/>
    </row>
    <row r="69" spans="28:37" ht="14.25"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</row>
    <row r="70" spans="28:37" ht="14.25">
      <c r="AB70" s="413"/>
      <c r="AC70" s="413"/>
      <c r="AD70" s="413"/>
      <c r="AE70" s="413"/>
      <c r="AF70" s="413"/>
      <c r="AG70" s="413"/>
      <c r="AH70" s="413"/>
      <c r="AI70" s="413"/>
      <c r="AJ70" s="413"/>
      <c r="AK70" s="413"/>
    </row>
    <row r="71" spans="28:37" ht="14.25"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</row>
    <row r="72" spans="28:37" ht="14.25">
      <c r="AB72" s="413"/>
      <c r="AC72" s="413"/>
      <c r="AD72" s="413"/>
      <c r="AE72" s="413"/>
      <c r="AF72" s="413"/>
      <c r="AG72" s="413"/>
      <c r="AH72" s="413"/>
      <c r="AI72" s="413"/>
      <c r="AJ72" s="413"/>
      <c r="AK72" s="413"/>
    </row>
    <row r="73" spans="28:37" ht="14.25">
      <c r="AB73" s="413"/>
      <c r="AC73" s="413"/>
      <c r="AD73" s="413"/>
      <c r="AE73" s="413"/>
      <c r="AF73" s="413"/>
      <c r="AG73" s="413"/>
      <c r="AH73" s="413"/>
      <c r="AI73" s="413"/>
      <c r="AJ73" s="413"/>
      <c r="AK73" s="413"/>
    </row>
    <row r="74" spans="28:37" ht="14.25">
      <c r="AB74" s="413"/>
      <c r="AC74" s="413"/>
      <c r="AD74" s="413"/>
      <c r="AE74" s="413"/>
      <c r="AF74" s="413"/>
      <c r="AG74" s="413"/>
      <c r="AH74" s="413"/>
      <c r="AI74" s="413"/>
      <c r="AJ74" s="413"/>
      <c r="AK74" s="413"/>
    </row>
    <row r="75" spans="28:37" ht="14.25">
      <c r="AB75" s="413"/>
      <c r="AC75" s="413"/>
      <c r="AD75" s="413"/>
      <c r="AE75" s="413"/>
      <c r="AF75" s="413"/>
      <c r="AG75" s="413"/>
      <c r="AH75" s="413"/>
      <c r="AI75" s="413"/>
      <c r="AJ75" s="413"/>
      <c r="AK75" s="413"/>
    </row>
    <row r="76" spans="28:37" ht="14.25">
      <c r="AB76" s="413"/>
      <c r="AC76" s="413"/>
      <c r="AD76" s="413"/>
      <c r="AE76" s="413"/>
      <c r="AF76" s="413"/>
      <c r="AG76" s="413"/>
      <c r="AH76" s="413"/>
      <c r="AI76" s="413"/>
      <c r="AJ76" s="413"/>
      <c r="AK76" s="413"/>
    </row>
    <row r="77" spans="28:37" ht="14.25">
      <c r="AB77" s="413"/>
      <c r="AC77" s="413"/>
      <c r="AD77" s="413"/>
      <c r="AE77" s="413"/>
      <c r="AF77" s="413"/>
      <c r="AG77" s="413"/>
      <c r="AH77" s="413"/>
      <c r="AI77" s="413"/>
      <c r="AJ77" s="413"/>
      <c r="AK77" s="413"/>
    </row>
    <row r="78" spans="28:37" ht="14.25">
      <c r="AB78" s="413"/>
      <c r="AC78" s="413"/>
      <c r="AD78" s="413"/>
      <c r="AE78" s="413"/>
      <c r="AF78" s="413"/>
      <c r="AG78" s="413"/>
      <c r="AH78" s="413"/>
      <c r="AI78" s="413"/>
      <c r="AJ78" s="413"/>
      <c r="AK78" s="413"/>
    </row>
    <row r="79" spans="28:37" ht="14.25">
      <c r="AB79" s="413"/>
      <c r="AC79" s="413"/>
      <c r="AD79" s="413"/>
      <c r="AE79" s="413"/>
      <c r="AF79" s="413"/>
      <c r="AG79" s="413"/>
      <c r="AH79" s="413"/>
      <c r="AI79" s="413"/>
      <c r="AJ79" s="413"/>
      <c r="AK79" s="413"/>
    </row>
    <row r="80" spans="28:37" ht="14.25">
      <c r="AB80" s="413"/>
      <c r="AC80" s="413"/>
      <c r="AD80" s="413"/>
      <c r="AE80" s="413"/>
      <c r="AF80" s="413"/>
      <c r="AG80" s="413"/>
      <c r="AH80" s="413"/>
      <c r="AI80" s="413"/>
      <c r="AJ80" s="413"/>
      <c r="AK80" s="413"/>
    </row>
    <row r="81" spans="28:37" ht="14.25">
      <c r="AB81" s="413"/>
      <c r="AC81" s="413"/>
      <c r="AD81" s="413"/>
      <c r="AE81" s="413"/>
      <c r="AF81" s="413"/>
      <c r="AG81" s="413"/>
      <c r="AH81" s="413"/>
      <c r="AI81" s="413"/>
      <c r="AJ81" s="413"/>
      <c r="AK81" s="413"/>
    </row>
    <row r="82" spans="28:37" ht="14.25">
      <c r="AB82" s="413"/>
      <c r="AC82" s="413"/>
      <c r="AD82" s="413"/>
      <c r="AE82" s="413"/>
      <c r="AF82" s="413"/>
      <c r="AG82" s="413"/>
      <c r="AH82" s="413"/>
      <c r="AI82" s="413"/>
      <c r="AJ82" s="413"/>
      <c r="AK82" s="413"/>
    </row>
    <row r="83" spans="28:37" ht="14.25"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</row>
    <row r="84" spans="28:37" ht="14.25">
      <c r="AB84" s="413"/>
      <c r="AC84" s="413"/>
      <c r="AD84" s="413"/>
      <c r="AE84" s="413"/>
      <c r="AF84" s="413"/>
      <c r="AG84" s="413"/>
      <c r="AH84" s="413"/>
      <c r="AI84" s="413"/>
      <c r="AJ84" s="413"/>
      <c r="AK84" s="413"/>
    </row>
    <row r="85" spans="28:37" ht="14.25">
      <c r="AB85" s="413"/>
      <c r="AC85" s="413"/>
      <c r="AD85" s="413"/>
      <c r="AE85" s="413"/>
      <c r="AF85" s="413"/>
      <c r="AG85" s="413"/>
      <c r="AH85" s="413"/>
      <c r="AI85" s="413"/>
      <c r="AJ85" s="413"/>
      <c r="AK85" s="413"/>
    </row>
    <row r="86" spans="28:37" ht="14.25">
      <c r="AB86" s="413"/>
      <c r="AC86" s="413"/>
      <c r="AD86" s="413"/>
      <c r="AE86" s="413"/>
      <c r="AF86" s="413"/>
      <c r="AG86" s="413"/>
      <c r="AH86" s="413"/>
      <c r="AI86" s="413"/>
      <c r="AJ86" s="413"/>
      <c r="AK86" s="413"/>
    </row>
    <row r="87" spans="28:37" ht="14.25">
      <c r="AB87" s="413"/>
      <c r="AC87" s="413"/>
      <c r="AD87" s="413"/>
      <c r="AE87" s="413"/>
      <c r="AF87" s="413"/>
      <c r="AG87" s="413"/>
      <c r="AH87" s="413"/>
      <c r="AI87" s="413"/>
      <c r="AJ87" s="413"/>
      <c r="AK87" s="413"/>
    </row>
    <row r="88" spans="28:37" ht="14.25">
      <c r="AB88" s="413"/>
      <c r="AC88" s="413"/>
      <c r="AD88" s="413"/>
      <c r="AE88" s="413"/>
      <c r="AF88" s="413"/>
      <c r="AG88" s="413"/>
      <c r="AH88" s="413"/>
      <c r="AI88" s="413"/>
      <c r="AJ88" s="413"/>
      <c r="AK88" s="413"/>
    </row>
    <row r="89" spans="28:37" ht="14.25">
      <c r="AB89" s="413"/>
      <c r="AC89" s="413"/>
      <c r="AD89" s="413"/>
      <c r="AE89" s="413"/>
      <c r="AF89" s="413"/>
      <c r="AG89" s="413"/>
      <c r="AH89" s="413"/>
      <c r="AI89" s="413"/>
      <c r="AJ89" s="413"/>
      <c r="AK89" s="413"/>
    </row>
    <row r="90" spans="28:37" ht="14.25">
      <c r="AB90" s="413"/>
      <c r="AC90" s="413"/>
      <c r="AD90" s="413"/>
      <c r="AE90" s="413"/>
      <c r="AF90" s="413"/>
      <c r="AG90" s="413"/>
      <c r="AH90" s="413"/>
      <c r="AI90" s="413"/>
      <c r="AJ90" s="413"/>
      <c r="AK90" s="413"/>
    </row>
    <row r="91" spans="28:37" ht="14.25"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</row>
    <row r="92" spans="28:37" ht="14.25">
      <c r="AB92" s="413"/>
      <c r="AC92" s="413"/>
      <c r="AD92" s="413"/>
      <c r="AE92" s="413"/>
      <c r="AF92" s="413"/>
      <c r="AG92" s="413"/>
      <c r="AH92" s="413"/>
      <c r="AI92" s="413"/>
      <c r="AJ92" s="413"/>
      <c r="AK92" s="413"/>
    </row>
    <row r="93" spans="28:37" ht="14.25"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</row>
    <row r="94" spans="28:37" ht="14.25">
      <c r="AB94" s="413"/>
      <c r="AC94" s="413"/>
      <c r="AD94" s="413"/>
      <c r="AE94" s="413"/>
      <c r="AF94" s="413"/>
      <c r="AG94" s="413"/>
      <c r="AH94" s="413"/>
      <c r="AI94" s="413"/>
      <c r="AJ94" s="413"/>
      <c r="AK94" s="413"/>
    </row>
    <row r="95" spans="28:37" ht="14.25">
      <c r="AB95" s="413"/>
      <c r="AC95" s="413"/>
      <c r="AD95" s="413"/>
      <c r="AE95" s="413"/>
      <c r="AF95" s="413"/>
      <c r="AG95" s="413"/>
      <c r="AH95" s="413"/>
      <c r="AI95" s="413"/>
      <c r="AJ95" s="413"/>
      <c r="AK95" s="413"/>
    </row>
    <row r="96" spans="28:37" ht="14.25">
      <c r="AB96" s="413"/>
      <c r="AC96" s="413"/>
      <c r="AD96" s="413"/>
      <c r="AE96" s="413"/>
      <c r="AF96" s="413"/>
      <c r="AG96" s="413"/>
      <c r="AH96" s="413"/>
      <c r="AI96" s="413"/>
      <c r="AJ96" s="413"/>
      <c r="AK96" s="413"/>
    </row>
    <row r="97" spans="28:37" ht="14.25">
      <c r="AB97" s="413"/>
      <c r="AC97" s="413"/>
      <c r="AD97" s="413"/>
      <c r="AE97" s="413"/>
      <c r="AF97" s="413"/>
      <c r="AG97" s="413"/>
      <c r="AH97" s="413"/>
      <c r="AI97" s="413"/>
      <c r="AJ97" s="413"/>
      <c r="AK97" s="413"/>
    </row>
    <row r="98" spans="28:37" ht="14.25">
      <c r="AB98" s="413"/>
      <c r="AC98" s="413"/>
      <c r="AD98" s="413"/>
      <c r="AE98" s="413"/>
      <c r="AF98" s="413"/>
      <c r="AG98" s="413"/>
      <c r="AH98" s="413"/>
      <c r="AI98" s="413"/>
      <c r="AJ98" s="413"/>
      <c r="AK98" s="413"/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U8" sqref="U8"/>
    </sheetView>
  </sheetViews>
  <sheetFormatPr defaultColWidth="9.140625" defaultRowHeight="15"/>
  <cols>
    <col min="1" max="1" width="4.57421875" style="55" customWidth="1"/>
    <col min="2" max="2" width="11.57421875" style="55" customWidth="1"/>
    <col min="3" max="3" width="13.28125" style="55" customWidth="1"/>
    <col min="4" max="4" width="11.7109375" style="55" hidden="1" customWidth="1"/>
    <col min="5" max="5" width="17.7109375" style="90" customWidth="1"/>
    <col min="6" max="6" width="7.8515625" style="57" customWidth="1"/>
    <col min="7" max="7" width="9.28125" style="57" customWidth="1"/>
    <col min="8" max="8" width="9.28125" style="69" customWidth="1"/>
    <col min="9" max="9" width="10.140625" style="55" customWidth="1"/>
    <col min="10" max="12" width="12.00390625" style="55" customWidth="1"/>
    <col min="13" max="13" width="11.140625" style="55" customWidth="1"/>
    <col min="14" max="14" width="9.140625" style="55" customWidth="1"/>
    <col min="15" max="15" width="11.421875" style="55" customWidth="1"/>
    <col min="16" max="16" width="13.7109375" style="55" customWidth="1"/>
    <col min="17" max="17" width="10.00390625" style="55" customWidth="1"/>
    <col min="18" max="18" width="11.421875" style="55" customWidth="1"/>
    <col min="19" max="19" width="11.140625" style="55" customWidth="1"/>
    <col min="20" max="21" width="9.140625" style="55" customWidth="1"/>
    <col min="22" max="22" width="9.140625" style="70" customWidth="1"/>
    <col min="23" max="16384" width="9.140625" style="55" customWidth="1"/>
  </cols>
  <sheetData>
    <row r="1" spans="1:32" ht="30">
      <c r="A1" s="63" t="s">
        <v>2</v>
      </c>
      <c r="B1" s="313"/>
      <c r="C1" s="313"/>
      <c r="D1" s="314" t="s">
        <v>1</v>
      </c>
      <c r="E1" s="313" t="s">
        <v>5</v>
      </c>
      <c r="F1" s="315" t="s">
        <v>0</v>
      </c>
      <c r="G1" s="316" t="s">
        <v>6</v>
      </c>
      <c r="H1" s="53" t="s">
        <v>4</v>
      </c>
      <c r="I1" s="249" t="s">
        <v>48</v>
      </c>
      <c r="J1" s="249" t="s">
        <v>272</v>
      </c>
      <c r="K1" s="249" t="s">
        <v>467</v>
      </c>
      <c r="L1" s="249" t="s">
        <v>586</v>
      </c>
      <c r="M1" s="249" t="s">
        <v>999</v>
      </c>
      <c r="N1" s="249" t="s">
        <v>645</v>
      </c>
      <c r="O1" s="249" t="s">
        <v>923</v>
      </c>
      <c r="P1" s="249" t="s">
        <v>922</v>
      </c>
      <c r="Q1" s="249" t="s">
        <v>875</v>
      </c>
      <c r="R1" s="249" t="s">
        <v>928</v>
      </c>
      <c r="S1" s="249" t="s">
        <v>1062</v>
      </c>
      <c r="T1" s="54" t="s">
        <v>30</v>
      </c>
      <c r="U1" s="249" t="s">
        <v>1173</v>
      </c>
      <c r="V1" s="54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5">
      <c r="A2" s="31"/>
      <c r="B2" s="317" t="s">
        <v>588</v>
      </c>
      <c r="C2" s="317"/>
      <c r="D2" s="317"/>
      <c r="E2" s="317"/>
      <c r="F2" s="59">
        <v>8</v>
      </c>
      <c r="G2" s="59"/>
      <c r="H2" s="58" t="s">
        <v>9</v>
      </c>
      <c r="I2" s="59">
        <v>2</v>
      </c>
      <c r="J2" s="59">
        <v>0</v>
      </c>
      <c r="K2" s="59">
        <v>1</v>
      </c>
      <c r="L2" s="59">
        <v>1</v>
      </c>
      <c r="M2" s="59">
        <f>COUNT(M4:M1003)</f>
        <v>1</v>
      </c>
      <c r="N2" s="59">
        <f>COUNT(N5:N1003)</f>
        <v>4</v>
      </c>
      <c r="O2" s="59">
        <f>COUNT(O5:O1003)</f>
        <v>0</v>
      </c>
      <c r="P2" s="59">
        <f>COUNT(P5:P1003)</f>
        <v>0</v>
      </c>
      <c r="Q2" s="59"/>
      <c r="R2" s="59">
        <v>1</v>
      </c>
      <c r="S2" s="59">
        <f>COUNT(S4:S100)</f>
        <v>2</v>
      </c>
      <c r="T2" s="59">
        <f>COUNT(T5:T1003)</f>
        <v>0</v>
      </c>
      <c r="U2" s="59">
        <f>COUNT(U5:U1003)</f>
        <v>0</v>
      </c>
      <c r="V2" s="54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2" ht="15">
      <c r="A3" s="63"/>
      <c r="B3" s="63"/>
      <c r="C3" s="63"/>
      <c r="D3" s="63"/>
      <c r="E3" s="102"/>
      <c r="F3" s="59"/>
      <c r="G3" s="59"/>
      <c r="H3" s="58" t="s">
        <v>8</v>
      </c>
      <c r="I3" s="318">
        <v>1</v>
      </c>
      <c r="J3" s="318">
        <v>2</v>
      </c>
      <c r="K3" s="318">
        <v>3</v>
      </c>
      <c r="L3" s="318">
        <v>4</v>
      </c>
      <c r="M3" s="318">
        <v>10</v>
      </c>
      <c r="N3" s="318">
        <v>5</v>
      </c>
      <c r="O3" s="318">
        <v>6</v>
      </c>
      <c r="P3" s="318">
        <v>8</v>
      </c>
      <c r="Q3" s="318">
        <v>7</v>
      </c>
      <c r="R3" s="318">
        <v>9</v>
      </c>
      <c r="S3" s="318">
        <v>11</v>
      </c>
      <c r="T3" s="59" t="s">
        <v>271</v>
      </c>
      <c r="U3" s="318">
        <v>12</v>
      </c>
      <c r="V3" s="54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ht="15">
      <c r="A4" s="63">
        <v>1</v>
      </c>
      <c r="B4" s="102" t="s">
        <v>263</v>
      </c>
      <c r="C4" s="102" t="s">
        <v>264</v>
      </c>
      <c r="D4" s="102"/>
      <c r="E4" s="102" t="s">
        <v>265</v>
      </c>
      <c r="F4" s="59">
        <v>3</v>
      </c>
      <c r="G4" s="59">
        <v>2</v>
      </c>
      <c r="H4" s="207">
        <v>200</v>
      </c>
      <c r="I4" s="31">
        <v>82.45</v>
      </c>
      <c r="J4" s="63" t="s">
        <v>271</v>
      </c>
      <c r="K4" s="119">
        <v>100</v>
      </c>
      <c r="L4" s="127">
        <v>100</v>
      </c>
      <c r="M4" s="63"/>
      <c r="N4" s="63"/>
      <c r="O4" s="63" t="s">
        <v>271</v>
      </c>
      <c r="P4" s="63"/>
      <c r="Q4" s="63"/>
      <c r="R4" s="63"/>
      <c r="S4" s="63"/>
      <c r="T4" s="63"/>
      <c r="U4" s="359"/>
      <c r="V4" s="54"/>
      <c r="W4" s="319">
        <f>SUM(LARGE(X4:AG4,{1,2,3,4}))</f>
        <v>200</v>
      </c>
      <c r="X4" s="319">
        <f aca="true" t="shared" si="0" ref="X4:X9">+IF(COUNT($I4:$M4)&gt;0,LARGE($I4:$M4,1),0)</f>
        <v>100</v>
      </c>
      <c r="Y4" s="319">
        <f aca="true" t="shared" si="1" ref="Y4:Y9">+IF(COUNT($I4:$M4)&gt;1,LARGE($I4:$M4,2),0)</f>
        <v>100</v>
      </c>
      <c r="Z4" s="319">
        <v>0</v>
      </c>
      <c r="AA4" s="319">
        <f aca="true" t="shared" si="2" ref="AA4:AA10">+IF(COUNT($N4:$U4)&gt;2,LARGE($N4:$U4,3),0)</f>
        <v>0</v>
      </c>
      <c r="AB4" s="319">
        <f aca="true" t="shared" si="3" ref="AB4:AB10">+IF(COUNT($N4:$U4)&gt;3,LARGE($N4:$U4,4),0)</f>
        <v>0</v>
      </c>
      <c r="AC4" s="319">
        <f aca="true" t="shared" si="4" ref="AC4:AC10">+IF(COUNT($N4:$U4)&gt;4,LARGE($N4:$U4,5),0)</f>
        <v>0</v>
      </c>
      <c r="AD4" s="319">
        <f aca="true" t="shared" si="5" ref="AD4:AD10">+IF(COUNT($N4:$U4)&gt;5,LARGE($N4:$U4,6),0)</f>
        <v>0</v>
      </c>
      <c r="AE4" s="319">
        <f aca="true" t="shared" si="6" ref="AE4:AE10">+IF(COUNT($N4:$U4)&gt;6,LARGE($N4:$U4,7),0)</f>
        <v>0</v>
      </c>
      <c r="AF4" s="319">
        <f aca="true" t="shared" si="7" ref="AF4:AF10">+IF(COUNT($N4:$U4)&gt;7,LARGE($N4:$U4,8),0)</f>
        <v>0</v>
      </c>
    </row>
    <row r="5" spans="1:32" ht="15">
      <c r="A5" s="63">
        <v>2</v>
      </c>
      <c r="B5" s="102" t="s">
        <v>579</v>
      </c>
      <c r="C5" s="102" t="s">
        <v>643</v>
      </c>
      <c r="D5" s="102"/>
      <c r="E5" s="102" t="s">
        <v>644</v>
      </c>
      <c r="F5" s="59">
        <v>2</v>
      </c>
      <c r="G5" s="59">
        <v>2</v>
      </c>
      <c r="H5" s="207">
        <v>200</v>
      </c>
      <c r="I5" s="63"/>
      <c r="J5" s="63"/>
      <c r="K5" s="63"/>
      <c r="L5" s="63"/>
      <c r="M5" s="63"/>
      <c r="N5" s="205">
        <v>100</v>
      </c>
      <c r="O5" s="63" t="s">
        <v>271</v>
      </c>
      <c r="P5" s="63"/>
      <c r="Q5" s="63"/>
      <c r="R5" s="271">
        <v>100</v>
      </c>
      <c r="S5" s="63"/>
      <c r="T5" s="63"/>
      <c r="U5" s="63"/>
      <c r="V5" s="54"/>
      <c r="W5" s="319">
        <v>100</v>
      </c>
      <c r="X5" s="319">
        <f t="shared" si="0"/>
        <v>0</v>
      </c>
      <c r="Y5" s="319">
        <f t="shared" si="1"/>
        <v>0</v>
      </c>
      <c r="Z5" s="319">
        <v>100</v>
      </c>
      <c r="AA5" s="319">
        <f t="shared" si="2"/>
        <v>0</v>
      </c>
      <c r="AB5" s="319">
        <f t="shared" si="3"/>
        <v>0</v>
      </c>
      <c r="AC5" s="319">
        <f t="shared" si="4"/>
        <v>0</v>
      </c>
      <c r="AD5" s="319">
        <f t="shared" si="5"/>
        <v>0</v>
      </c>
      <c r="AE5" s="319">
        <f t="shared" si="6"/>
        <v>0</v>
      </c>
      <c r="AF5" s="319">
        <f t="shared" si="7"/>
        <v>0</v>
      </c>
    </row>
    <row r="6" spans="1:32" ht="15">
      <c r="A6" s="63">
        <v>3</v>
      </c>
      <c r="B6" s="65" t="s">
        <v>1013</v>
      </c>
      <c r="C6" s="65" t="s">
        <v>276</v>
      </c>
      <c r="D6" s="65"/>
      <c r="E6" s="103" t="s">
        <v>57</v>
      </c>
      <c r="F6" s="99">
        <v>2</v>
      </c>
      <c r="G6" s="99">
        <v>2</v>
      </c>
      <c r="H6" s="58">
        <v>200</v>
      </c>
      <c r="I6" s="65"/>
      <c r="J6" s="65"/>
      <c r="K6" s="65"/>
      <c r="L6" s="65"/>
      <c r="M6" s="290">
        <v>100</v>
      </c>
      <c r="N6" s="65"/>
      <c r="O6" s="65"/>
      <c r="P6" s="65"/>
      <c r="Q6" s="65"/>
      <c r="R6" s="65"/>
      <c r="S6" s="312">
        <v>100</v>
      </c>
      <c r="T6" s="65"/>
      <c r="U6" s="65"/>
      <c r="V6" s="104"/>
      <c r="W6" s="319">
        <f>SUM(LARGE(X6:AG6,{1,2,3,4}))</f>
        <v>100</v>
      </c>
      <c r="X6" s="319">
        <f t="shared" si="0"/>
        <v>100</v>
      </c>
      <c r="Y6" s="319">
        <f t="shared" si="1"/>
        <v>0</v>
      </c>
      <c r="Z6" s="319">
        <f>+IF(COUNT($N6:$U6)&gt;1,LARGE($N6:$U6,2),0)</f>
        <v>0</v>
      </c>
      <c r="AA6" s="319">
        <f t="shared" si="2"/>
        <v>0</v>
      </c>
      <c r="AB6" s="319">
        <f t="shared" si="3"/>
        <v>0</v>
      </c>
      <c r="AC6" s="319">
        <f t="shared" si="4"/>
        <v>0</v>
      </c>
      <c r="AD6" s="319">
        <f t="shared" si="5"/>
        <v>0</v>
      </c>
      <c r="AE6" s="319">
        <f t="shared" si="6"/>
        <v>0</v>
      </c>
      <c r="AF6" s="319">
        <f t="shared" si="7"/>
        <v>0</v>
      </c>
    </row>
    <row r="7" spans="1:32" ht="15">
      <c r="A7" s="63">
        <v>4</v>
      </c>
      <c r="B7" s="102" t="s">
        <v>62</v>
      </c>
      <c r="C7" s="102" t="s">
        <v>261</v>
      </c>
      <c r="D7" s="102"/>
      <c r="E7" s="102" t="s">
        <v>262</v>
      </c>
      <c r="F7" s="59">
        <v>2</v>
      </c>
      <c r="G7" s="59">
        <v>2</v>
      </c>
      <c r="H7" s="207">
        <v>179.66</v>
      </c>
      <c r="I7" s="101">
        <v>100</v>
      </c>
      <c r="J7" s="63" t="s">
        <v>271</v>
      </c>
      <c r="K7" s="63"/>
      <c r="L7" s="63"/>
      <c r="M7" s="63"/>
      <c r="N7" s="205">
        <v>79.66</v>
      </c>
      <c r="O7" s="63" t="s">
        <v>271</v>
      </c>
      <c r="P7" s="63"/>
      <c r="Q7" s="63"/>
      <c r="R7" s="63"/>
      <c r="S7" s="63"/>
      <c r="T7" s="63"/>
      <c r="U7" s="63"/>
      <c r="V7" s="54"/>
      <c r="W7" s="319">
        <v>179.66</v>
      </c>
      <c r="X7" s="319">
        <f t="shared" si="0"/>
        <v>100</v>
      </c>
      <c r="Y7" s="319">
        <f t="shared" si="1"/>
        <v>0</v>
      </c>
      <c r="Z7" s="319">
        <v>79.66</v>
      </c>
      <c r="AA7" s="319">
        <f t="shared" si="2"/>
        <v>0</v>
      </c>
      <c r="AB7" s="319">
        <f t="shared" si="3"/>
        <v>0</v>
      </c>
      <c r="AC7" s="319">
        <f t="shared" si="4"/>
        <v>0</v>
      </c>
      <c r="AD7" s="319">
        <f t="shared" si="5"/>
        <v>0</v>
      </c>
      <c r="AE7" s="319">
        <f t="shared" si="6"/>
        <v>0</v>
      </c>
      <c r="AF7" s="319">
        <f t="shared" si="7"/>
        <v>0</v>
      </c>
    </row>
    <row r="8" spans="1:32" ht="15">
      <c r="A8" s="63">
        <v>5</v>
      </c>
      <c r="B8" s="65" t="s">
        <v>127</v>
      </c>
      <c r="C8" s="65" t="s">
        <v>1061</v>
      </c>
      <c r="D8" s="65"/>
      <c r="E8" s="103"/>
      <c r="F8" s="99">
        <v>1</v>
      </c>
      <c r="G8" s="99">
        <v>1</v>
      </c>
      <c r="H8" s="264">
        <v>99.443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321">
        <v>99.443</v>
      </c>
      <c r="T8" s="65"/>
      <c r="U8" s="359"/>
      <c r="V8" s="104"/>
      <c r="W8" s="319">
        <v>99.443</v>
      </c>
      <c r="X8" s="319">
        <f t="shared" si="0"/>
        <v>0</v>
      </c>
      <c r="Y8" s="319">
        <f t="shared" si="1"/>
        <v>0</v>
      </c>
      <c r="Z8" s="319">
        <v>99.443</v>
      </c>
      <c r="AA8" s="319">
        <f t="shared" si="2"/>
        <v>0</v>
      </c>
      <c r="AB8" s="319">
        <f t="shared" si="3"/>
        <v>0</v>
      </c>
      <c r="AC8" s="319">
        <f t="shared" si="4"/>
        <v>0</v>
      </c>
      <c r="AD8" s="319">
        <f t="shared" si="5"/>
        <v>0</v>
      </c>
      <c r="AE8" s="319">
        <f t="shared" si="6"/>
        <v>0</v>
      </c>
      <c r="AF8" s="319">
        <f t="shared" si="7"/>
        <v>0</v>
      </c>
    </row>
    <row r="9" spans="1:32" s="88" customFormat="1" ht="15">
      <c r="A9" s="65">
        <v>6</v>
      </c>
      <c r="B9" s="102" t="s">
        <v>646</v>
      </c>
      <c r="C9" s="102" t="s">
        <v>647</v>
      </c>
      <c r="D9" s="63"/>
      <c r="E9" s="102" t="s">
        <v>520</v>
      </c>
      <c r="F9" s="59">
        <v>1</v>
      </c>
      <c r="G9" s="59">
        <v>1</v>
      </c>
      <c r="H9" s="207">
        <v>81.34</v>
      </c>
      <c r="I9" s="63"/>
      <c r="J9" s="63"/>
      <c r="K9" s="63"/>
      <c r="L9" s="63"/>
      <c r="M9" s="63"/>
      <c r="N9" s="205">
        <v>81.34</v>
      </c>
      <c r="O9" s="63" t="s">
        <v>271</v>
      </c>
      <c r="P9" s="63"/>
      <c r="Q9" s="63"/>
      <c r="R9" s="63"/>
      <c r="S9" s="63"/>
      <c r="T9" s="63"/>
      <c r="U9" s="63"/>
      <c r="V9" s="54"/>
      <c r="W9" s="319">
        <v>81.34</v>
      </c>
      <c r="X9" s="319">
        <f t="shared" si="0"/>
        <v>0</v>
      </c>
      <c r="Y9" s="319">
        <f t="shared" si="1"/>
        <v>0</v>
      </c>
      <c r="Z9" s="319">
        <v>82.53</v>
      </c>
      <c r="AA9" s="319">
        <f t="shared" si="2"/>
        <v>0</v>
      </c>
      <c r="AB9" s="319">
        <f t="shared" si="3"/>
        <v>0</v>
      </c>
      <c r="AC9" s="319">
        <f t="shared" si="4"/>
        <v>0</v>
      </c>
      <c r="AD9" s="319">
        <f t="shared" si="5"/>
        <v>0</v>
      </c>
      <c r="AE9" s="319">
        <f t="shared" si="6"/>
        <v>0</v>
      </c>
      <c r="AF9" s="319">
        <f t="shared" si="7"/>
        <v>0</v>
      </c>
    </row>
    <row r="10" spans="1:32" s="88" customFormat="1" ht="15">
      <c r="A10" s="65">
        <v>7</v>
      </c>
      <c r="B10" s="102" t="s">
        <v>603</v>
      </c>
      <c r="C10" s="102" t="s">
        <v>648</v>
      </c>
      <c r="D10" s="102"/>
      <c r="E10" s="102" t="s">
        <v>520</v>
      </c>
      <c r="F10" s="59">
        <v>1</v>
      </c>
      <c r="G10" s="59">
        <v>1</v>
      </c>
      <c r="H10" s="207">
        <v>61.59</v>
      </c>
      <c r="I10" s="63"/>
      <c r="J10" s="63"/>
      <c r="K10" s="63"/>
      <c r="L10" s="63"/>
      <c r="M10" s="63"/>
      <c r="N10" s="206">
        <v>61.59</v>
      </c>
      <c r="O10" s="63" t="s">
        <v>271</v>
      </c>
      <c r="P10" s="63"/>
      <c r="Q10" s="63"/>
      <c r="R10" s="63"/>
      <c r="S10" s="63"/>
      <c r="T10" s="63"/>
      <c r="U10" s="63"/>
      <c r="V10" s="54"/>
      <c r="W10" s="319">
        <v>61.59</v>
      </c>
      <c r="X10" s="319">
        <v>0</v>
      </c>
      <c r="Y10" s="319">
        <v>0</v>
      </c>
      <c r="Z10" s="319">
        <v>61.59</v>
      </c>
      <c r="AA10" s="319">
        <f t="shared" si="2"/>
        <v>0</v>
      </c>
      <c r="AB10" s="319">
        <f t="shared" si="3"/>
        <v>0</v>
      </c>
      <c r="AC10" s="319">
        <f t="shared" si="4"/>
        <v>0</v>
      </c>
      <c r="AD10" s="319">
        <f t="shared" si="5"/>
        <v>0</v>
      </c>
      <c r="AE10" s="319">
        <f t="shared" si="6"/>
        <v>0</v>
      </c>
      <c r="AF10" s="319">
        <f t="shared" si="7"/>
        <v>0</v>
      </c>
    </row>
    <row r="11" spans="1:32" s="88" customFormat="1" ht="15">
      <c r="A11" s="65"/>
      <c r="B11" s="65"/>
      <c r="C11" s="65"/>
      <c r="D11" s="65"/>
      <c r="E11" s="103"/>
      <c r="F11" s="99"/>
      <c r="G11" s="99"/>
      <c r="H11" s="58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104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1:32" s="88" customFormat="1" ht="15">
      <c r="A12" s="65"/>
      <c r="B12" s="65"/>
      <c r="C12" s="65"/>
      <c r="D12" s="65"/>
      <c r="E12" s="103"/>
      <c r="F12" s="99"/>
      <c r="G12" s="99"/>
      <c r="H12" s="58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104"/>
      <c r="W12" s="65"/>
      <c r="X12" s="65"/>
      <c r="Y12" s="65"/>
      <c r="Z12" s="65"/>
      <c r="AA12" s="65"/>
      <c r="AB12" s="65"/>
      <c r="AC12" s="65"/>
      <c r="AD12" s="65"/>
      <c r="AE12" s="65"/>
      <c r="AF12" s="65"/>
    </row>
    <row r="13" spans="1:32" s="88" customFormat="1" ht="15">
      <c r="A13" s="65"/>
      <c r="B13" s="65"/>
      <c r="C13" s="65"/>
      <c r="D13" s="65"/>
      <c r="E13" s="103"/>
      <c r="F13" s="99"/>
      <c r="G13" s="99"/>
      <c r="H13" s="58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104"/>
      <c r="W13" s="65"/>
      <c r="X13" s="65"/>
      <c r="Y13" s="65"/>
      <c r="Z13" s="65"/>
      <c r="AA13" s="65"/>
      <c r="AB13" s="65"/>
      <c r="AC13" s="65"/>
      <c r="AD13" s="65"/>
      <c r="AE13" s="65"/>
      <c r="AF13" s="65"/>
    </row>
    <row r="14" spans="1:32" s="88" customFormat="1" ht="15">
      <c r="A14" s="65"/>
      <c r="B14" s="65"/>
      <c r="C14" s="65"/>
      <c r="D14" s="65"/>
      <c r="E14" s="103"/>
      <c r="F14" s="99"/>
      <c r="G14" s="99"/>
      <c r="H14" s="58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104"/>
      <c r="W14" s="65"/>
      <c r="X14" s="65"/>
      <c r="Y14" s="65"/>
      <c r="Z14" s="65"/>
      <c r="AA14" s="65"/>
      <c r="AB14" s="65"/>
      <c r="AC14" s="65"/>
      <c r="AD14" s="65"/>
      <c r="AE14" s="65"/>
      <c r="AF14" s="65"/>
    </row>
    <row r="15" spans="1:32" s="88" customFormat="1" ht="15">
      <c r="A15" s="65"/>
      <c r="B15" s="65"/>
      <c r="C15" s="65"/>
      <c r="D15" s="65"/>
      <c r="E15" s="103"/>
      <c r="F15" s="99"/>
      <c r="G15" s="99"/>
      <c r="H15" s="58"/>
      <c r="I15" s="65"/>
      <c r="J15" s="65"/>
      <c r="K15" s="65"/>
      <c r="L15" s="65"/>
      <c r="M15" s="320"/>
      <c r="N15" s="65"/>
      <c r="O15" s="65"/>
      <c r="P15" s="65"/>
      <c r="Q15" s="65"/>
      <c r="R15" s="65"/>
      <c r="S15" s="65"/>
      <c r="T15" s="65"/>
      <c r="U15" s="65"/>
      <c r="V15" s="104"/>
      <c r="W15" s="65"/>
      <c r="X15" s="65"/>
      <c r="Y15" s="65"/>
      <c r="Z15" s="65"/>
      <c r="AA15" s="65"/>
      <c r="AB15" s="65"/>
      <c r="AC15" s="65"/>
      <c r="AD15" s="65"/>
      <c r="AE15" s="65"/>
      <c r="AF15" s="65"/>
    </row>
    <row r="16" spans="1:32" s="88" customFormat="1" ht="15">
      <c r="A16" s="65"/>
      <c r="B16" s="65"/>
      <c r="C16" s="65"/>
      <c r="D16" s="65"/>
      <c r="E16" s="103"/>
      <c r="F16" s="99"/>
      <c r="G16" s="99"/>
      <c r="H16" s="58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104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5:22" s="88" customFormat="1" ht="15">
      <c r="E17" s="92"/>
      <c r="F17" s="86"/>
      <c r="G17" s="86"/>
      <c r="H17" s="87"/>
      <c r="V17" s="89"/>
    </row>
    <row r="18" spans="5:22" s="88" customFormat="1" ht="15">
      <c r="E18" s="92"/>
      <c r="F18" s="86"/>
      <c r="G18" s="86"/>
      <c r="H18" s="87"/>
      <c r="V18" s="89"/>
    </row>
    <row r="19" spans="5:22" s="88" customFormat="1" ht="15">
      <c r="E19" s="92"/>
      <c r="F19" s="86"/>
      <c r="G19" s="86"/>
      <c r="H19" s="87"/>
      <c r="V19" s="89"/>
    </row>
    <row r="20" spans="5:22" s="88" customFormat="1" ht="15">
      <c r="E20" s="92"/>
      <c r="F20" s="86"/>
      <c r="G20" s="86"/>
      <c r="H20" s="87"/>
      <c r="V20" s="89"/>
    </row>
    <row r="21" spans="5:22" s="88" customFormat="1" ht="15">
      <c r="E21" s="92"/>
      <c r="F21" s="86"/>
      <c r="G21" s="86"/>
      <c r="H21" s="87"/>
      <c r="V21" s="89"/>
    </row>
    <row r="22" spans="5:22" s="88" customFormat="1" ht="15">
      <c r="E22" s="92"/>
      <c r="F22" s="86"/>
      <c r="G22" s="86"/>
      <c r="H22" s="87"/>
      <c r="V22" s="89"/>
    </row>
    <row r="23" spans="5:22" s="88" customFormat="1" ht="15">
      <c r="E23" s="92"/>
      <c r="F23" s="86"/>
      <c r="G23" s="86"/>
      <c r="H23" s="87"/>
      <c r="V23" s="89"/>
    </row>
    <row r="24" spans="5:22" s="88" customFormat="1" ht="15">
      <c r="E24" s="92"/>
      <c r="F24" s="86"/>
      <c r="G24" s="86"/>
      <c r="H24" s="87"/>
      <c r="V24" s="89"/>
    </row>
    <row r="25" spans="5:22" s="88" customFormat="1" ht="15">
      <c r="E25" s="92"/>
      <c r="F25" s="86"/>
      <c r="G25" s="86"/>
      <c r="H25" s="87"/>
      <c r="V25" s="89"/>
    </row>
    <row r="26" spans="5:22" s="88" customFormat="1" ht="15">
      <c r="E26" s="92"/>
      <c r="F26" s="86"/>
      <c r="G26" s="86"/>
      <c r="H26" s="87"/>
      <c r="V26" s="89"/>
    </row>
    <row r="27" spans="5:22" s="88" customFormat="1" ht="15">
      <c r="E27" s="92"/>
      <c r="F27" s="86"/>
      <c r="G27" s="86"/>
      <c r="H27" s="87"/>
      <c r="V27" s="89"/>
    </row>
    <row r="28" spans="5:22" s="88" customFormat="1" ht="15">
      <c r="E28" s="92"/>
      <c r="F28" s="86"/>
      <c r="G28" s="86"/>
      <c r="H28" s="87"/>
      <c r="V28" s="89"/>
    </row>
    <row r="29" spans="5:22" s="88" customFormat="1" ht="15">
      <c r="E29" s="92"/>
      <c r="F29" s="86"/>
      <c r="G29" s="86"/>
      <c r="H29" s="87"/>
      <c r="V29" s="89"/>
    </row>
    <row r="30" spans="5:22" s="88" customFormat="1" ht="15">
      <c r="E30" s="92"/>
      <c r="F30" s="86"/>
      <c r="G30" s="86"/>
      <c r="H30" s="87"/>
      <c r="V30" s="89"/>
    </row>
    <row r="31" spans="5:22" s="88" customFormat="1" ht="15">
      <c r="E31" s="92"/>
      <c r="F31" s="86"/>
      <c r="G31" s="86"/>
      <c r="H31" s="87"/>
      <c r="V31" s="89"/>
    </row>
    <row r="32" spans="5:22" s="88" customFormat="1" ht="15">
      <c r="E32" s="92"/>
      <c r="F32" s="86"/>
      <c r="G32" s="86"/>
      <c r="H32" s="87"/>
      <c r="V32" s="89"/>
    </row>
    <row r="33" spans="5:22" s="88" customFormat="1" ht="15">
      <c r="E33" s="92"/>
      <c r="F33" s="86"/>
      <c r="G33" s="86"/>
      <c r="H33" s="87"/>
      <c r="V33" s="89"/>
    </row>
    <row r="34" spans="5:22" s="88" customFormat="1" ht="15">
      <c r="E34" s="92"/>
      <c r="F34" s="86"/>
      <c r="G34" s="86"/>
      <c r="H34" s="87"/>
      <c r="V34" s="89"/>
    </row>
    <row r="35" spans="5:22" s="88" customFormat="1" ht="15">
      <c r="E35" s="92"/>
      <c r="F35" s="86"/>
      <c r="G35" s="86"/>
      <c r="H35" s="87"/>
      <c r="V35" s="89"/>
    </row>
    <row r="36" spans="5:22" s="88" customFormat="1" ht="15">
      <c r="E36" s="92"/>
      <c r="F36" s="86"/>
      <c r="G36" s="86"/>
      <c r="H36" s="87"/>
      <c r="V36" s="89"/>
    </row>
    <row r="37" spans="5:22" s="88" customFormat="1" ht="15">
      <c r="E37" s="92"/>
      <c r="F37" s="86"/>
      <c r="G37" s="86"/>
      <c r="H37" s="87"/>
      <c r="V37" s="89"/>
    </row>
    <row r="38" spans="5:22" s="88" customFormat="1" ht="15">
      <c r="E38" s="92"/>
      <c r="F38" s="86"/>
      <c r="G38" s="86"/>
      <c r="H38" s="87"/>
      <c r="V38" s="89"/>
    </row>
    <row r="39" spans="5:22" s="88" customFormat="1" ht="15">
      <c r="E39" s="92"/>
      <c r="F39" s="86"/>
      <c r="G39" s="86"/>
      <c r="H39" s="87"/>
      <c r="V39" s="89"/>
    </row>
    <row r="40" spans="5:22" s="88" customFormat="1" ht="15">
      <c r="E40" s="92"/>
      <c r="F40" s="86"/>
      <c r="G40" s="86"/>
      <c r="H40" s="87"/>
      <c r="V40" s="89"/>
    </row>
    <row r="41" spans="5:22" s="88" customFormat="1" ht="15">
      <c r="E41" s="92"/>
      <c r="F41" s="86"/>
      <c r="G41" s="86"/>
      <c r="H41" s="87"/>
      <c r="V41" s="89"/>
    </row>
    <row r="42" spans="5:22" s="88" customFormat="1" ht="15">
      <c r="E42" s="92"/>
      <c r="F42" s="86"/>
      <c r="G42" s="86"/>
      <c r="H42" s="87"/>
      <c r="V42" s="89"/>
    </row>
    <row r="43" spans="5:22" s="88" customFormat="1" ht="15">
      <c r="E43" s="92"/>
      <c r="F43" s="86"/>
      <c r="G43" s="86"/>
      <c r="H43" s="87"/>
      <c r="V43" s="89"/>
    </row>
    <row r="44" spans="5:22" s="88" customFormat="1" ht="15">
      <c r="E44" s="92"/>
      <c r="F44" s="86"/>
      <c r="G44" s="86"/>
      <c r="H44" s="87"/>
      <c r="V44" s="89"/>
    </row>
    <row r="45" spans="5:22" s="88" customFormat="1" ht="15">
      <c r="E45" s="92"/>
      <c r="F45" s="86"/>
      <c r="G45" s="86"/>
      <c r="H45" s="87"/>
      <c r="V45" s="89"/>
    </row>
    <row r="46" spans="5:22" s="88" customFormat="1" ht="15">
      <c r="E46" s="92"/>
      <c r="F46" s="86"/>
      <c r="G46" s="86"/>
      <c r="H46" s="87"/>
      <c r="V46" s="89"/>
    </row>
    <row r="47" spans="5:22" s="88" customFormat="1" ht="15">
      <c r="E47" s="92"/>
      <c r="F47" s="86"/>
      <c r="G47" s="86"/>
      <c r="H47" s="87"/>
      <c r="V47" s="89"/>
    </row>
    <row r="48" spans="5:22" s="88" customFormat="1" ht="15">
      <c r="E48" s="92"/>
      <c r="F48" s="86"/>
      <c r="G48" s="86"/>
      <c r="H48" s="87"/>
      <c r="V48" s="89"/>
    </row>
    <row r="49" spans="5:22" s="88" customFormat="1" ht="15">
      <c r="E49" s="92"/>
      <c r="F49" s="86"/>
      <c r="G49" s="86"/>
      <c r="H49" s="87"/>
      <c r="V49" s="89"/>
    </row>
    <row r="50" spans="5:22" s="88" customFormat="1" ht="15">
      <c r="E50" s="92"/>
      <c r="F50" s="86"/>
      <c r="G50" s="86"/>
      <c r="H50" s="87"/>
      <c r="V50" s="89"/>
    </row>
    <row r="51" spans="5:22" s="88" customFormat="1" ht="15">
      <c r="E51" s="92"/>
      <c r="F51" s="86"/>
      <c r="G51" s="86"/>
      <c r="H51" s="87"/>
      <c r="V51" s="89"/>
    </row>
    <row r="52" spans="5:22" s="88" customFormat="1" ht="15">
      <c r="E52" s="92"/>
      <c r="F52" s="86"/>
      <c r="G52" s="86"/>
      <c r="H52" s="87"/>
      <c r="V52" s="89"/>
    </row>
    <row r="53" spans="5:22" s="88" customFormat="1" ht="15">
      <c r="E53" s="92"/>
      <c r="F53" s="86"/>
      <c r="G53" s="86"/>
      <c r="H53" s="87"/>
      <c r="V53" s="89"/>
    </row>
    <row r="54" spans="5:22" s="88" customFormat="1" ht="15">
      <c r="E54" s="92"/>
      <c r="F54" s="86"/>
      <c r="G54" s="86"/>
      <c r="H54" s="87"/>
      <c r="V54" s="89"/>
    </row>
    <row r="55" spans="5:22" s="88" customFormat="1" ht="15">
      <c r="E55" s="92"/>
      <c r="F55" s="86"/>
      <c r="G55" s="86"/>
      <c r="H55" s="87"/>
      <c r="V55" s="89"/>
    </row>
    <row r="56" spans="5:22" s="88" customFormat="1" ht="15">
      <c r="E56" s="92"/>
      <c r="F56" s="86"/>
      <c r="G56" s="86"/>
      <c r="H56" s="87"/>
      <c r="V56" s="89"/>
    </row>
    <row r="57" spans="5:22" s="88" customFormat="1" ht="15">
      <c r="E57" s="92"/>
      <c r="F57" s="86"/>
      <c r="G57" s="86"/>
      <c r="H57" s="87"/>
      <c r="V57" s="89"/>
    </row>
    <row r="58" spans="5:22" s="88" customFormat="1" ht="15">
      <c r="E58" s="92"/>
      <c r="F58" s="86"/>
      <c r="G58" s="86"/>
      <c r="H58" s="87"/>
      <c r="V58" s="89"/>
    </row>
    <row r="59" spans="5:22" s="88" customFormat="1" ht="15">
      <c r="E59" s="92"/>
      <c r="F59" s="86"/>
      <c r="G59" s="86"/>
      <c r="H59" s="87"/>
      <c r="V59" s="89"/>
    </row>
    <row r="60" spans="5:22" s="88" customFormat="1" ht="15">
      <c r="E60" s="92"/>
      <c r="F60" s="86"/>
      <c r="G60" s="86"/>
      <c r="H60" s="87"/>
      <c r="V60" s="89"/>
    </row>
    <row r="61" spans="5:22" s="88" customFormat="1" ht="15">
      <c r="E61" s="92"/>
      <c r="F61" s="86"/>
      <c r="G61" s="86"/>
      <c r="H61" s="87"/>
      <c r="V61" s="89"/>
    </row>
    <row r="62" spans="5:22" s="88" customFormat="1" ht="15">
      <c r="E62" s="92"/>
      <c r="F62" s="86"/>
      <c r="G62" s="86"/>
      <c r="H62" s="87"/>
      <c r="V62" s="89"/>
    </row>
    <row r="63" spans="5:22" s="88" customFormat="1" ht="15">
      <c r="E63" s="92"/>
      <c r="F63" s="86"/>
      <c r="G63" s="86"/>
      <c r="H63" s="87"/>
      <c r="V63" s="89"/>
    </row>
    <row r="64" spans="5:22" s="88" customFormat="1" ht="15">
      <c r="E64" s="92"/>
      <c r="F64" s="86"/>
      <c r="G64" s="86"/>
      <c r="H64" s="87"/>
      <c r="V64" s="89"/>
    </row>
    <row r="65" spans="5:22" s="88" customFormat="1" ht="15">
      <c r="E65" s="92"/>
      <c r="F65" s="86"/>
      <c r="G65" s="86"/>
      <c r="H65" s="87"/>
      <c r="V65" s="89"/>
    </row>
    <row r="66" spans="5:22" s="88" customFormat="1" ht="15">
      <c r="E66" s="92"/>
      <c r="F66" s="86"/>
      <c r="G66" s="86"/>
      <c r="H66" s="87"/>
      <c r="V66" s="89"/>
    </row>
    <row r="67" spans="5:22" s="88" customFormat="1" ht="15">
      <c r="E67" s="92"/>
      <c r="F67" s="86"/>
      <c r="G67" s="86"/>
      <c r="H67" s="87"/>
      <c r="V67" s="89"/>
    </row>
    <row r="68" spans="5:22" s="88" customFormat="1" ht="15">
      <c r="E68" s="92"/>
      <c r="F68" s="86"/>
      <c r="G68" s="86"/>
      <c r="H68" s="87"/>
      <c r="V68" s="89"/>
    </row>
    <row r="69" spans="5:22" s="88" customFormat="1" ht="15">
      <c r="E69" s="92"/>
      <c r="F69" s="86"/>
      <c r="G69" s="86"/>
      <c r="H69" s="87"/>
      <c r="V69" s="89"/>
    </row>
    <row r="70" spans="5:22" s="88" customFormat="1" ht="15">
      <c r="E70" s="92"/>
      <c r="F70" s="86"/>
      <c r="G70" s="86"/>
      <c r="H70" s="87"/>
      <c r="V70" s="89"/>
    </row>
    <row r="71" spans="5:22" s="88" customFormat="1" ht="15">
      <c r="E71" s="92"/>
      <c r="F71" s="86"/>
      <c r="G71" s="86"/>
      <c r="H71" s="87"/>
      <c r="V71" s="89"/>
    </row>
    <row r="72" spans="5:22" s="88" customFormat="1" ht="15">
      <c r="E72" s="92"/>
      <c r="F72" s="86"/>
      <c r="G72" s="86"/>
      <c r="H72" s="87"/>
      <c r="V72" s="89"/>
    </row>
    <row r="73" spans="5:22" s="88" customFormat="1" ht="15">
      <c r="E73" s="92"/>
      <c r="F73" s="86"/>
      <c r="G73" s="86"/>
      <c r="H73" s="87"/>
      <c r="V73" s="89"/>
    </row>
    <row r="74" spans="5:22" s="88" customFormat="1" ht="15">
      <c r="E74" s="92"/>
      <c r="F74" s="86"/>
      <c r="G74" s="86"/>
      <c r="H74" s="87"/>
      <c r="V74" s="89"/>
    </row>
    <row r="75" spans="5:22" s="88" customFormat="1" ht="15">
      <c r="E75" s="92"/>
      <c r="F75" s="86"/>
      <c r="G75" s="86"/>
      <c r="H75" s="87"/>
      <c r="V75" s="89"/>
    </row>
    <row r="76" spans="5:22" s="88" customFormat="1" ht="15">
      <c r="E76" s="92"/>
      <c r="F76" s="86"/>
      <c r="G76" s="86"/>
      <c r="H76" s="87"/>
      <c r="V76" s="89"/>
    </row>
    <row r="77" spans="5:22" s="88" customFormat="1" ht="15">
      <c r="E77" s="92"/>
      <c r="F77" s="86"/>
      <c r="G77" s="86"/>
      <c r="H77" s="87"/>
      <c r="V77" s="89"/>
    </row>
    <row r="78" spans="5:22" s="88" customFormat="1" ht="15">
      <c r="E78" s="92"/>
      <c r="F78" s="86"/>
      <c r="G78" s="86"/>
      <c r="H78" s="87"/>
      <c r="V78" s="89"/>
    </row>
    <row r="79" spans="5:22" s="88" customFormat="1" ht="15">
      <c r="E79" s="92"/>
      <c r="F79" s="86"/>
      <c r="G79" s="86"/>
      <c r="H79" s="87"/>
      <c r="V79" s="89"/>
    </row>
    <row r="80" spans="5:22" s="88" customFormat="1" ht="15">
      <c r="E80" s="92"/>
      <c r="F80" s="86"/>
      <c r="G80" s="86"/>
      <c r="H80" s="87"/>
      <c r="V80" s="89"/>
    </row>
    <row r="81" spans="5:22" s="88" customFormat="1" ht="15">
      <c r="E81" s="92"/>
      <c r="F81" s="86"/>
      <c r="G81" s="86"/>
      <c r="H81" s="87"/>
      <c r="V81" s="89"/>
    </row>
    <row r="82" spans="5:22" s="88" customFormat="1" ht="15">
      <c r="E82" s="92"/>
      <c r="F82" s="86"/>
      <c r="G82" s="86"/>
      <c r="H82" s="87"/>
      <c r="V82" s="89"/>
    </row>
    <row r="83" spans="5:22" s="88" customFormat="1" ht="15">
      <c r="E83" s="92"/>
      <c r="F83" s="86"/>
      <c r="G83" s="86"/>
      <c r="H83" s="87"/>
      <c r="V83" s="89"/>
    </row>
    <row r="84" spans="5:22" s="88" customFormat="1" ht="15">
      <c r="E84" s="92"/>
      <c r="F84" s="86"/>
      <c r="G84" s="86"/>
      <c r="H84" s="87"/>
      <c r="V84" s="89"/>
    </row>
    <row r="85" spans="5:22" s="88" customFormat="1" ht="15">
      <c r="E85" s="92"/>
      <c r="F85" s="86"/>
      <c r="G85" s="86"/>
      <c r="H85" s="87"/>
      <c r="V85" s="89"/>
    </row>
    <row r="86" spans="5:22" s="88" customFormat="1" ht="15">
      <c r="E86" s="92"/>
      <c r="F86" s="86"/>
      <c r="G86" s="86"/>
      <c r="H86" s="87"/>
      <c r="V86" s="89"/>
    </row>
    <row r="87" spans="5:22" s="88" customFormat="1" ht="15">
      <c r="E87" s="92"/>
      <c r="F87" s="86"/>
      <c r="G87" s="86"/>
      <c r="H87" s="87"/>
      <c r="V87" s="89"/>
    </row>
    <row r="88" spans="5:22" s="88" customFormat="1" ht="15">
      <c r="E88" s="92"/>
      <c r="F88" s="86"/>
      <c r="G88" s="86"/>
      <c r="H88" s="87"/>
      <c r="V88" s="89"/>
    </row>
    <row r="89" spans="5:22" s="88" customFormat="1" ht="15">
      <c r="E89" s="92"/>
      <c r="F89" s="86"/>
      <c r="G89" s="86"/>
      <c r="H89" s="87"/>
      <c r="V89" s="89"/>
    </row>
    <row r="90" spans="5:22" s="88" customFormat="1" ht="15">
      <c r="E90" s="92"/>
      <c r="F90" s="86"/>
      <c r="G90" s="86"/>
      <c r="H90" s="87"/>
      <c r="V90" s="89"/>
    </row>
    <row r="91" spans="5:22" s="88" customFormat="1" ht="15">
      <c r="E91" s="92"/>
      <c r="F91" s="86"/>
      <c r="G91" s="86"/>
      <c r="H91" s="87"/>
      <c r="V91" s="89"/>
    </row>
    <row r="92" spans="5:22" s="88" customFormat="1" ht="15">
      <c r="E92" s="92"/>
      <c r="F92" s="86"/>
      <c r="G92" s="86"/>
      <c r="H92" s="87"/>
      <c r="V92" s="89"/>
    </row>
    <row r="93" spans="5:22" s="88" customFormat="1" ht="15">
      <c r="E93" s="92"/>
      <c r="F93" s="86"/>
      <c r="G93" s="86"/>
      <c r="H93" s="87"/>
      <c r="V93" s="89"/>
    </row>
    <row r="94" spans="5:22" s="88" customFormat="1" ht="15">
      <c r="E94" s="92"/>
      <c r="F94" s="86"/>
      <c r="G94" s="86"/>
      <c r="H94" s="87"/>
      <c r="V94" s="89"/>
    </row>
    <row r="95" spans="5:22" s="88" customFormat="1" ht="15">
      <c r="E95" s="92"/>
      <c r="F95" s="86"/>
      <c r="G95" s="86"/>
      <c r="H95" s="87"/>
      <c r="V95" s="89"/>
    </row>
    <row r="96" spans="5:22" s="88" customFormat="1" ht="15">
      <c r="E96" s="92"/>
      <c r="F96" s="86"/>
      <c r="G96" s="86"/>
      <c r="H96" s="87"/>
      <c r="V96" s="89"/>
    </row>
    <row r="97" spans="5:22" s="88" customFormat="1" ht="15">
      <c r="E97" s="92"/>
      <c r="F97" s="86"/>
      <c r="G97" s="86"/>
      <c r="H97" s="87"/>
      <c r="V97" s="89"/>
    </row>
    <row r="98" spans="5:22" s="88" customFormat="1" ht="15">
      <c r="E98" s="92"/>
      <c r="F98" s="86"/>
      <c r="G98" s="86"/>
      <c r="H98" s="87"/>
      <c r="V98" s="89"/>
    </row>
    <row r="99" spans="5:22" s="88" customFormat="1" ht="15">
      <c r="E99" s="92"/>
      <c r="F99" s="86"/>
      <c r="G99" s="86"/>
      <c r="H99" s="87"/>
      <c r="V99" s="89"/>
    </row>
    <row r="100" spans="5:22" s="88" customFormat="1" ht="15">
      <c r="E100" s="92"/>
      <c r="F100" s="86"/>
      <c r="G100" s="86"/>
      <c r="H100" s="87"/>
      <c r="V100" s="89"/>
    </row>
    <row r="101" spans="5:22" s="88" customFormat="1" ht="15">
      <c r="E101" s="92"/>
      <c r="F101" s="86"/>
      <c r="G101" s="86"/>
      <c r="H101" s="87"/>
      <c r="V101" s="89"/>
    </row>
    <row r="102" spans="5:22" s="88" customFormat="1" ht="15">
      <c r="E102" s="92"/>
      <c r="F102" s="86"/>
      <c r="G102" s="86"/>
      <c r="H102" s="87"/>
      <c r="V102" s="89"/>
    </row>
    <row r="103" spans="5:22" s="88" customFormat="1" ht="15">
      <c r="E103" s="92"/>
      <c r="F103" s="86"/>
      <c r="G103" s="86"/>
      <c r="H103" s="87"/>
      <c r="V103" s="89"/>
    </row>
    <row r="104" spans="5:22" s="88" customFormat="1" ht="15">
      <c r="E104" s="92"/>
      <c r="F104" s="86"/>
      <c r="G104" s="86"/>
      <c r="H104" s="87"/>
      <c r="V104" s="89"/>
    </row>
    <row r="105" spans="5:22" s="88" customFormat="1" ht="15">
      <c r="E105" s="92"/>
      <c r="F105" s="86"/>
      <c r="G105" s="86"/>
      <c r="H105" s="87"/>
      <c r="V105" s="89"/>
    </row>
    <row r="106" spans="5:22" s="88" customFormat="1" ht="15">
      <c r="E106" s="92"/>
      <c r="F106" s="86"/>
      <c r="G106" s="86"/>
      <c r="H106" s="87"/>
      <c r="V106" s="89"/>
    </row>
    <row r="107" spans="5:22" s="88" customFormat="1" ht="15">
      <c r="E107" s="92"/>
      <c r="F107" s="86"/>
      <c r="G107" s="86"/>
      <c r="H107" s="87"/>
      <c r="V107" s="89"/>
    </row>
    <row r="108" spans="5:22" s="88" customFormat="1" ht="15">
      <c r="E108" s="92"/>
      <c r="F108" s="86"/>
      <c r="G108" s="86"/>
      <c r="H108" s="87"/>
      <c r="V108" s="89"/>
    </row>
    <row r="109" spans="5:22" s="88" customFormat="1" ht="15">
      <c r="E109" s="92"/>
      <c r="F109" s="86"/>
      <c r="G109" s="86"/>
      <c r="H109" s="87"/>
      <c r="V109" s="89"/>
    </row>
    <row r="110" spans="5:22" s="88" customFormat="1" ht="15">
      <c r="E110" s="92"/>
      <c r="F110" s="86"/>
      <c r="G110" s="86"/>
      <c r="H110" s="87"/>
      <c r="V110" s="89"/>
    </row>
    <row r="111" spans="5:22" s="88" customFormat="1" ht="15">
      <c r="E111" s="92"/>
      <c r="F111" s="86"/>
      <c r="G111" s="86"/>
      <c r="H111" s="87"/>
      <c r="V111" s="89"/>
    </row>
    <row r="112" spans="5:22" s="88" customFormat="1" ht="15">
      <c r="E112" s="92"/>
      <c r="F112" s="86"/>
      <c r="G112" s="86"/>
      <c r="H112" s="87"/>
      <c r="V112" s="89"/>
    </row>
    <row r="113" spans="5:22" s="88" customFormat="1" ht="15">
      <c r="E113" s="92"/>
      <c r="F113" s="86"/>
      <c r="G113" s="86"/>
      <c r="H113" s="87"/>
      <c r="V113" s="89"/>
    </row>
    <row r="114" spans="5:22" s="88" customFormat="1" ht="15">
      <c r="E114" s="92"/>
      <c r="F114" s="86"/>
      <c r="G114" s="86"/>
      <c r="H114" s="87"/>
      <c r="V114" s="89"/>
    </row>
    <row r="115" spans="5:22" s="88" customFormat="1" ht="15">
      <c r="E115" s="92"/>
      <c r="F115" s="86"/>
      <c r="G115" s="86"/>
      <c r="H115" s="87"/>
      <c r="V115" s="89"/>
    </row>
    <row r="116" spans="5:22" s="88" customFormat="1" ht="15">
      <c r="E116" s="92"/>
      <c r="F116" s="86"/>
      <c r="G116" s="86"/>
      <c r="H116" s="87"/>
      <c r="V116" s="89"/>
    </row>
    <row r="117" spans="5:22" s="88" customFormat="1" ht="15">
      <c r="E117" s="92"/>
      <c r="F117" s="86"/>
      <c r="G117" s="86"/>
      <c r="H117" s="87"/>
      <c r="V117" s="89"/>
    </row>
    <row r="118" spans="5:22" s="88" customFormat="1" ht="15">
      <c r="E118" s="92"/>
      <c r="F118" s="86"/>
      <c r="G118" s="86"/>
      <c r="H118" s="87"/>
      <c r="V118" s="89"/>
    </row>
    <row r="119" spans="5:22" s="88" customFormat="1" ht="15">
      <c r="E119" s="92"/>
      <c r="F119" s="86"/>
      <c r="G119" s="86"/>
      <c r="H119" s="87"/>
      <c r="V119" s="89"/>
    </row>
    <row r="120" spans="5:22" s="88" customFormat="1" ht="15">
      <c r="E120" s="92"/>
      <c r="F120" s="86"/>
      <c r="G120" s="86"/>
      <c r="H120" s="87"/>
      <c r="V120" s="89"/>
    </row>
    <row r="121" spans="5:22" s="88" customFormat="1" ht="15">
      <c r="E121" s="92"/>
      <c r="F121" s="86"/>
      <c r="G121" s="86"/>
      <c r="H121" s="87"/>
      <c r="V121" s="89"/>
    </row>
    <row r="122" spans="5:22" s="88" customFormat="1" ht="15">
      <c r="E122" s="92"/>
      <c r="F122" s="86"/>
      <c r="G122" s="86"/>
      <c r="H122" s="87"/>
      <c r="V122" s="89"/>
    </row>
    <row r="123" spans="5:22" s="88" customFormat="1" ht="15">
      <c r="E123" s="92"/>
      <c r="F123" s="86"/>
      <c r="G123" s="86"/>
      <c r="H123" s="87"/>
      <c r="V123" s="89"/>
    </row>
    <row r="124" spans="5:22" s="88" customFormat="1" ht="15">
      <c r="E124" s="92"/>
      <c r="F124" s="86"/>
      <c r="G124" s="86"/>
      <c r="H124" s="87"/>
      <c r="V124" s="89"/>
    </row>
    <row r="125" spans="5:22" s="88" customFormat="1" ht="15">
      <c r="E125" s="92"/>
      <c r="F125" s="86"/>
      <c r="G125" s="86"/>
      <c r="H125" s="87"/>
      <c r="V125" s="89"/>
    </row>
    <row r="126" spans="5:22" s="88" customFormat="1" ht="15">
      <c r="E126" s="92"/>
      <c r="F126" s="86"/>
      <c r="G126" s="86"/>
      <c r="H126" s="87"/>
      <c r="V126" s="8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4" sqref="B4:H6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6.7109375" style="0" customWidth="1"/>
    <col min="4" max="4" width="11.7109375" style="0" hidden="1" customWidth="1"/>
    <col min="5" max="5" width="17.28125" style="7" customWidth="1"/>
    <col min="6" max="7" width="7.7109375" style="4" customWidth="1"/>
    <col min="8" max="8" width="9.28125" style="6" customWidth="1"/>
    <col min="9" max="10" width="10.140625" style="0" customWidth="1"/>
    <col min="11" max="11" width="12.140625" style="0" customWidth="1"/>
    <col min="12" max="12" width="10.28125" style="0" customWidth="1"/>
    <col min="13" max="13" width="9.140625" style="0" customWidth="1"/>
    <col min="14" max="14" width="11.421875" style="0" customWidth="1"/>
    <col min="15" max="15" width="13.8515625" style="0" customWidth="1"/>
    <col min="16" max="16" width="10.28125" style="0" customWidth="1"/>
    <col min="17" max="17" width="12.57421875" style="0" customWidth="1"/>
    <col min="18" max="18" width="12.140625" style="0" customWidth="1"/>
    <col min="19" max="19" width="9.140625" style="0" customWidth="1"/>
    <col min="20" max="20" width="10.7109375" style="0" customWidth="1"/>
    <col min="21" max="21" width="4.421875" style="1" customWidth="1"/>
    <col min="22" max="22" width="7.28125" style="0" customWidth="1"/>
    <col min="23" max="23" width="8.421875" style="0" customWidth="1"/>
  </cols>
  <sheetData>
    <row r="1" spans="1:21" ht="15.75" thickBot="1">
      <c r="A1" s="25"/>
      <c r="B1" s="26" t="s">
        <v>20</v>
      </c>
      <c r="C1" s="27"/>
      <c r="D1" s="27"/>
      <c r="E1" s="28"/>
      <c r="F1" s="4">
        <v>3</v>
      </c>
      <c r="H1" s="15" t="s">
        <v>9</v>
      </c>
      <c r="I1" s="18">
        <f>COUNT(I4:I1002)</f>
        <v>1</v>
      </c>
      <c r="J1" s="18">
        <f>COUNT(J4:J1002)</f>
        <v>2</v>
      </c>
      <c r="K1" s="18">
        <v>1</v>
      </c>
      <c r="L1" s="18">
        <f aca="true" t="shared" si="0" ref="L1:T1">COUNT(L4:L1002)</f>
        <v>3</v>
      </c>
      <c r="M1" s="18" t="s">
        <v>271</v>
      </c>
      <c r="N1" s="18">
        <f t="shared" si="0"/>
        <v>1</v>
      </c>
      <c r="O1" s="18">
        <f t="shared" si="0"/>
        <v>1</v>
      </c>
      <c r="P1" s="18">
        <f t="shared" si="0"/>
        <v>2</v>
      </c>
      <c r="Q1" s="18">
        <f t="shared" si="0"/>
        <v>4</v>
      </c>
      <c r="R1" s="18">
        <f t="shared" si="0"/>
        <v>1</v>
      </c>
      <c r="S1" s="18">
        <f t="shared" si="0"/>
        <v>4</v>
      </c>
      <c r="T1" s="18">
        <f t="shared" si="0"/>
        <v>0</v>
      </c>
      <c r="U1" s="17"/>
    </row>
    <row r="2" spans="8:21" ht="15">
      <c r="H2" s="15" t="s">
        <v>8</v>
      </c>
      <c r="I2" s="30">
        <v>1</v>
      </c>
      <c r="J2" s="30">
        <v>2</v>
      </c>
      <c r="K2" s="30">
        <v>3</v>
      </c>
      <c r="L2" s="30">
        <v>10</v>
      </c>
      <c r="M2" s="30">
        <v>4</v>
      </c>
      <c r="N2" s="30">
        <v>5</v>
      </c>
      <c r="O2" s="30">
        <v>7</v>
      </c>
      <c r="P2" s="30">
        <v>6</v>
      </c>
      <c r="Q2" s="30">
        <v>8</v>
      </c>
      <c r="R2" s="30">
        <v>10</v>
      </c>
      <c r="S2" s="30">
        <v>9</v>
      </c>
      <c r="T2" s="18" t="s">
        <v>271</v>
      </c>
      <c r="U2" s="17"/>
    </row>
    <row r="3" spans="1:21" ht="30">
      <c r="A3" t="s">
        <v>2</v>
      </c>
      <c r="B3" s="5"/>
      <c r="C3" s="5"/>
      <c r="D3" s="2" t="s">
        <v>1</v>
      </c>
      <c r="E3" s="5" t="s">
        <v>5</v>
      </c>
      <c r="F3" s="3" t="s">
        <v>0</v>
      </c>
      <c r="G3" s="8" t="s">
        <v>6</v>
      </c>
      <c r="H3" s="19" t="s">
        <v>4</v>
      </c>
      <c r="I3" s="251" t="s">
        <v>48</v>
      </c>
      <c r="J3" s="251" t="s">
        <v>267</v>
      </c>
      <c r="K3" s="251" t="s">
        <v>467</v>
      </c>
      <c r="L3" s="251" t="s">
        <v>999</v>
      </c>
      <c r="M3" s="252" t="s">
        <v>29</v>
      </c>
      <c r="N3" s="251" t="s">
        <v>923</v>
      </c>
      <c r="O3" s="251" t="s">
        <v>922</v>
      </c>
      <c r="P3" s="251" t="s">
        <v>875</v>
      </c>
      <c r="Q3" s="251" t="s">
        <v>928</v>
      </c>
      <c r="R3" s="251" t="s">
        <v>1062</v>
      </c>
      <c r="S3" s="251" t="s">
        <v>1006</v>
      </c>
      <c r="T3" s="20" t="s">
        <v>26</v>
      </c>
      <c r="U3" s="20"/>
    </row>
    <row r="4" spans="1:32" ht="15">
      <c r="A4" s="16">
        <v>1</v>
      </c>
      <c r="B4" s="21" t="s">
        <v>259</v>
      </c>
      <c r="C4" s="21" t="s">
        <v>260</v>
      </c>
      <c r="D4" s="21"/>
      <c r="E4" s="21" t="s">
        <v>64</v>
      </c>
      <c r="F4" s="298">
        <v>6</v>
      </c>
      <c r="G4" s="299">
        <v>4</v>
      </c>
      <c r="H4" s="260">
        <v>400</v>
      </c>
      <c r="I4" s="208">
        <v>100</v>
      </c>
      <c r="J4" s="209">
        <v>100</v>
      </c>
      <c r="K4" s="210">
        <v>100</v>
      </c>
      <c r="L4" s="210">
        <v>100</v>
      </c>
      <c r="M4" s="210"/>
      <c r="N4" s="210"/>
      <c r="O4" s="285">
        <v>100</v>
      </c>
      <c r="P4" s="210"/>
      <c r="Q4" s="259">
        <v>100</v>
      </c>
      <c r="R4" s="211"/>
      <c r="S4" s="211"/>
      <c r="T4" s="211"/>
      <c r="U4" s="211"/>
      <c r="V4" s="212">
        <f>SUM(LARGE(W4:AG4,{1,2,3,4}))</f>
        <v>400</v>
      </c>
      <c r="W4" s="212">
        <f aca="true" t="shared" si="1" ref="W4:W11">+IF(COUNT($I4:$L4)&gt;0,LARGE($I4:$L4,1),0)</f>
        <v>100</v>
      </c>
      <c r="X4" s="212">
        <f aca="true" t="shared" si="2" ref="X4:X11">+IF(COUNT($I4:$L4)&gt;1,LARGE($I4:$L4,2),0)</f>
        <v>100</v>
      </c>
      <c r="Y4" s="212">
        <v>100</v>
      </c>
      <c r="Z4" s="212">
        <v>100</v>
      </c>
      <c r="AA4" s="212">
        <f aca="true" t="shared" si="3" ref="AA4:AA11">+IF(COUNT($M4:$T4)&gt;2,LARGE($M4:$T4,3),0)</f>
        <v>0</v>
      </c>
      <c r="AB4" s="212">
        <f aca="true" t="shared" si="4" ref="AB4:AB11">+IF(COUNT($M4:$T4)&gt;3,LARGE($M4:$T4,4),0)</f>
        <v>0</v>
      </c>
      <c r="AC4" s="212">
        <f aca="true" t="shared" si="5" ref="AC4:AC11">+IF(COUNT($M4:$T4)&gt;4,LARGE($M4:$T4,5),0)</f>
        <v>0</v>
      </c>
      <c r="AD4" s="212">
        <f aca="true" t="shared" si="6" ref="AD4:AD11">+IF(COUNT($M4:$T4)&gt;5,LARGE($M4:$T4,6),0)</f>
        <v>0</v>
      </c>
      <c r="AE4" s="212">
        <f aca="true" t="shared" si="7" ref="AE4:AE11">+IF(COUNT($M4:$T4)&gt;6,LARGE($M4:$T4,7),0)</f>
        <v>0</v>
      </c>
      <c r="AF4" s="212">
        <f aca="true" t="shared" si="8" ref="AF4:AF11">+IF(COUNT($M4:$T4)&gt;7,LARGE($M4:$T4,8),0)</f>
        <v>0</v>
      </c>
    </row>
    <row r="5" spans="1:32" ht="15">
      <c r="A5" s="16">
        <v>2</v>
      </c>
      <c r="B5" s="21" t="s">
        <v>277</v>
      </c>
      <c r="C5" s="21" t="s">
        <v>883</v>
      </c>
      <c r="D5" s="21"/>
      <c r="E5" s="217" t="s">
        <v>884</v>
      </c>
      <c r="F5" s="298">
        <v>4</v>
      </c>
      <c r="G5" s="299">
        <v>4</v>
      </c>
      <c r="H5" s="260">
        <v>392.859</v>
      </c>
      <c r="I5" s="210"/>
      <c r="J5" s="210"/>
      <c r="K5" s="210"/>
      <c r="L5" s="210"/>
      <c r="M5" s="210"/>
      <c r="N5" s="255">
        <v>100</v>
      </c>
      <c r="O5" s="210"/>
      <c r="P5" s="215">
        <v>100</v>
      </c>
      <c r="Q5" s="323">
        <v>96.91</v>
      </c>
      <c r="R5" s="211"/>
      <c r="S5" s="288">
        <v>95.949</v>
      </c>
      <c r="T5" s="211"/>
      <c r="U5" s="211"/>
      <c r="V5" s="212">
        <f>SUM(LARGE(W5:AG5,{1,2,3,4}))</f>
        <v>392.859</v>
      </c>
      <c r="W5" s="212">
        <f t="shared" si="1"/>
        <v>0</v>
      </c>
      <c r="X5" s="212">
        <f t="shared" si="2"/>
        <v>0</v>
      </c>
      <c r="Y5" s="212">
        <f>+IF(COUNT($M5:$T5)&gt;0,LARGE($M5:$T5,1),0)</f>
        <v>100</v>
      </c>
      <c r="Z5" s="212">
        <f aca="true" t="shared" si="9" ref="Z5:Z11">+IF(COUNT($M5:$T5)&gt;1,LARGE($M5:$T5,2),0)</f>
        <v>100</v>
      </c>
      <c r="AA5" s="212">
        <f t="shared" si="3"/>
        <v>96.91</v>
      </c>
      <c r="AB5" s="212">
        <f t="shared" si="4"/>
        <v>95.949</v>
      </c>
      <c r="AC5" s="212">
        <f t="shared" si="5"/>
        <v>0</v>
      </c>
      <c r="AD5" s="212">
        <f t="shared" si="6"/>
        <v>0</v>
      </c>
      <c r="AE5" s="212">
        <f t="shared" si="7"/>
        <v>0</v>
      </c>
      <c r="AF5" s="212">
        <f t="shared" si="8"/>
        <v>0</v>
      </c>
    </row>
    <row r="6" spans="1:32" ht="15">
      <c r="A6" s="16">
        <v>3</v>
      </c>
      <c r="B6" s="21" t="s">
        <v>885</v>
      </c>
      <c r="C6" s="21" t="s">
        <v>886</v>
      </c>
      <c r="D6" s="16"/>
      <c r="E6" s="21" t="s">
        <v>375</v>
      </c>
      <c r="F6" s="298">
        <v>4</v>
      </c>
      <c r="G6" s="298">
        <v>4</v>
      </c>
      <c r="H6" s="260">
        <v>357.474</v>
      </c>
      <c r="I6" s="210"/>
      <c r="J6" s="210"/>
      <c r="K6" s="210"/>
      <c r="L6" s="210">
        <v>78.866</v>
      </c>
      <c r="M6" s="210"/>
      <c r="N6" s="210"/>
      <c r="O6" s="210"/>
      <c r="P6" s="215">
        <v>88.932</v>
      </c>
      <c r="Q6" s="323">
        <v>84.76</v>
      </c>
      <c r="R6" s="322">
        <v>100</v>
      </c>
      <c r="S6" s="288">
        <v>83.782</v>
      </c>
      <c r="T6" s="211"/>
      <c r="U6" s="211"/>
      <c r="V6" s="212">
        <f>SUM(LARGE(W6:AG6,{1,2,3,4}))</f>
        <v>357.474</v>
      </c>
      <c r="W6" s="212">
        <f t="shared" si="1"/>
        <v>78.866</v>
      </c>
      <c r="X6" s="212">
        <f t="shared" si="2"/>
        <v>0</v>
      </c>
      <c r="Y6" s="212">
        <v>100</v>
      </c>
      <c r="Z6" s="212">
        <f t="shared" si="9"/>
        <v>88.932</v>
      </c>
      <c r="AA6" s="212">
        <f t="shared" si="3"/>
        <v>84.76</v>
      </c>
      <c r="AB6" s="212">
        <f t="shared" si="4"/>
        <v>83.782</v>
      </c>
      <c r="AC6" s="212">
        <f t="shared" si="5"/>
        <v>0</v>
      </c>
      <c r="AD6" s="212">
        <f t="shared" si="6"/>
        <v>0</v>
      </c>
      <c r="AE6" s="212">
        <f t="shared" si="7"/>
        <v>0</v>
      </c>
      <c r="AF6" s="212">
        <f t="shared" si="8"/>
        <v>0</v>
      </c>
    </row>
    <row r="7" spans="1:32" ht="15">
      <c r="A7" s="16">
        <v>4</v>
      </c>
      <c r="B7" s="22" t="s">
        <v>199</v>
      </c>
      <c r="C7" s="22" t="s">
        <v>1005</v>
      </c>
      <c r="D7" s="22"/>
      <c r="E7" s="24"/>
      <c r="F7" s="23">
        <v>1</v>
      </c>
      <c r="G7" s="23">
        <v>1</v>
      </c>
      <c r="H7" s="260">
        <v>100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88">
        <v>100</v>
      </c>
      <c r="T7" s="213"/>
      <c r="U7" s="213"/>
      <c r="V7" s="212">
        <f>SUM(LARGE(W7:AG7,{1,2,3,4}))</f>
        <v>100</v>
      </c>
      <c r="W7" s="212">
        <f t="shared" si="1"/>
        <v>0</v>
      </c>
      <c r="X7" s="212">
        <f t="shared" si="2"/>
        <v>0</v>
      </c>
      <c r="Y7" s="212">
        <f>+IF(COUNT($M7:$T7)&gt;0,LARGE($M7:$T7,1),0)</f>
        <v>100</v>
      </c>
      <c r="Z7" s="212">
        <f t="shared" si="9"/>
        <v>0</v>
      </c>
      <c r="AA7" s="212">
        <f t="shared" si="3"/>
        <v>0</v>
      </c>
      <c r="AB7" s="212">
        <f t="shared" si="4"/>
        <v>0</v>
      </c>
      <c r="AC7" s="212">
        <f t="shared" si="5"/>
        <v>0</v>
      </c>
      <c r="AD7" s="212">
        <f t="shared" si="6"/>
        <v>0</v>
      </c>
      <c r="AE7" s="212">
        <f t="shared" si="7"/>
        <v>0</v>
      </c>
      <c r="AF7" s="212">
        <f t="shared" si="8"/>
        <v>0</v>
      </c>
    </row>
    <row r="8" spans="1:32" ht="15">
      <c r="A8" s="16">
        <v>5</v>
      </c>
      <c r="B8" s="22" t="s">
        <v>1007</v>
      </c>
      <c r="C8" s="22" t="s">
        <v>1002</v>
      </c>
      <c r="D8" s="22"/>
      <c r="E8" s="24"/>
      <c r="F8" s="23">
        <v>1</v>
      </c>
      <c r="G8" s="23">
        <v>1</v>
      </c>
      <c r="H8" s="260">
        <v>91.695</v>
      </c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88">
        <v>91.695</v>
      </c>
      <c r="T8" s="213"/>
      <c r="U8" s="213"/>
      <c r="V8" s="212">
        <f>SUM(LARGE(W8:AG8,{1,2,3,4}))</f>
        <v>91.695</v>
      </c>
      <c r="W8" s="212">
        <f t="shared" si="1"/>
        <v>0</v>
      </c>
      <c r="X8" s="212">
        <f t="shared" si="2"/>
        <v>0</v>
      </c>
      <c r="Y8" s="212">
        <f>+IF(COUNT($M8:$T8)&gt;0,LARGE($M8:$T8,1),0)</f>
        <v>91.695</v>
      </c>
      <c r="Z8" s="212">
        <f t="shared" si="9"/>
        <v>0</v>
      </c>
      <c r="AA8" s="212">
        <f t="shared" si="3"/>
        <v>0</v>
      </c>
      <c r="AB8" s="212">
        <f t="shared" si="4"/>
        <v>0</v>
      </c>
      <c r="AC8" s="212">
        <f t="shared" si="5"/>
        <v>0</v>
      </c>
      <c r="AD8" s="212">
        <f t="shared" si="6"/>
        <v>0</v>
      </c>
      <c r="AE8" s="212">
        <f t="shared" si="7"/>
        <v>0</v>
      </c>
      <c r="AF8" s="212">
        <f t="shared" si="8"/>
        <v>0</v>
      </c>
    </row>
    <row r="9" spans="1:32" s="10" customFormat="1" ht="15">
      <c r="A9" s="22">
        <v>6</v>
      </c>
      <c r="B9" s="21" t="s">
        <v>268</v>
      </c>
      <c r="C9" s="21" t="s">
        <v>269</v>
      </c>
      <c r="D9" s="21"/>
      <c r="E9" s="216" t="s">
        <v>270</v>
      </c>
      <c r="F9" s="18">
        <v>1</v>
      </c>
      <c r="G9" s="29">
        <v>1</v>
      </c>
      <c r="H9" s="260">
        <v>87.64</v>
      </c>
      <c r="I9" s="210" t="s">
        <v>271</v>
      </c>
      <c r="J9" s="209">
        <v>87.64</v>
      </c>
      <c r="K9" s="210"/>
      <c r="L9" s="210"/>
      <c r="M9" s="210"/>
      <c r="N9" s="210"/>
      <c r="O9" s="210"/>
      <c r="P9" s="210"/>
      <c r="Q9" s="211"/>
      <c r="R9" s="211"/>
      <c r="S9" s="211"/>
      <c r="T9" s="211"/>
      <c r="U9" s="211"/>
      <c r="V9" s="212">
        <v>87.64</v>
      </c>
      <c r="W9" s="212">
        <f t="shared" si="1"/>
        <v>87.64</v>
      </c>
      <c r="X9" s="212">
        <f t="shared" si="2"/>
        <v>0</v>
      </c>
      <c r="Y9" s="212">
        <v>100</v>
      </c>
      <c r="Z9" s="212">
        <f t="shared" si="9"/>
        <v>0</v>
      </c>
      <c r="AA9" s="212">
        <f t="shared" si="3"/>
        <v>0</v>
      </c>
      <c r="AB9" s="212">
        <f t="shared" si="4"/>
        <v>0</v>
      </c>
      <c r="AC9" s="212">
        <f t="shared" si="5"/>
        <v>0</v>
      </c>
      <c r="AD9" s="212">
        <f t="shared" si="6"/>
        <v>0</v>
      </c>
      <c r="AE9" s="212">
        <f t="shared" si="7"/>
        <v>0</v>
      </c>
      <c r="AF9" s="212">
        <f t="shared" si="8"/>
        <v>0</v>
      </c>
    </row>
    <row r="10" spans="1:32" s="10" customFormat="1" ht="15">
      <c r="A10" s="22">
        <v>7</v>
      </c>
      <c r="B10" s="21" t="s">
        <v>435</v>
      </c>
      <c r="C10" s="21" t="s">
        <v>932</v>
      </c>
      <c r="D10" s="16"/>
      <c r="E10" s="18" t="s">
        <v>933</v>
      </c>
      <c r="F10" s="18">
        <v>1</v>
      </c>
      <c r="G10" s="18">
        <v>1</v>
      </c>
      <c r="H10" s="260">
        <v>78.56</v>
      </c>
      <c r="I10" s="211"/>
      <c r="J10" s="211"/>
      <c r="K10" s="211"/>
      <c r="L10" s="211"/>
      <c r="M10" s="211"/>
      <c r="N10" s="211"/>
      <c r="O10" s="211"/>
      <c r="P10" s="211"/>
      <c r="Q10" s="259">
        <v>78.56</v>
      </c>
      <c r="R10" s="211"/>
      <c r="S10" s="211"/>
      <c r="T10" s="211"/>
      <c r="U10" s="211"/>
      <c r="V10" s="212">
        <f>SUM(LARGE(W10:AG10,{1,2,3,4}))</f>
        <v>78.56</v>
      </c>
      <c r="W10" s="212">
        <f t="shared" si="1"/>
        <v>0</v>
      </c>
      <c r="X10" s="212">
        <f t="shared" si="2"/>
        <v>0</v>
      </c>
      <c r="Y10" s="212">
        <f>+IF(COUNT($M10:$T10)&gt;0,LARGE($M10:$T10,1),0)</f>
        <v>78.56</v>
      </c>
      <c r="Z10" s="212">
        <f t="shared" si="9"/>
        <v>0</v>
      </c>
      <c r="AA10" s="212">
        <f t="shared" si="3"/>
        <v>0</v>
      </c>
      <c r="AB10" s="212">
        <f t="shared" si="4"/>
        <v>0</v>
      </c>
      <c r="AC10" s="212">
        <f t="shared" si="5"/>
        <v>0</v>
      </c>
      <c r="AD10" s="212">
        <f t="shared" si="6"/>
        <v>0</v>
      </c>
      <c r="AE10" s="212">
        <f t="shared" si="7"/>
        <v>0</v>
      </c>
      <c r="AF10" s="212">
        <f t="shared" si="8"/>
        <v>0</v>
      </c>
    </row>
    <row r="11" spans="1:32" s="10" customFormat="1" ht="15">
      <c r="A11" s="22">
        <v>8</v>
      </c>
      <c r="B11" s="22" t="s">
        <v>1015</v>
      </c>
      <c r="C11" s="22" t="s">
        <v>1016</v>
      </c>
      <c r="D11" s="22"/>
      <c r="E11" s="24"/>
      <c r="F11" s="23">
        <v>1</v>
      </c>
      <c r="G11" s="23">
        <v>1</v>
      </c>
      <c r="H11" s="260">
        <v>97.452</v>
      </c>
      <c r="I11" s="22"/>
      <c r="J11" s="22"/>
      <c r="K11" s="22"/>
      <c r="L11" s="297">
        <v>97.452</v>
      </c>
      <c r="M11" s="22"/>
      <c r="N11" s="22"/>
      <c r="O11" s="22"/>
      <c r="P11" s="22"/>
      <c r="Q11" s="22"/>
      <c r="R11" s="22"/>
      <c r="S11" s="22"/>
      <c r="T11" s="22"/>
      <c r="U11" s="289"/>
      <c r="V11" s="212">
        <f>SUM(LARGE(W11:AG11,{1,2,3,4}))</f>
        <v>97.452</v>
      </c>
      <c r="W11" s="212">
        <f t="shared" si="1"/>
        <v>97.452</v>
      </c>
      <c r="X11" s="212">
        <f t="shared" si="2"/>
        <v>0</v>
      </c>
      <c r="Y11" s="212">
        <f>+IF(COUNT($M11:$T11)&gt;0,LARGE($M11:$T11,1),0)</f>
        <v>0</v>
      </c>
      <c r="Z11" s="212">
        <f t="shared" si="9"/>
        <v>0</v>
      </c>
      <c r="AA11" s="212">
        <f t="shared" si="3"/>
        <v>0</v>
      </c>
      <c r="AB11" s="212">
        <f t="shared" si="4"/>
        <v>0</v>
      </c>
      <c r="AC11" s="212">
        <f t="shared" si="5"/>
        <v>0</v>
      </c>
      <c r="AD11" s="212">
        <f t="shared" si="6"/>
        <v>0</v>
      </c>
      <c r="AE11" s="212">
        <f t="shared" si="7"/>
        <v>0</v>
      </c>
      <c r="AF11" s="212">
        <f t="shared" si="8"/>
        <v>0</v>
      </c>
    </row>
    <row r="12" spans="5:32" s="10" customFormat="1" ht="15">
      <c r="E12" s="12"/>
      <c r="F12" s="13"/>
      <c r="G12" s="13"/>
      <c r="H12" s="9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5:32" s="10" customFormat="1" ht="15">
      <c r="E13" s="12"/>
      <c r="F13" s="13"/>
      <c r="G13" s="13"/>
      <c r="H13" s="9"/>
      <c r="U13" s="1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5:32" s="10" customFormat="1" ht="15">
      <c r="E14" s="12"/>
      <c r="F14" s="13"/>
      <c r="G14" s="13"/>
      <c r="H14" s="9"/>
      <c r="U14" s="1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5:32" s="10" customFormat="1" ht="15">
      <c r="E15" s="12"/>
      <c r="F15" s="13"/>
      <c r="G15" s="13"/>
      <c r="H15" s="9"/>
      <c r="U15" s="1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5:32" s="10" customFormat="1" ht="15">
      <c r="E16" s="12"/>
      <c r="F16" s="13"/>
      <c r="G16" s="13"/>
      <c r="H16" s="9"/>
      <c r="U16" s="11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5:32" s="10" customFormat="1" ht="15">
      <c r="E17" s="12"/>
      <c r="F17" s="13"/>
      <c r="G17" s="13"/>
      <c r="H17" s="9"/>
      <c r="U17" s="11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5:32" s="10" customFormat="1" ht="15">
      <c r="E18" s="12"/>
      <c r="F18" s="13"/>
      <c r="G18" s="13"/>
      <c r="H18" s="9"/>
      <c r="M18" s="10">
        <f>COUNT(I4:I1002)</f>
        <v>1</v>
      </c>
      <c r="U18" s="1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5:32" s="10" customFormat="1" ht="15">
      <c r="E19" s="12"/>
      <c r="F19" s="13"/>
      <c r="G19" s="13"/>
      <c r="H19" s="9"/>
      <c r="U19" s="11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5:32" s="10" customFormat="1" ht="15">
      <c r="E20" s="12"/>
      <c r="F20" s="13"/>
      <c r="G20" s="13"/>
      <c r="H20" s="9"/>
      <c r="U20" s="11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5:32" s="10" customFormat="1" ht="15">
      <c r="E21" s="12"/>
      <c r="F21" s="13"/>
      <c r="G21" s="13"/>
      <c r="H21" s="9"/>
      <c r="U21" s="11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5:32" s="10" customFormat="1" ht="15">
      <c r="E22" s="12"/>
      <c r="F22" s="13"/>
      <c r="G22" s="13"/>
      <c r="H22" s="9"/>
      <c r="U22" s="11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5:32" s="10" customFormat="1" ht="15">
      <c r="E23" s="12"/>
      <c r="F23" s="13"/>
      <c r="G23" s="13"/>
      <c r="H23" s="9"/>
      <c r="U23" s="11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5:32" s="10" customFormat="1" ht="15">
      <c r="E24" s="12"/>
      <c r="F24" s="13"/>
      <c r="G24" s="13"/>
      <c r="H24" s="9"/>
      <c r="U24" s="11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5:32" s="10" customFormat="1" ht="15">
      <c r="E25" s="12"/>
      <c r="F25" s="13"/>
      <c r="G25" s="13"/>
      <c r="H25" s="9"/>
      <c r="U25" s="11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5:32" s="10" customFormat="1" ht="15">
      <c r="E26" s="12"/>
      <c r="F26" s="13"/>
      <c r="G26" s="13"/>
      <c r="H26" s="9"/>
      <c r="U26" s="11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5:32" s="10" customFormat="1" ht="15">
      <c r="E27" s="12"/>
      <c r="F27" s="13"/>
      <c r="G27" s="13"/>
      <c r="H27" s="9"/>
      <c r="U27" s="11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5:32" s="10" customFormat="1" ht="15">
      <c r="E28" s="12"/>
      <c r="F28" s="13"/>
      <c r="G28" s="13"/>
      <c r="H28" s="9"/>
      <c r="U28" s="11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5:32" s="10" customFormat="1" ht="15">
      <c r="E29" s="12"/>
      <c r="F29" s="13"/>
      <c r="G29" s="13"/>
      <c r="H29" s="9"/>
      <c r="U29" s="11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5:32" s="10" customFormat="1" ht="15">
      <c r="E30" s="12"/>
      <c r="F30" s="13"/>
      <c r="G30" s="13"/>
      <c r="H30" s="9"/>
      <c r="U30" s="11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5:32" s="10" customFormat="1" ht="15">
      <c r="E31" s="12"/>
      <c r="F31" s="13"/>
      <c r="G31" s="13"/>
      <c r="H31" s="9"/>
      <c r="U31" s="11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5:32" s="10" customFormat="1" ht="15">
      <c r="E32" s="12"/>
      <c r="F32" s="13"/>
      <c r="G32" s="13"/>
      <c r="H32" s="9"/>
      <c r="U32" s="11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5:32" s="10" customFormat="1" ht="15">
      <c r="E33" s="12"/>
      <c r="F33" s="13"/>
      <c r="G33" s="13"/>
      <c r="H33" s="9"/>
      <c r="U33" s="11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5:32" s="10" customFormat="1" ht="15">
      <c r="E34" s="12"/>
      <c r="F34" s="13"/>
      <c r="G34" s="13"/>
      <c r="H34" s="9"/>
      <c r="U34" s="11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5:32" s="10" customFormat="1" ht="15">
      <c r="E35" s="12"/>
      <c r="F35" s="13"/>
      <c r="G35" s="13"/>
      <c r="H35" s="9"/>
      <c r="U35" s="11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5:32" s="10" customFormat="1" ht="15">
      <c r="E36" s="12"/>
      <c r="F36" s="13"/>
      <c r="G36" s="13"/>
      <c r="H36" s="9"/>
      <c r="U36" s="11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5:32" s="10" customFormat="1" ht="15">
      <c r="E37" s="12"/>
      <c r="F37" s="13"/>
      <c r="G37" s="13"/>
      <c r="H37" s="9"/>
      <c r="U37" s="11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5:32" s="10" customFormat="1" ht="15">
      <c r="E38" s="12"/>
      <c r="F38" s="13"/>
      <c r="G38" s="13"/>
      <c r="H38" s="9"/>
      <c r="U38" s="11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5:32" s="10" customFormat="1" ht="15">
      <c r="E39" s="12"/>
      <c r="F39" s="13"/>
      <c r="G39" s="13"/>
      <c r="H39" s="9"/>
      <c r="U39" s="11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5:32" s="10" customFormat="1" ht="15">
      <c r="E40" s="12"/>
      <c r="F40" s="13"/>
      <c r="G40" s="13"/>
      <c r="H40" s="9"/>
      <c r="U40" s="1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5:32" s="10" customFormat="1" ht="15">
      <c r="E41" s="12"/>
      <c r="F41" s="13"/>
      <c r="G41" s="13"/>
      <c r="H41" s="9"/>
      <c r="U41" s="11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5:32" s="10" customFormat="1" ht="15">
      <c r="E42" s="12"/>
      <c r="F42" s="13"/>
      <c r="G42" s="13"/>
      <c r="H42" s="9"/>
      <c r="U42" s="11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5:32" s="10" customFormat="1" ht="15">
      <c r="E43" s="12"/>
      <c r="F43" s="13"/>
      <c r="G43" s="13"/>
      <c r="H43" s="9"/>
      <c r="U43" s="11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5:32" s="10" customFormat="1" ht="15">
      <c r="E44" s="12"/>
      <c r="F44" s="13"/>
      <c r="G44" s="13"/>
      <c r="H44" s="9"/>
      <c r="U44" s="11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5:32" s="10" customFormat="1" ht="15">
      <c r="E45" s="12"/>
      <c r="F45" s="13"/>
      <c r="G45" s="13"/>
      <c r="H45" s="9"/>
      <c r="U45" s="11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5:32" s="10" customFormat="1" ht="15">
      <c r="E46" s="12"/>
      <c r="F46" s="13"/>
      <c r="G46" s="13"/>
      <c r="H46" s="9"/>
      <c r="U46" s="11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5:32" s="10" customFormat="1" ht="15">
      <c r="E47" s="12"/>
      <c r="F47" s="13"/>
      <c r="G47" s="13"/>
      <c r="H47" s="9"/>
      <c r="U47" s="11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5:32" s="10" customFormat="1" ht="15">
      <c r="E48" s="12"/>
      <c r="F48" s="13"/>
      <c r="G48" s="13"/>
      <c r="H48" s="9"/>
      <c r="U48" s="11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5:32" s="10" customFormat="1" ht="15">
      <c r="E49" s="12"/>
      <c r="F49" s="13"/>
      <c r="G49" s="13"/>
      <c r="H49" s="9"/>
      <c r="U49" s="11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5:32" s="10" customFormat="1" ht="15">
      <c r="E50" s="12"/>
      <c r="F50" s="13"/>
      <c r="G50" s="13"/>
      <c r="H50" s="9"/>
      <c r="U50" s="11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5:32" s="10" customFormat="1" ht="15">
      <c r="E51" s="12"/>
      <c r="F51" s="13"/>
      <c r="G51" s="13"/>
      <c r="H51" s="9"/>
      <c r="U51" s="11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5:32" s="10" customFormat="1" ht="15">
      <c r="E52" s="12"/>
      <c r="F52" s="13"/>
      <c r="G52" s="13"/>
      <c r="H52" s="9"/>
      <c r="U52" s="11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5:32" s="10" customFormat="1" ht="15">
      <c r="E53" s="12"/>
      <c r="F53" s="13"/>
      <c r="G53" s="13"/>
      <c r="H53" s="9"/>
      <c r="U53" s="11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5:32" s="10" customFormat="1" ht="15">
      <c r="E54" s="12"/>
      <c r="F54" s="13"/>
      <c r="G54" s="13"/>
      <c r="H54" s="9"/>
      <c r="U54" s="11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5:32" s="10" customFormat="1" ht="15">
      <c r="E55" s="12"/>
      <c r="F55" s="13"/>
      <c r="G55" s="13"/>
      <c r="H55" s="9"/>
      <c r="U55" s="11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5:32" s="10" customFormat="1" ht="15">
      <c r="E56" s="12"/>
      <c r="F56" s="13"/>
      <c r="G56" s="13"/>
      <c r="H56" s="9"/>
      <c r="U56" s="11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5:32" s="10" customFormat="1" ht="15">
      <c r="E57" s="12"/>
      <c r="F57" s="13"/>
      <c r="G57" s="13"/>
      <c r="H57" s="9"/>
      <c r="U57" s="11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5:32" s="10" customFormat="1" ht="15">
      <c r="E58" s="12"/>
      <c r="F58" s="13"/>
      <c r="G58" s="13"/>
      <c r="H58" s="9"/>
      <c r="U58" s="11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5:32" s="10" customFormat="1" ht="15">
      <c r="E59" s="12"/>
      <c r="F59" s="13"/>
      <c r="G59" s="13"/>
      <c r="H59" s="9"/>
      <c r="U59" s="11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5:32" s="10" customFormat="1" ht="15">
      <c r="E60" s="12"/>
      <c r="F60" s="13"/>
      <c r="G60" s="13"/>
      <c r="H60" s="9"/>
      <c r="U60" s="11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  <row r="61" spans="5:32" s="10" customFormat="1" ht="15">
      <c r="E61" s="12"/>
      <c r="F61" s="13"/>
      <c r="G61" s="13"/>
      <c r="H61" s="9"/>
      <c r="U61" s="11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</row>
    <row r="62" spans="5:32" s="10" customFormat="1" ht="15">
      <c r="E62" s="12"/>
      <c r="F62" s="13"/>
      <c r="G62" s="13"/>
      <c r="H62" s="9"/>
      <c r="U62" s="11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5:32" s="10" customFormat="1" ht="15">
      <c r="E63" s="12"/>
      <c r="F63" s="13"/>
      <c r="G63" s="13"/>
      <c r="H63" s="9"/>
      <c r="U63" s="11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5:32" s="10" customFormat="1" ht="15">
      <c r="E64" s="12"/>
      <c r="F64" s="13"/>
      <c r="G64" s="13"/>
      <c r="H64" s="9"/>
      <c r="U64" s="11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5:32" s="10" customFormat="1" ht="15">
      <c r="E65" s="12"/>
      <c r="F65" s="13"/>
      <c r="G65" s="13"/>
      <c r="H65" s="9"/>
      <c r="U65" s="11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5:32" s="10" customFormat="1" ht="15">
      <c r="E66" s="12"/>
      <c r="F66" s="13"/>
      <c r="G66" s="13"/>
      <c r="H66" s="9"/>
      <c r="U66" s="11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5:32" s="10" customFormat="1" ht="15">
      <c r="E67" s="12"/>
      <c r="F67" s="13"/>
      <c r="G67" s="13"/>
      <c r="H67" s="9"/>
      <c r="U67" s="11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</row>
    <row r="68" spans="5:32" s="10" customFormat="1" ht="15">
      <c r="E68" s="12"/>
      <c r="F68" s="13"/>
      <c r="G68" s="13"/>
      <c r="H68" s="9"/>
      <c r="U68" s="11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</row>
    <row r="69" spans="5:32" s="10" customFormat="1" ht="15">
      <c r="E69" s="12"/>
      <c r="F69" s="13"/>
      <c r="G69" s="13"/>
      <c r="H69" s="9"/>
      <c r="U69" s="11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</row>
    <row r="70" spans="5:32" s="10" customFormat="1" ht="15">
      <c r="E70" s="12"/>
      <c r="F70" s="13"/>
      <c r="G70" s="13"/>
      <c r="H70" s="9"/>
      <c r="U70" s="11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5:32" s="10" customFormat="1" ht="15">
      <c r="E71" s="12"/>
      <c r="F71" s="13"/>
      <c r="G71" s="13"/>
      <c r="H71" s="9"/>
      <c r="U71" s="11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5:32" s="10" customFormat="1" ht="15">
      <c r="E72" s="12"/>
      <c r="F72" s="13"/>
      <c r="G72" s="13"/>
      <c r="H72" s="9"/>
      <c r="U72" s="11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</row>
    <row r="73" spans="5:32" s="10" customFormat="1" ht="15">
      <c r="E73" s="12"/>
      <c r="F73" s="13"/>
      <c r="G73" s="13"/>
      <c r="H73" s="9"/>
      <c r="U73" s="11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</row>
    <row r="74" spans="5:32" s="10" customFormat="1" ht="15">
      <c r="E74" s="12"/>
      <c r="F74" s="13"/>
      <c r="G74" s="13"/>
      <c r="H74" s="9"/>
      <c r="U74" s="11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</row>
    <row r="75" spans="5:32" s="10" customFormat="1" ht="15">
      <c r="E75" s="12"/>
      <c r="F75" s="13"/>
      <c r="G75" s="13"/>
      <c r="H75" s="9"/>
      <c r="U75" s="11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5:32" s="10" customFormat="1" ht="15">
      <c r="E76" s="12"/>
      <c r="F76" s="13"/>
      <c r="G76" s="13"/>
      <c r="H76" s="9"/>
      <c r="U76" s="11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</row>
    <row r="77" spans="5:32" s="10" customFormat="1" ht="15">
      <c r="E77" s="12"/>
      <c r="F77" s="13"/>
      <c r="G77" s="13"/>
      <c r="H77" s="9"/>
      <c r="U77" s="11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</row>
    <row r="78" spans="5:32" s="10" customFormat="1" ht="15">
      <c r="E78" s="12"/>
      <c r="F78" s="13"/>
      <c r="G78" s="13"/>
      <c r="H78" s="9"/>
      <c r="U78" s="11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</row>
    <row r="79" spans="5:32" s="10" customFormat="1" ht="15">
      <c r="E79" s="12"/>
      <c r="F79" s="13"/>
      <c r="G79" s="13"/>
      <c r="H79" s="9"/>
      <c r="U79" s="11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</row>
    <row r="80" spans="5:32" s="10" customFormat="1" ht="15">
      <c r="E80" s="12"/>
      <c r="F80" s="13"/>
      <c r="G80" s="13"/>
      <c r="H80" s="9"/>
      <c r="U80" s="11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</row>
    <row r="81" spans="5:32" s="10" customFormat="1" ht="15">
      <c r="E81" s="12"/>
      <c r="F81" s="13"/>
      <c r="G81" s="13"/>
      <c r="H81" s="9"/>
      <c r="U81" s="11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</row>
    <row r="82" spans="5:32" s="10" customFormat="1" ht="15">
      <c r="E82" s="12"/>
      <c r="F82" s="13"/>
      <c r="G82" s="13"/>
      <c r="H82" s="9"/>
      <c r="U82" s="11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5:32" s="10" customFormat="1" ht="15">
      <c r="E83" s="12"/>
      <c r="F83" s="13"/>
      <c r="G83" s="13"/>
      <c r="H83" s="9"/>
      <c r="U83" s="11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5:32" s="10" customFormat="1" ht="15">
      <c r="E84" s="12"/>
      <c r="F84" s="13"/>
      <c r="G84" s="13"/>
      <c r="H84" s="9"/>
      <c r="U84" s="11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5:32" s="10" customFormat="1" ht="15">
      <c r="E85" s="12"/>
      <c r="F85" s="13"/>
      <c r="G85" s="13"/>
      <c r="H85" s="9"/>
      <c r="U85" s="11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5:32" s="10" customFormat="1" ht="15">
      <c r="E86" s="12"/>
      <c r="F86" s="13"/>
      <c r="G86" s="13"/>
      <c r="H86" s="9"/>
      <c r="U86" s="11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  <row r="87" spans="5:32" s="10" customFormat="1" ht="15">
      <c r="E87" s="12"/>
      <c r="F87" s="13"/>
      <c r="G87" s="13"/>
      <c r="H87" s="9"/>
      <c r="U87" s="11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</row>
    <row r="88" spans="5:32" s="10" customFormat="1" ht="15">
      <c r="E88" s="12"/>
      <c r="F88" s="13"/>
      <c r="G88" s="13"/>
      <c r="H88" s="9"/>
      <c r="U88" s="11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</row>
    <row r="89" spans="5:32" s="10" customFormat="1" ht="15">
      <c r="E89" s="12"/>
      <c r="F89" s="13"/>
      <c r="G89" s="13"/>
      <c r="H89" s="9"/>
      <c r="U89" s="11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</row>
    <row r="90" spans="5:32" s="10" customFormat="1" ht="15">
      <c r="E90" s="12"/>
      <c r="F90" s="13"/>
      <c r="G90" s="13"/>
      <c r="H90" s="9"/>
      <c r="U90" s="11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</row>
    <row r="91" spans="5:32" s="10" customFormat="1" ht="15">
      <c r="E91" s="12"/>
      <c r="F91" s="13"/>
      <c r="G91" s="13"/>
      <c r="H91" s="9"/>
      <c r="U91" s="11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</row>
    <row r="92" spans="5:32" s="10" customFormat="1" ht="15">
      <c r="E92" s="12"/>
      <c r="F92" s="13"/>
      <c r="G92" s="13"/>
      <c r="H92" s="9"/>
      <c r="U92" s="11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</row>
    <row r="93" spans="5:32" s="10" customFormat="1" ht="15">
      <c r="E93" s="12"/>
      <c r="F93" s="13"/>
      <c r="G93" s="13"/>
      <c r="H93" s="9"/>
      <c r="U93" s="11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</row>
    <row r="94" spans="5:32" s="10" customFormat="1" ht="15">
      <c r="E94" s="12"/>
      <c r="F94" s="13"/>
      <c r="G94" s="13"/>
      <c r="H94" s="9"/>
      <c r="U94" s="11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</row>
    <row r="95" spans="5:32" s="10" customFormat="1" ht="15">
      <c r="E95" s="12"/>
      <c r="F95" s="13"/>
      <c r="G95" s="13"/>
      <c r="H95" s="9"/>
      <c r="U95" s="11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</row>
    <row r="96" spans="5:32" s="10" customFormat="1" ht="15">
      <c r="E96" s="12"/>
      <c r="F96" s="13"/>
      <c r="G96" s="13"/>
      <c r="H96" s="9"/>
      <c r="U96" s="11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</row>
    <row r="97" spans="5:32" s="10" customFormat="1" ht="15">
      <c r="E97" s="12"/>
      <c r="F97" s="13"/>
      <c r="G97" s="13"/>
      <c r="H97" s="9"/>
      <c r="U97" s="11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</row>
    <row r="98" spans="5:32" s="10" customFormat="1" ht="15">
      <c r="E98" s="12"/>
      <c r="F98" s="13"/>
      <c r="G98" s="13"/>
      <c r="H98" s="9"/>
      <c r="U98" s="11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</row>
    <row r="99" spans="5:32" s="10" customFormat="1" ht="15">
      <c r="E99" s="12"/>
      <c r="F99" s="13"/>
      <c r="G99" s="13"/>
      <c r="H99" s="9"/>
      <c r="U99" s="11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</row>
    <row r="100" spans="5:32" s="10" customFormat="1" ht="15">
      <c r="E100" s="12"/>
      <c r="F100" s="13"/>
      <c r="G100" s="13"/>
      <c r="H100" s="9"/>
      <c r="U100" s="11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</row>
    <row r="101" spans="5:32" s="10" customFormat="1" ht="15">
      <c r="E101" s="12"/>
      <c r="F101" s="13"/>
      <c r="G101" s="13"/>
      <c r="H101" s="9"/>
      <c r="U101" s="11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5:32" s="10" customFormat="1" ht="15">
      <c r="E102" s="12"/>
      <c r="F102" s="13"/>
      <c r="G102" s="13"/>
      <c r="H102" s="9"/>
      <c r="U102" s="11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5:32" s="10" customFormat="1" ht="15">
      <c r="E103" s="12"/>
      <c r="F103" s="13"/>
      <c r="G103" s="13"/>
      <c r="H103" s="9"/>
      <c r="U103" s="11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5:32" s="10" customFormat="1" ht="15">
      <c r="E104" s="12"/>
      <c r="F104" s="13"/>
      <c r="G104" s="13"/>
      <c r="H104" s="9"/>
      <c r="U104" s="11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5:32" s="10" customFormat="1" ht="15">
      <c r="E105" s="12"/>
      <c r="F105" s="13"/>
      <c r="G105" s="13"/>
      <c r="H105" s="9"/>
      <c r="U105" s="11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5:32" s="10" customFormat="1" ht="15">
      <c r="E106" s="12"/>
      <c r="F106" s="13"/>
      <c r="G106" s="13"/>
      <c r="H106" s="9"/>
      <c r="U106" s="11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</row>
    <row r="107" spans="5:32" s="10" customFormat="1" ht="15">
      <c r="E107" s="12"/>
      <c r="F107" s="13"/>
      <c r="G107" s="13"/>
      <c r="H107" s="9"/>
      <c r="U107" s="11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</row>
    <row r="108" spans="5:32" s="10" customFormat="1" ht="15">
      <c r="E108" s="12"/>
      <c r="F108" s="13"/>
      <c r="G108" s="13"/>
      <c r="H108" s="9"/>
      <c r="U108" s="11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</row>
    <row r="109" spans="5:32" s="10" customFormat="1" ht="15">
      <c r="E109" s="12"/>
      <c r="F109" s="13"/>
      <c r="G109" s="13"/>
      <c r="H109" s="9"/>
      <c r="U109" s="11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</row>
    <row r="110" spans="5:32" s="10" customFormat="1" ht="15">
      <c r="E110" s="12"/>
      <c r="F110" s="13"/>
      <c r="G110" s="13"/>
      <c r="H110" s="9"/>
      <c r="U110" s="11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</row>
    <row r="111" spans="5:32" s="10" customFormat="1" ht="15">
      <c r="E111" s="12"/>
      <c r="F111" s="13"/>
      <c r="G111" s="13"/>
      <c r="H111" s="9"/>
      <c r="U111" s="11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</row>
    <row r="112" spans="5:32" s="10" customFormat="1" ht="15">
      <c r="E112" s="12"/>
      <c r="F112" s="13"/>
      <c r="G112" s="13"/>
      <c r="H112" s="9"/>
      <c r="U112" s="11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</row>
    <row r="113" spans="5:32" s="10" customFormat="1" ht="15">
      <c r="E113" s="12"/>
      <c r="F113" s="13"/>
      <c r="G113" s="13"/>
      <c r="H113" s="9"/>
      <c r="U113" s="11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</row>
    <row r="114" spans="5:32" s="10" customFormat="1" ht="15">
      <c r="E114" s="12"/>
      <c r="F114" s="13"/>
      <c r="G114" s="13"/>
      <c r="H114" s="9"/>
      <c r="U114" s="11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</row>
    <row r="115" spans="5:32" s="10" customFormat="1" ht="15">
      <c r="E115" s="12"/>
      <c r="F115" s="13"/>
      <c r="G115" s="13"/>
      <c r="H115" s="9"/>
      <c r="U115" s="11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</row>
    <row r="116" spans="5:32" s="10" customFormat="1" ht="15">
      <c r="E116" s="12"/>
      <c r="F116" s="13"/>
      <c r="G116" s="13"/>
      <c r="H116" s="9"/>
      <c r="U116" s="11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</row>
    <row r="117" spans="5:32" s="10" customFormat="1" ht="15">
      <c r="E117" s="12"/>
      <c r="F117" s="13"/>
      <c r="G117" s="13"/>
      <c r="H117" s="9"/>
      <c r="U117" s="11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</row>
    <row r="118" spans="5:32" s="10" customFormat="1" ht="15">
      <c r="E118" s="12"/>
      <c r="F118" s="13"/>
      <c r="G118" s="13"/>
      <c r="H118" s="9"/>
      <c r="U118" s="11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</row>
    <row r="119" spans="5:32" s="10" customFormat="1" ht="15">
      <c r="E119" s="12"/>
      <c r="F119" s="13"/>
      <c r="G119" s="13"/>
      <c r="H119" s="9"/>
      <c r="U119" s="11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</row>
    <row r="120" spans="5:32" s="10" customFormat="1" ht="15">
      <c r="E120" s="12"/>
      <c r="F120" s="13"/>
      <c r="G120" s="13"/>
      <c r="H120" s="9"/>
      <c r="U120" s="11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</row>
    <row r="121" spans="5:32" s="10" customFormat="1" ht="15">
      <c r="E121" s="12"/>
      <c r="F121" s="13"/>
      <c r="G121" s="13"/>
      <c r="H121" s="9"/>
      <c r="U121" s="11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</row>
    <row r="122" spans="5:32" s="10" customFormat="1" ht="15">
      <c r="E122" s="12"/>
      <c r="F122" s="13"/>
      <c r="G122" s="13"/>
      <c r="H122" s="9"/>
      <c r="U122" s="11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</row>
    <row r="123" spans="5:32" s="10" customFormat="1" ht="15">
      <c r="E123" s="12"/>
      <c r="F123" s="13"/>
      <c r="G123" s="13"/>
      <c r="H123" s="9"/>
      <c r="U123" s="11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</row>
    <row r="124" spans="5:32" s="10" customFormat="1" ht="15">
      <c r="E124" s="12"/>
      <c r="F124" s="13"/>
      <c r="G124" s="13"/>
      <c r="H124" s="9"/>
      <c r="U124" s="11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</row>
    <row r="125" spans="5:32" s="10" customFormat="1" ht="15">
      <c r="E125" s="12"/>
      <c r="F125" s="13"/>
      <c r="G125" s="13"/>
      <c r="H125" s="9"/>
      <c r="U125" s="11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5:21" s="10" customFormat="1" ht="15">
      <c r="E126" s="12"/>
      <c r="F126" s="13"/>
      <c r="G126" s="13"/>
      <c r="H126" s="9"/>
      <c r="U126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9.140625" style="422" customWidth="1"/>
    <col min="2" max="2" width="25.57421875" style="422" customWidth="1"/>
    <col min="3" max="3" width="17.140625" style="422" customWidth="1"/>
    <col min="4" max="4" width="20.421875" style="422" customWidth="1"/>
    <col min="5" max="5" width="12.00390625" style="422" customWidth="1"/>
    <col min="6" max="6" width="18.00390625" style="422" customWidth="1"/>
    <col min="7" max="7" width="13.7109375" style="422" customWidth="1"/>
    <col min="8" max="8" width="5.00390625" style="422" customWidth="1"/>
    <col min="9" max="9" width="9.140625" style="422" customWidth="1"/>
    <col min="10" max="10" width="14.57421875" style="422" customWidth="1"/>
    <col min="11" max="11" width="20.28125" style="422" customWidth="1"/>
    <col min="12" max="13" width="9.140625" style="422" customWidth="1"/>
    <col min="14" max="14" width="13.00390625" style="422" customWidth="1"/>
    <col min="15" max="16384" width="9.140625" style="422" customWidth="1"/>
  </cols>
  <sheetData>
    <row r="1" spans="1:4" ht="12">
      <c r="A1" s="420"/>
      <c r="B1" s="421"/>
      <c r="C1" s="421"/>
      <c r="D1" s="421" t="s">
        <v>1192</v>
      </c>
    </row>
    <row r="3" spans="1:14" s="421" customFormat="1" ht="12">
      <c r="A3" s="421" t="s">
        <v>1179</v>
      </c>
      <c r="B3" s="421" t="s">
        <v>1178</v>
      </c>
      <c r="D3" s="421" t="s">
        <v>1180</v>
      </c>
      <c r="F3" s="421" t="s">
        <v>1181</v>
      </c>
      <c r="G3" s="421" t="s">
        <v>1183</v>
      </c>
      <c r="I3" s="421" t="s">
        <v>1178</v>
      </c>
      <c r="K3" s="421" t="s">
        <v>1180</v>
      </c>
      <c r="M3" s="421" t="s">
        <v>1181</v>
      </c>
      <c r="N3" s="421" t="s">
        <v>1183</v>
      </c>
    </row>
    <row r="4" spans="1:14" ht="12.75">
      <c r="A4" s="422">
        <v>1</v>
      </c>
      <c r="B4" s="429" t="s">
        <v>68</v>
      </c>
      <c r="C4" s="429" t="s">
        <v>69</v>
      </c>
      <c r="D4" s="429" t="s">
        <v>64</v>
      </c>
      <c r="E4" s="430">
        <v>6</v>
      </c>
      <c r="F4" s="431">
        <v>600</v>
      </c>
      <c r="G4" s="430" t="s">
        <v>1184</v>
      </c>
      <c r="H4" s="432"/>
      <c r="I4" s="429" t="s">
        <v>287</v>
      </c>
      <c r="J4" s="429" t="s">
        <v>440</v>
      </c>
      <c r="K4" s="429" t="s">
        <v>288</v>
      </c>
      <c r="L4" s="430">
        <v>6</v>
      </c>
      <c r="M4" s="433">
        <v>600</v>
      </c>
      <c r="N4" s="430" t="s">
        <v>1188</v>
      </c>
    </row>
    <row r="5" spans="1:14" ht="12.75">
      <c r="A5" s="422">
        <v>2</v>
      </c>
      <c r="B5" s="434" t="s">
        <v>91</v>
      </c>
      <c r="C5" s="434" t="s">
        <v>80</v>
      </c>
      <c r="D5" s="435" t="s">
        <v>101</v>
      </c>
      <c r="E5" s="430">
        <v>6</v>
      </c>
      <c r="F5" s="431">
        <v>584.161</v>
      </c>
      <c r="G5" s="430" t="s">
        <v>1184</v>
      </c>
      <c r="H5" s="432"/>
      <c r="I5" s="434" t="s">
        <v>108</v>
      </c>
      <c r="J5" s="434" t="s">
        <v>128</v>
      </c>
      <c r="K5" s="435" t="s">
        <v>103</v>
      </c>
      <c r="L5" s="430">
        <v>6</v>
      </c>
      <c r="M5" s="433">
        <v>599.298</v>
      </c>
      <c r="N5" s="430" t="s">
        <v>1188</v>
      </c>
    </row>
    <row r="6" spans="1:14" ht="12.75">
      <c r="A6" s="422">
        <v>3</v>
      </c>
      <c r="B6" s="429" t="s">
        <v>273</v>
      </c>
      <c r="C6" s="429" t="s">
        <v>274</v>
      </c>
      <c r="D6" s="429" t="s">
        <v>105</v>
      </c>
      <c r="E6" s="430">
        <v>6</v>
      </c>
      <c r="F6" s="431">
        <v>580.981</v>
      </c>
      <c r="G6" s="430" t="s">
        <v>1184</v>
      </c>
      <c r="H6" s="432"/>
      <c r="I6" s="434" t="s">
        <v>110</v>
      </c>
      <c r="J6" s="434" t="s">
        <v>131</v>
      </c>
      <c r="K6" s="434" t="s">
        <v>155</v>
      </c>
      <c r="L6" s="430">
        <v>6</v>
      </c>
      <c r="M6" s="433">
        <v>578.296</v>
      </c>
      <c r="N6" s="430" t="s">
        <v>1188</v>
      </c>
    </row>
    <row r="7" spans="1:14" ht="12.75">
      <c r="A7" s="422">
        <v>4</v>
      </c>
      <c r="B7" s="429" t="s">
        <v>75</v>
      </c>
      <c r="C7" s="429" t="s">
        <v>76</v>
      </c>
      <c r="D7" s="429" t="s">
        <v>64</v>
      </c>
      <c r="E7" s="430">
        <v>6</v>
      </c>
      <c r="F7" s="431">
        <v>570.043</v>
      </c>
      <c r="G7" s="430" t="s">
        <v>1184</v>
      </c>
      <c r="H7" s="432"/>
      <c r="I7" s="434" t="s">
        <v>109</v>
      </c>
      <c r="J7" s="434" t="s">
        <v>130</v>
      </c>
      <c r="K7" s="434"/>
      <c r="L7" s="430">
        <v>6</v>
      </c>
      <c r="M7" s="433">
        <v>574.299</v>
      </c>
      <c r="N7" s="430" t="s">
        <v>1188</v>
      </c>
    </row>
    <row r="8" spans="1:14" ht="12.75">
      <c r="A8" s="422">
        <v>5</v>
      </c>
      <c r="B8" s="434" t="s">
        <v>88</v>
      </c>
      <c r="C8" s="434" t="s">
        <v>77</v>
      </c>
      <c r="D8" s="435" t="s">
        <v>103</v>
      </c>
      <c r="E8" s="430">
        <v>6</v>
      </c>
      <c r="F8" s="431">
        <v>565.001</v>
      </c>
      <c r="G8" s="430" t="s">
        <v>1184</v>
      </c>
      <c r="H8" s="432"/>
      <c r="I8" s="434" t="s">
        <v>108</v>
      </c>
      <c r="J8" s="434" t="s">
        <v>129</v>
      </c>
      <c r="K8" s="434" t="s">
        <v>149</v>
      </c>
      <c r="L8" s="430">
        <v>6</v>
      </c>
      <c r="M8" s="433">
        <v>554.868</v>
      </c>
      <c r="N8" s="430" t="s">
        <v>1188</v>
      </c>
    </row>
    <row r="9" spans="2:14" ht="12.75">
      <c r="B9" s="432"/>
      <c r="C9" s="432"/>
      <c r="D9" s="432"/>
      <c r="E9" s="432"/>
      <c r="F9" s="432"/>
      <c r="G9" s="436"/>
      <c r="H9" s="432"/>
      <c r="I9" s="432"/>
      <c r="J9" s="432"/>
      <c r="K9" s="432"/>
      <c r="L9" s="432"/>
      <c r="M9" s="432"/>
      <c r="N9" s="437"/>
    </row>
    <row r="10" spans="1:14" ht="12.75">
      <c r="A10" s="422">
        <v>1</v>
      </c>
      <c r="B10" s="429" t="s">
        <v>51</v>
      </c>
      <c r="C10" s="429" t="s">
        <v>12</v>
      </c>
      <c r="D10" s="435" t="s">
        <v>266</v>
      </c>
      <c r="E10" s="430">
        <v>6</v>
      </c>
      <c r="F10" s="431">
        <v>600</v>
      </c>
      <c r="G10" s="430" t="s">
        <v>1185</v>
      </c>
      <c r="H10" s="432"/>
      <c r="I10" s="434" t="s">
        <v>126</v>
      </c>
      <c r="J10" s="434" t="s">
        <v>174</v>
      </c>
      <c r="K10" s="438" t="s">
        <v>189</v>
      </c>
      <c r="L10" s="430">
        <v>6</v>
      </c>
      <c r="M10" s="433">
        <v>600</v>
      </c>
      <c r="N10" s="430" t="s">
        <v>1189</v>
      </c>
    </row>
    <row r="11" spans="1:14" ht="12.75">
      <c r="A11" s="422">
        <v>2</v>
      </c>
      <c r="B11" s="429" t="s">
        <v>60</v>
      </c>
      <c r="C11" s="429" t="s">
        <v>25</v>
      </c>
      <c r="D11" s="435" t="s">
        <v>266</v>
      </c>
      <c r="E11" s="430">
        <v>6</v>
      </c>
      <c r="F11" s="431">
        <v>594.694</v>
      </c>
      <c r="G11" s="430" t="s">
        <v>1185</v>
      </c>
      <c r="H11" s="432"/>
      <c r="I11" s="434" t="s">
        <v>159</v>
      </c>
      <c r="J11" s="434" t="s">
        <v>175</v>
      </c>
      <c r="K11" s="439" t="s">
        <v>102</v>
      </c>
      <c r="L11" s="430">
        <v>6</v>
      </c>
      <c r="M11" s="433">
        <v>591.552</v>
      </c>
      <c r="N11" s="430" t="s">
        <v>1189</v>
      </c>
    </row>
    <row r="12" spans="1:14" ht="12.75">
      <c r="A12" s="422">
        <v>3</v>
      </c>
      <c r="B12" s="435" t="s">
        <v>536</v>
      </c>
      <c r="C12" s="435" t="s">
        <v>537</v>
      </c>
      <c r="D12" s="435" t="s">
        <v>535</v>
      </c>
      <c r="E12" s="430">
        <v>6</v>
      </c>
      <c r="F12" s="431">
        <v>578.944</v>
      </c>
      <c r="G12" s="430" t="s">
        <v>1185</v>
      </c>
      <c r="H12" s="432"/>
      <c r="I12" s="434" t="s">
        <v>158</v>
      </c>
      <c r="J12" s="434" t="s">
        <v>43</v>
      </c>
      <c r="K12" s="438" t="s">
        <v>189</v>
      </c>
      <c r="L12" s="430">
        <v>6</v>
      </c>
      <c r="M12" s="433">
        <v>584.726</v>
      </c>
      <c r="N12" s="430" t="s">
        <v>1189</v>
      </c>
    </row>
    <row r="13" spans="1:14" ht="12.75">
      <c r="A13" s="422">
        <v>4</v>
      </c>
      <c r="B13" s="435" t="s">
        <v>24</v>
      </c>
      <c r="C13" s="435" t="s">
        <v>42</v>
      </c>
      <c r="D13" s="435" t="s">
        <v>54</v>
      </c>
      <c r="E13" s="430">
        <v>6</v>
      </c>
      <c r="F13" s="431">
        <v>559.692</v>
      </c>
      <c r="G13" s="430" t="s">
        <v>1185</v>
      </c>
      <c r="H13" s="432"/>
      <c r="I13" s="434" t="s">
        <v>161</v>
      </c>
      <c r="J13" s="434" t="s">
        <v>177</v>
      </c>
      <c r="K13" s="439" t="s">
        <v>190</v>
      </c>
      <c r="L13" s="430">
        <v>6</v>
      </c>
      <c r="M13" s="433">
        <v>544.752</v>
      </c>
      <c r="N13" s="430" t="s">
        <v>1189</v>
      </c>
    </row>
    <row r="14" spans="1:14" ht="12.75">
      <c r="A14" s="422">
        <v>5</v>
      </c>
      <c r="B14" s="435" t="s">
        <v>35</v>
      </c>
      <c r="C14" s="435" t="s">
        <v>34</v>
      </c>
      <c r="D14" s="435" t="s">
        <v>59</v>
      </c>
      <c r="E14" s="430">
        <v>6</v>
      </c>
      <c r="F14" s="431">
        <v>558.173</v>
      </c>
      <c r="G14" s="430" t="s">
        <v>1185</v>
      </c>
      <c r="H14" s="432"/>
      <c r="I14" s="434" t="s">
        <v>163</v>
      </c>
      <c r="J14" s="434" t="s">
        <v>179</v>
      </c>
      <c r="K14" s="439" t="s">
        <v>190</v>
      </c>
      <c r="L14" s="430">
        <v>6</v>
      </c>
      <c r="M14" s="433">
        <v>527.362</v>
      </c>
      <c r="N14" s="430" t="s">
        <v>1189</v>
      </c>
    </row>
    <row r="15" spans="2:14" ht="12.75">
      <c r="B15" s="432"/>
      <c r="C15" s="432"/>
      <c r="D15" s="432"/>
      <c r="E15" s="432"/>
      <c r="F15" s="432"/>
      <c r="G15" s="436"/>
      <c r="H15" s="432"/>
      <c r="I15" s="432"/>
      <c r="J15" s="432"/>
      <c r="K15" s="432"/>
      <c r="L15" s="432"/>
      <c r="M15" s="432"/>
      <c r="N15" s="437"/>
    </row>
    <row r="16" spans="1:14" ht="12.75">
      <c r="A16" s="422">
        <v>1</v>
      </c>
      <c r="B16" s="429" t="s">
        <v>311</v>
      </c>
      <c r="C16" s="429" t="s">
        <v>487</v>
      </c>
      <c r="D16" s="440" t="s">
        <v>488</v>
      </c>
      <c r="E16" s="430">
        <v>6</v>
      </c>
      <c r="F16" s="441">
        <v>600</v>
      </c>
      <c r="G16" s="430" t="s">
        <v>1186</v>
      </c>
      <c r="H16" s="432"/>
      <c r="I16" s="434" t="s">
        <v>215</v>
      </c>
      <c r="J16" s="434" t="s">
        <v>223</v>
      </c>
      <c r="K16" s="438" t="s">
        <v>234</v>
      </c>
      <c r="L16" s="430">
        <v>6</v>
      </c>
      <c r="M16" s="433">
        <v>600</v>
      </c>
      <c r="N16" s="430" t="s">
        <v>1190</v>
      </c>
    </row>
    <row r="17" spans="1:14" ht="12.75">
      <c r="A17" s="422">
        <v>2</v>
      </c>
      <c r="B17" s="429" t="s">
        <v>417</v>
      </c>
      <c r="C17" s="429" t="s">
        <v>589</v>
      </c>
      <c r="D17" s="440" t="s">
        <v>329</v>
      </c>
      <c r="E17" s="430">
        <v>6</v>
      </c>
      <c r="F17" s="441">
        <v>593.047</v>
      </c>
      <c r="G17" s="430" t="s">
        <v>1186</v>
      </c>
      <c r="H17" s="432"/>
      <c r="I17" s="434" t="s">
        <v>168</v>
      </c>
      <c r="J17" s="434" t="s">
        <v>224</v>
      </c>
      <c r="K17" s="438" t="s">
        <v>235</v>
      </c>
      <c r="L17" s="430">
        <v>6</v>
      </c>
      <c r="M17" s="433">
        <v>595.784</v>
      </c>
      <c r="N17" s="430" t="s">
        <v>1190</v>
      </c>
    </row>
    <row r="18" spans="1:14" ht="12.75">
      <c r="A18" s="422">
        <v>3</v>
      </c>
      <c r="B18" s="434" t="s">
        <v>196</v>
      </c>
      <c r="C18" s="434" t="s">
        <v>206</v>
      </c>
      <c r="D18" s="438" t="s">
        <v>106</v>
      </c>
      <c r="E18" s="430">
        <v>6</v>
      </c>
      <c r="F18" s="441">
        <v>592.087</v>
      </c>
      <c r="G18" s="430" t="s">
        <v>1186</v>
      </c>
      <c r="H18" s="432"/>
      <c r="I18" s="434" t="s">
        <v>217</v>
      </c>
      <c r="J18" s="434" t="s">
        <v>140</v>
      </c>
      <c r="K18" s="439" t="s">
        <v>190</v>
      </c>
      <c r="L18" s="430">
        <v>6</v>
      </c>
      <c r="M18" s="433">
        <v>589.829</v>
      </c>
      <c r="N18" s="430" t="s">
        <v>1190</v>
      </c>
    </row>
    <row r="19" spans="1:14" ht="12.75">
      <c r="A19" s="422">
        <v>4</v>
      </c>
      <c r="B19" s="435" t="s">
        <v>489</v>
      </c>
      <c r="C19" s="435" t="s">
        <v>490</v>
      </c>
      <c r="D19" s="439" t="s">
        <v>351</v>
      </c>
      <c r="E19" s="430">
        <v>6</v>
      </c>
      <c r="F19" s="441">
        <v>580.082</v>
      </c>
      <c r="G19" s="430" t="s">
        <v>1186</v>
      </c>
      <c r="H19" s="432"/>
      <c r="I19" s="434" t="s">
        <v>216</v>
      </c>
      <c r="J19" s="434" t="s">
        <v>225</v>
      </c>
      <c r="K19" s="438" t="s">
        <v>232</v>
      </c>
      <c r="L19" s="430">
        <v>6</v>
      </c>
      <c r="M19" s="433">
        <v>582.526</v>
      </c>
      <c r="N19" s="430" t="s">
        <v>1190</v>
      </c>
    </row>
    <row r="20" spans="1:14" ht="12.75">
      <c r="A20" s="422">
        <v>5</v>
      </c>
      <c r="B20" s="434" t="s">
        <v>195</v>
      </c>
      <c r="C20" s="434" t="s">
        <v>205</v>
      </c>
      <c r="D20" s="438" t="s">
        <v>214</v>
      </c>
      <c r="E20" s="430">
        <v>6</v>
      </c>
      <c r="F20" s="441">
        <v>572.633</v>
      </c>
      <c r="G20" s="430" t="s">
        <v>1186</v>
      </c>
      <c r="H20" s="432"/>
      <c r="I20" s="429" t="s">
        <v>508</v>
      </c>
      <c r="J20" s="429" t="s">
        <v>509</v>
      </c>
      <c r="K20" s="440" t="s">
        <v>351</v>
      </c>
      <c r="L20" s="430">
        <v>6</v>
      </c>
      <c r="M20" s="433">
        <v>570.73</v>
      </c>
      <c r="N20" s="430" t="s">
        <v>1190</v>
      </c>
    </row>
    <row r="21" spans="2:14" ht="12.75">
      <c r="B21" s="432"/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7"/>
    </row>
    <row r="22" spans="1:14" ht="12.75">
      <c r="A22" s="422">
        <v>1</v>
      </c>
      <c r="B22" s="442" t="s">
        <v>72</v>
      </c>
      <c r="C22" s="442" t="s">
        <v>384</v>
      </c>
      <c r="D22" s="443" t="s">
        <v>329</v>
      </c>
      <c r="E22" s="444">
        <v>6</v>
      </c>
      <c r="F22" s="445">
        <v>599.237</v>
      </c>
      <c r="G22" s="446" t="s">
        <v>1187</v>
      </c>
      <c r="H22" s="432"/>
      <c r="I22" s="447" t="s">
        <v>378</v>
      </c>
      <c r="J22" s="447" t="s">
        <v>379</v>
      </c>
      <c r="K22" s="448" t="s">
        <v>380</v>
      </c>
      <c r="L22" s="449">
        <v>6</v>
      </c>
      <c r="M22" s="450">
        <v>578.647</v>
      </c>
      <c r="N22" s="430" t="s">
        <v>1191</v>
      </c>
    </row>
    <row r="23" spans="1:14" ht="12.75">
      <c r="A23" s="422">
        <v>2</v>
      </c>
      <c r="B23" s="451" t="s">
        <v>237</v>
      </c>
      <c r="C23" s="451" t="s">
        <v>246</v>
      </c>
      <c r="D23" s="452" t="s">
        <v>105</v>
      </c>
      <c r="E23" s="444">
        <v>6</v>
      </c>
      <c r="F23" s="445">
        <v>590.876</v>
      </c>
      <c r="G23" s="446" t="s">
        <v>1187</v>
      </c>
      <c r="H23" s="432"/>
      <c r="I23" s="447" t="s">
        <v>373</v>
      </c>
      <c r="J23" s="447" t="s">
        <v>374</v>
      </c>
      <c r="K23" s="448" t="s">
        <v>375</v>
      </c>
      <c r="L23" s="449">
        <v>6</v>
      </c>
      <c r="M23" s="450">
        <v>572.411</v>
      </c>
      <c r="N23" s="430" t="s">
        <v>1191</v>
      </c>
    </row>
    <row r="24" spans="1:14" ht="12.75">
      <c r="A24" s="422">
        <v>3</v>
      </c>
      <c r="B24" s="442" t="s">
        <v>386</v>
      </c>
      <c r="C24" s="442" t="s">
        <v>385</v>
      </c>
      <c r="D24" s="443" t="s">
        <v>152</v>
      </c>
      <c r="E24" s="444">
        <v>6</v>
      </c>
      <c r="F24" s="445">
        <v>578.061</v>
      </c>
      <c r="G24" s="446" t="s">
        <v>1187</v>
      </c>
      <c r="H24" s="432"/>
      <c r="I24" s="447" t="s">
        <v>381</v>
      </c>
      <c r="J24" s="447" t="s">
        <v>302</v>
      </c>
      <c r="K24" s="448" t="s">
        <v>375</v>
      </c>
      <c r="L24" s="449">
        <v>6</v>
      </c>
      <c r="M24" s="450">
        <v>540.434</v>
      </c>
      <c r="N24" s="430" t="s">
        <v>1191</v>
      </c>
    </row>
    <row r="25" spans="1:14" ht="12.75">
      <c r="A25" s="422">
        <v>4</v>
      </c>
      <c r="B25" s="451" t="s">
        <v>239</v>
      </c>
      <c r="C25" s="451" t="s">
        <v>33</v>
      </c>
      <c r="D25" s="453" t="s">
        <v>105</v>
      </c>
      <c r="E25" s="444">
        <v>6</v>
      </c>
      <c r="F25" s="445">
        <v>546.159</v>
      </c>
      <c r="G25" s="446" t="s">
        <v>1187</v>
      </c>
      <c r="H25" s="432"/>
      <c r="I25" s="454" t="s">
        <v>255</v>
      </c>
      <c r="J25" s="454" t="s">
        <v>258</v>
      </c>
      <c r="K25" s="454" t="s">
        <v>102</v>
      </c>
      <c r="L25" s="449">
        <v>6</v>
      </c>
      <c r="M25" s="450">
        <v>476.805</v>
      </c>
      <c r="N25" s="430" t="s">
        <v>1191</v>
      </c>
    </row>
    <row r="26" spans="1:14" ht="12.75">
      <c r="A26" s="422">
        <v>5</v>
      </c>
      <c r="B26" s="451" t="s">
        <v>96</v>
      </c>
      <c r="C26" s="451" t="s">
        <v>247</v>
      </c>
      <c r="D26" s="453" t="s">
        <v>105</v>
      </c>
      <c r="E26" s="444">
        <v>6</v>
      </c>
      <c r="F26" s="445">
        <v>545.953</v>
      </c>
      <c r="G26" s="446" t="s">
        <v>1187</v>
      </c>
      <c r="H26" s="432"/>
      <c r="I26" s="432"/>
      <c r="J26" s="432"/>
      <c r="K26" s="432"/>
      <c r="L26" s="432"/>
      <c r="M26" s="432"/>
      <c r="N26" s="432"/>
    </row>
    <row r="27" spans="2:14" ht="12.75"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</row>
    <row r="28" spans="1:14" ht="12.75">
      <c r="A28" s="422">
        <v>1</v>
      </c>
      <c r="B28" s="435" t="s">
        <v>259</v>
      </c>
      <c r="C28" s="435" t="s">
        <v>260</v>
      </c>
      <c r="D28" s="435" t="s">
        <v>64</v>
      </c>
      <c r="E28" s="449">
        <v>4</v>
      </c>
      <c r="F28" s="455">
        <v>400</v>
      </c>
      <c r="G28" s="430" t="s">
        <v>1193</v>
      </c>
      <c r="H28" s="432"/>
      <c r="I28" s="432"/>
      <c r="J28" s="432"/>
      <c r="K28" s="432"/>
      <c r="L28" s="432"/>
      <c r="M28" s="432"/>
      <c r="N28" s="432"/>
    </row>
    <row r="29" spans="1:14" ht="12.75">
      <c r="A29" s="422">
        <v>2</v>
      </c>
      <c r="B29" s="435" t="s">
        <v>277</v>
      </c>
      <c r="C29" s="435" t="s">
        <v>883</v>
      </c>
      <c r="D29" s="456" t="s">
        <v>884</v>
      </c>
      <c r="E29" s="449">
        <v>4</v>
      </c>
      <c r="F29" s="455">
        <v>392.859</v>
      </c>
      <c r="G29" s="430" t="s">
        <v>1193</v>
      </c>
      <c r="H29" s="432"/>
      <c r="I29" s="432"/>
      <c r="J29" s="432"/>
      <c r="K29" s="432"/>
      <c r="L29" s="432"/>
      <c r="M29" s="432"/>
      <c r="N29" s="432"/>
    </row>
    <row r="30" spans="1:14" ht="12.75">
      <c r="A30" s="422">
        <v>3</v>
      </c>
      <c r="B30" s="435" t="s">
        <v>885</v>
      </c>
      <c r="C30" s="435" t="s">
        <v>886</v>
      </c>
      <c r="D30" s="435" t="s">
        <v>375</v>
      </c>
      <c r="E30" s="449">
        <v>4</v>
      </c>
      <c r="F30" s="455">
        <v>357.474</v>
      </c>
      <c r="G30" s="430" t="s">
        <v>1193</v>
      </c>
      <c r="H30" s="432"/>
      <c r="I30" s="432"/>
      <c r="J30" s="432"/>
      <c r="K30" s="432"/>
      <c r="L30" s="432"/>
      <c r="M30" s="432"/>
      <c r="N30" s="432"/>
    </row>
    <row r="32" ht="15.75">
      <c r="B32" s="158" t="s">
        <v>1182</v>
      </c>
    </row>
    <row r="34" spans="2:8" ht="18.75">
      <c r="B34" s="419"/>
      <c r="C34" s="423"/>
      <c r="D34" s="423" t="s">
        <v>1194</v>
      </c>
      <c r="E34" s="423"/>
      <c r="F34" s="423"/>
      <c r="G34" s="423"/>
      <c r="H34" s="419"/>
    </row>
    <row r="35" spans="2:8" ht="15">
      <c r="B35" s="419"/>
      <c r="C35" s="419"/>
      <c r="D35" s="424"/>
      <c r="E35" s="419"/>
      <c r="F35" s="419"/>
      <c r="G35" s="419"/>
      <c r="H35" s="419"/>
    </row>
    <row r="36" spans="2:8" ht="30">
      <c r="B36" s="425" t="s">
        <v>1178</v>
      </c>
      <c r="C36" s="426" t="s">
        <v>1195</v>
      </c>
      <c r="D36" s="427" t="s">
        <v>1181</v>
      </c>
      <c r="E36" s="425" t="s">
        <v>1179</v>
      </c>
      <c r="F36" s="426" t="s">
        <v>1196</v>
      </c>
      <c r="G36" s="428"/>
      <c r="H36" s="428"/>
    </row>
    <row r="37" spans="2:8" ht="15">
      <c r="B37" s="425" t="s">
        <v>1197</v>
      </c>
      <c r="C37" s="425">
        <v>8</v>
      </c>
      <c r="D37" s="427">
        <v>600</v>
      </c>
      <c r="E37" s="425" t="s">
        <v>1198</v>
      </c>
      <c r="F37" s="425" t="s">
        <v>1199</v>
      </c>
      <c r="G37" s="428"/>
      <c r="H37" s="428"/>
    </row>
    <row r="38" spans="2:8" ht="15">
      <c r="B38" s="425" t="s">
        <v>1200</v>
      </c>
      <c r="C38" s="425">
        <v>11</v>
      </c>
      <c r="D38" s="427">
        <v>576.832</v>
      </c>
      <c r="E38" s="425" t="s">
        <v>1201</v>
      </c>
      <c r="F38" s="425" t="s">
        <v>1199</v>
      </c>
      <c r="G38" s="428"/>
      <c r="H38" s="428"/>
    </row>
    <row r="39" spans="2:8" ht="15">
      <c r="B39" s="425"/>
      <c r="C39" s="425"/>
      <c r="D39" s="427"/>
      <c r="E39" s="425"/>
      <c r="F39" s="425"/>
      <c r="G39" s="428"/>
      <c r="H39" s="428"/>
    </row>
    <row r="40" spans="2:8" ht="15">
      <c r="B40" s="425" t="s">
        <v>1202</v>
      </c>
      <c r="C40" s="425">
        <v>8</v>
      </c>
      <c r="D40" s="427">
        <v>600</v>
      </c>
      <c r="E40" s="425" t="s">
        <v>1198</v>
      </c>
      <c r="F40" s="425" t="s">
        <v>1203</v>
      </c>
      <c r="G40" s="428"/>
      <c r="H40" s="428"/>
    </row>
    <row r="41" spans="2:8" ht="15">
      <c r="B41" s="425" t="s">
        <v>1204</v>
      </c>
      <c r="C41" s="425">
        <v>9</v>
      </c>
      <c r="D41" s="427">
        <v>588.635</v>
      </c>
      <c r="E41" s="425" t="s">
        <v>1201</v>
      </c>
      <c r="F41" s="425" t="s">
        <v>1203</v>
      </c>
      <c r="G41" s="428"/>
      <c r="H41" s="428"/>
    </row>
    <row r="42" spans="2:8" ht="15">
      <c r="B42" s="425" t="s">
        <v>1205</v>
      </c>
      <c r="C42" s="425">
        <v>11</v>
      </c>
      <c r="D42" s="427">
        <v>575.908</v>
      </c>
      <c r="E42" s="425" t="s">
        <v>1206</v>
      </c>
      <c r="F42" s="425" t="s">
        <v>1203</v>
      </c>
      <c r="G42" s="428"/>
      <c r="H42" s="428"/>
    </row>
    <row r="43" spans="2:8" ht="15">
      <c r="B43" s="425" t="s">
        <v>1207</v>
      </c>
      <c r="C43" s="425">
        <v>11</v>
      </c>
      <c r="D43" s="427">
        <v>530.559</v>
      </c>
      <c r="E43" s="425" t="s">
        <v>1208</v>
      </c>
      <c r="F43" s="425" t="s">
        <v>1203</v>
      </c>
      <c r="G43" s="428"/>
      <c r="H43" s="428"/>
    </row>
    <row r="44" spans="2:8" ht="15">
      <c r="B44" s="425"/>
      <c r="C44" s="425"/>
      <c r="D44" s="427"/>
      <c r="E44" s="425"/>
      <c r="F44" s="425"/>
      <c r="G44" s="428"/>
      <c r="H44" s="428"/>
    </row>
    <row r="45" spans="2:8" ht="15">
      <c r="B45" s="425" t="s">
        <v>1209</v>
      </c>
      <c r="C45" s="425">
        <v>12</v>
      </c>
      <c r="D45" s="427">
        <v>600</v>
      </c>
      <c r="E45" s="425" t="s">
        <v>1198</v>
      </c>
      <c r="F45" s="425" t="s">
        <v>1210</v>
      </c>
      <c r="G45" s="428"/>
      <c r="H45" s="419"/>
    </row>
    <row r="46" spans="2:8" ht="15">
      <c r="B46" s="425" t="s">
        <v>1211</v>
      </c>
      <c r="C46" s="425">
        <v>8</v>
      </c>
      <c r="D46" s="427">
        <v>584.161</v>
      </c>
      <c r="E46" s="425" t="s">
        <v>1201</v>
      </c>
      <c r="F46" s="425" t="s">
        <v>1210</v>
      </c>
      <c r="G46" s="428"/>
      <c r="H46" s="419"/>
    </row>
    <row r="47" spans="2:8" ht="15">
      <c r="B47" s="425" t="s">
        <v>1212</v>
      </c>
      <c r="C47" s="425">
        <v>11</v>
      </c>
      <c r="D47" s="427">
        <v>580.981</v>
      </c>
      <c r="E47" s="425" t="s">
        <v>1206</v>
      </c>
      <c r="F47" s="425" t="s">
        <v>1210</v>
      </c>
      <c r="G47" s="428"/>
      <c r="H47" s="419"/>
    </row>
    <row r="48" spans="2:8" ht="15">
      <c r="B48" s="425" t="s">
        <v>1213</v>
      </c>
      <c r="C48" s="425">
        <v>11</v>
      </c>
      <c r="D48" s="427">
        <v>570.043</v>
      </c>
      <c r="E48" s="425" t="s">
        <v>1214</v>
      </c>
      <c r="F48" s="425" t="s">
        <v>1210</v>
      </c>
      <c r="G48" s="428"/>
      <c r="H48" s="419"/>
    </row>
    <row r="49" spans="2:8" ht="15">
      <c r="B49" s="425" t="s">
        <v>1215</v>
      </c>
      <c r="C49" s="425">
        <v>10</v>
      </c>
      <c r="D49" s="427">
        <v>565.001</v>
      </c>
      <c r="E49" s="425" t="s">
        <v>1208</v>
      </c>
      <c r="F49" s="425" t="s">
        <v>1210</v>
      </c>
      <c r="G49" s="428"/>
      <c r="H49" s="419"/>
    </row>
    <row r="50" spans="2:8" ht="15">
      <c r="B50" s="425" t="s">
        <v>1216</v>
      </c>
      <c r="C50" s="425">
        <v>10</v>
      </c>
      <c r="D50" s="427">
        <v>560.486</v>
      </c>
      <c r="E50" s="425" t="s">
        <v>1217</v>
      </c>
      <c r="F50" s="425" t="s">
        <v>1210</v>
      </c>
      <c r="G50" s="428"/>
      <c r="H50" s="419"/>
    </row>
    <row r="51" spans="2:8" ht="15">
      <c r="B51" s="425" t="s">
        <v>1218</v>
      </c>
      <c r="C51" s="425">
        <v>11</v>
      </c>
      <c r="D51" s="427">
        <v>558.501</v>
      </c>
      <c r="E51" s="425" t="s">
        <v>1219</v>
      </c>
      <c r="F51" s="425" t="s">
        <v>1210</v>
      </c>
      <c r="G51" s="428"/>
      <c r="H51" s="419"/>
    </row>
    <row r="52" spans="2:8" ht="15">
      <c r="B52" s="425" t="s">
        <v>1220</v>
      </c>
      <c r="C52" s="425">
        <v>9</v>
      </c>
      <c r="D52" s="427">
        <v>557.39</v>
      </c>
      <c r="E52" s="425" t="s">
        <v>1221</v>
      </c>
      <c r="F52" s="425" t="s">
        <v>1210</v>
      </c>
      <c r="G52" s="428"/>
      <c r="H52" s="419"/>
    </row>
    <row r="53" spans="2:8" ht="15">
      <c r="B53" s="425" t="s">
        <v>1222</v>
      </c>
      <c r="C53" s="425">
        <v>9</v>
      </c>
      <c r="D53" s="427">
        <v>549.649</v>
      </c>
      <c r="E53" s="425" t="s">
        <v>1223</v>
      </c>
      <c r="F53" s="425" t="s">
        <v>1210</v>
      </c>
      <c r="G53" s="428"/>
      <c r="H53" s="419"/>
    </row>
    <row r="54" spans="2:8" ht="15">
      <c r="B54" s="425" t="s">
        <v>1224</v>
      </c>
      <c r="C54" s="425">
        <v>9</v>
      </c>
      <c r="D54" s="427">
        <v>532.398</v>
      </c>
      <c r="E54" s="425" t="s">
        <v>1225</v>
      </c>
      <c r="F54" s="425" t="s">
        <v>1210</v>
      </c>
      <c r="G54" s="428"/>
      <c r="H54" s="419"/>
    </row>
    <row r="55" spans="2:8" ht="15">
      <c r="B55" s="425" t="s">
        <v>1226</v>
      </c>
      <c r="C55" s="425">
        <v>13</v>
      </c>
      <c r="D55" s="427">
        <v>531.641</v>
      </c>
      <c r="E55" s="425" t="s">
        <v>1227</v>
      </c>
      <c r="F55" s="425" t="s">
        <v>1210</v>
      </c>
      <c r="G55" s="428"/>
      <c r="H55" s="419"/>
    </row>
    <row r="56" spans="2:8" ht="15">
      <c r="B56" s="425" t="s">
        <v>1228</v>
      </c>
      <c r="C56" s="425">
        <v>8</v>
      </c>
      <c r="D56" s="427">
        <v>522.315</v>
      </c>
      <c r="E56" s="425" t="s">
        <v>1229</v>
      </c>
      <c r="F56" s="425" t="s">
        <v>1210</v>
      </c>
      <c r="G56" s="428"/>
      <c r="H56" s="419"/>
    </row>
    <row r="57" spans="2:8" ht="15">
      <c r="B57" s="425" t="s">
        <v>1230</v>
      </c>
      <c r="C57" s="425">
        <v>9</v>
      </c>
      <c r="D57" s="427">
        <v>505.273</v>
      </c>
      <c r="E57" s="425" t="s">
        <v>1231</v>
      </c>
      <c r="F57" s="425" t="s">
        <v>1210</v>
      </c>
      <c r="G57" s="428"/>
      <c r="H57" s="419"/>
    </row>
    <row r="58" spans="2:8" ht="15">
      <c r="B58" s="425" t="s">
        <v>1232</v>
      </c>
      <c r="C58" s="425">
        <v>9</v>
      </c>
      <c r="D58" s="427">
        <v>502.671</v>
      </c>
      <c r="E58" s="425" t="s">
        <v>1233</v>
      </c>
      <c r="F58" s="425" t="s">
        <v>1210</v>
      </c>
      <c r="G58" s="428"/>
      <c r="H58" s="419"/>
    </row>
    <row r="59" spans="2:8" ht="15">
      <c r="B59" s="425" t="s">
        <v>1234</v>
      </c>
      <c r="C59" s="425">
        <v>8</v>
      </c>
      <c r="D59" s="427">
        <v>483.71</v>
      </c>
      <c r="E59" s="425" t="s">
        <v>1235</v>
      </c>
      <c r="F59" s="425" t="s">
        <v>1210</v>
      </c>
      <c r="G59" s="428"/>
      <c r="H59" s="419"/>
    </row>
    <row r="60" spans="2:8" ht="15">
      <c r="B60" s="425" t="s">
        <v>1236</v>
      </c>
      <c r="C60" s="425">
        <v>8</v>
      </c>
      <c r="D60" s="427">
        <v>461.486</v>
      </c>
      <c r="E60" s="425" t="s">
        <v>1237</v>
      </c>
      <c r="F60" s="425" t="s">
        <v>1210</v>
      </c>
      <c r="G60" s="428"/>
      <c r="H60" s="419"/>
    </row>
    <row r="61" spans="2:8" ht="15">
      <c r="B61" s="425" t="s">
        <v>1238</v>
      </c>
      <c r="C61" s="425">
        <v>8</v>
      </c>
      <c r="D61" s="427">
        <v>360.935</v>
      </c>
      <c r="E61" s="425" t="s">
        <v>1239</v>
      </c>
      <c r="F61" s="425" t="s">
        <v>1210</v>
      </c>
      <c r="G61" s="428"/>
      <c r="H61" s="419"/>
    </row>
    <row r="62" spans="2:8" ht="15">
      <c r="B62" s="425"/>
      <c r="C62" s="425"/>
      <c r="D62" s="427"/>
      <c r="E62" s="425"/>
      <c r="F62" s="425"/>
      <c r="G62" s="428"/>
      <c r="H62" s="428"/>
    </row>
    <row r="63" spans="2:8" ht="15">
      <c r="B63" s="425" t="s">
        <v>1240</v>
      </c>
      <c r="C63" s="425">
        <v>12</v>
      </c>
      <c r="D63" s="427">
        <v>600</v>
      </c>
      <c r="E63" s="425" t="s">
        <v>1198</v>
      </c>
      <c r="F63" s="425" t="s">
        <v>1241</v>
      </c>
      <c r="G63" s="428"/>
      <c r="H63" s="428"/>
    </row>
    <row r="64" spans="2:8" ht="15">
      <c r="B64" s="425" t="s">
        <v>1242</v>
      </c>
      <c r="C64" s="425">
        <v>12</v>
      </c>
      <c r="D64" s="427">
        <v>599.298</v>
      </c>
      <c r="E64" s="425" t="s">
        <v>1201</v>
      </c>
      <c r="F64" s="425" t="s">
        <v>1241</v>
      </c>
      <c r="G64" s="428"/>
      <c r="H64" s="428"/>
    </row>
    <row r="65" spans="2:8" ht="15">
      <c r="B65" s="425" t="s">
        <v>1243</v>
      </c>
      <c r="C65" s="425">
        <v>11</v>
      </c>
      <c r="D65" s="427">
        <v>578.296</v>
      </c>
      <c r="E65" s="425" t="s">
        <v>1206</v>
      </c>
      <c r="F65" s="425" t="s">
        <v>1241</v>
      </c>
      <c r="G65" s="419"/>
      <c r="H65" s="419"/>
    </row>
    <row r="66" spans="2:8" ht="15">
      <c r="B66" s="425" t="s">
        <v>1244</v>
      </c>
      <c r="C66" s="425">
        <v>8</v>
      </c>
      <c r="D66" s="427">
        <v>574.299</v>
      </c>
      <c r="E66" s="425" t="s">
        <v>1214</v>
      </c>
      <c r="F66" s="425" t="s">
        <v>1241</v>
      </c>
      <c r="G66" s="419"/>
      <c r="H66" s="419"/>
    </row>
    <row r="67" spans="2:8" ht="15">
      <c r="B67" s="425" t="s">
        <v>1245</v>
      </c>
      <c r="C67" s="425">
        <v>9</v>
      </c>
      <c r="D67" s="427">
        <v>554.868</v>
      </c>
      <c r="E67" s="425" t="s">
        <v>1208</v>
      </c>
      <c r="F67" s="425" t="s">
        <v>1241</v>
      </c>
      <c r="G67" s="419"/>
      <c r="H67" s="419"/>
    </row>
    <row r="68" spans="2:8" ht="15">
      <c r="B68" s="425" t="s">
        <v>1246</v>
      </c>
      <c r="C68" s="425">
        <v>10</v>
      </c>
      <c r="D68" s="427">
        <v>546.29</v>
      </c>
      <c r="E68" s="425" t="s">
        <v>1217</v>
      </c>
      <c r="F68" s="425" t="s">
        <v>1241</v>
      </c>
      <c r="G68" s="419"/>
      <c r="H68" s="419"/>
    </row>
    <row r="69" spans="2:8" ht="15">
      <c r="B69" s="425" t="s">
        <v>1247</v>
      </c>
      <c r="C69" s="425">
        <v>9</v>
      </c>
      <c r="D69" s="427">
        <v>539.502</v>
      </c>
      <c r="E69" s="425" t="s">
        <v>1219</v>
      </c>
      <c r="F69" s="425" t="s">
        <v>1241</v>
      </c>
      <c r="G69" s="419"/>
      <c r="H69" s="419"/>
    </row>
    <row r="70" spans="2:8" ht="15">
      <c r="B70" s="425" t="s">
        <v>1248</v>
      </c>
      <c r="C70" s="425">
        <v>8</v>
      </c>
      <c r="D70" s="427">
        <v>539.396</v>
      </c>
      <c r="E70" s="425" t="s">
        <v>1221</v>
      </c>
      <c r="F70" s="425" t="s">
        <v>1241</v>
      </c>
      <c r="G70" s="419"/>
      <c r="H70" s="419"/>
    </row>
    <row r="71" spans="2:8" ht="15">
      <c r="B71" s="425" t="s">
        <v>1249</v>
      </c>
      <c r="C71" s="425">
        <v>11</v>
      </c>
      <c r="D71" s="427">
        <v>532.934</v>
      </c>
      <c r="E71" s="425" t="s">
        <v>1223</v>
      </c>
      <c r="F71" s="425" t="s">
        <v>1241</v>
      </c>
      <c r="G71" s="419"/>
      <c r="H71" s="419"/>
    </row>
    <row r="72" spans="2:8" ht="15">
      <c r="B72" s="425" t="s">
        <v>1250</v>
      </c>
      <c r="C72" s="425">
        <v>11</v>
      </c>
      <c r="D72" s="427">
        <v>532.795</v>
      </c>
      <c r="E72" s="425" t="s">
        <v>1225</v>
      </c>
      <c r="F72" s="425" t="s">
        <v>1241</v>
      </c>
      <c r="G72" s="419"/>
      <c r="H72" s="419"/>
    </row>
    <row r="73" spans="2:8" ht="15">
      <c r="B73" s="425" t="s">
        <v>1251</v>
      </c>
      <c r="C73" s="425">
        <v>11</v>
      </c>
      <c r="D73" s="427">
        <v>524.91</v>
      </c>
      <c r="E73" s="425" t="s">
        <v>1229</v>
      </c>
      <c r="F73" s="425" t="s">
        <v>1241</v>
      </c>
      <c r="G73" s="419"/>
      <c r="H73" s="419"/>
    </row>
    <row r="74" spans="2:8" ht="15">
      <c r="B74" s="425" t="s">
        <v>1252</v>
      </c>
      <c r="C74" s="425">
        <v>8</v>
      </c>
      <c r="D74" s="427">
        <v>495.96</v>
      </c>
      <c r="E74" s="425" t="s">
        <v>1235</v>
      </c>
      <c r="F74" s="425" t="s">
        <v>1241</v>
      </c>
      <c r="G74" s="419"/>
      <c r="H74" s="419"/>
    </row>
    <row r="75" spans="2:8" ht="15">
      <c r="B75" s="425" t="s">
        <v>1253</v>
      </c>
      <c r="C75" s="425">
        <v>8</v>
      </c>
      <c r="D75" s="427">
        <v>412.171</v>
      </c>
      <c r="E75" s="425" t="s">
        <v>1237</v>
      </c>
      <c r="F75" s="425" t="s">
        <v>1241</v>
      </c>
      <c r="G75" s="419"/>
      <c r="H75" s="419"/>
    </row>
    <row r="76" spans="2:8" ht="15">
      <c r="B76" s="425"/>
      <c r="C76" s="425"/>
      <c r="D76" s="427"/>
      <c r="E76" s="425"/>
      <c r="F76" s="425"/>
      <c r="G76" s="419"/>
      <c r="H76" s="419"/>
    </row>
    <row r="77" spans="2:8" ht="15">
      <c r="B77" s="425" t="s">
        <v>1254</v>
      </c>
      <c r="C77" s="425">
        <v>12</v>
      </c>
      <c r="D77" s="427">
        <v>600</v>
      </c>
      <c r="E77" s="425" t="s">
        <v>1198</v>
      </c>
      <c r="F77" s="425" t="s">
        <v>1210</v>
      </c>
      <c r="G77" s="419"/>
      <c r="H77" s="419"/>
    </row>
    <row r="78" spans="2:8" ht="15">
      <c r="B78" s="425" t="s">
        <v>1255</v>
      </c>
      <c r="C78" s="425">
        <v>13</v>
      </c>
      <c r="D78" s="427">
        <v>594.694</v>
      </c>
      <c r="E78" s="425" t="s">
        <v>1201</v>
      </c>
      <c r="F78" s="425" t="s">
        <v>1210</v>
      </c>
      <c r="G78" s="419"/>
      <c r="H78" s="419"/>
    </row>
    <row r="79" spans="2:8" ht="15">
      <c r="B79" s="425" t="s">
        <v>1256</v>
      </c>
      <c r="C79" s="425">
        <v>8</v>
      </c>
      <c r="D79" s="427">
        <v>578.944</v>
      </c>
      <c r="E79" s="425" t="s">
        <v>1206</v>
      </c>
      <c r="F79" s="425" t="s">
        <v>1210</v>
      </c>
      <c r="G79" s="419"/>
      <c r="H79" s="419"/>
    </row>
    <row r="80" spans="2:8" ht="15">
      <c r="B80" s="425" t="s">
        <v>1257</v>
      </c>
      <c r="C80" s="425">
        <v>8</v>
      </c>
      <c r="D80" s="427">
        <v>559.692</v>
      </c>
      <c r="E80" s="425" t="s">
        <v>1214</v>
      </c>
      <c r="F80" s="425" t="s">
        <v>1210</v>
      </c>
      <c r="G80" s="419"/>
      <c r="H80" s="419"/>
    </row>
    <row r="81" spans="2:8" ht="15">
      <c r="B81" s="425" t="s">
        <v>1258</v>
      </c>
      <c r="C81" s="425">
        <v>11</v>
      </c>
      <c r="D81" s="427">
        <v>547.255</v>
      </c>
      <c r="E81" s="425" t="s">
        <v>1219</v>
      </c>
      <c r="F81" s="425" t="s">
        <v>1210</v>
      </c>
      <c r="G81" s="419"/>
      <c r="H81" s="419"/>
    </row>
    <row r="82" spans="2:8" ht="15">
      <c r="B82" s="425" t="s">
        <v>1259</v>
      </c>
      <c r="C82" s="425">
        <v>11</v>
      </c>
      <c r="D82" s="427">
        <v>519.868</v>
      </c>
      <c r="E82" s="425" t="s">
        <v>1221</v>
      </c>
      <c r="F82" s="425" t="s">
        <v>1210</v>
      </c>
      <c r="G82" s="419"/>
      <c r="H82" s="419"/>
    </row>
    <row r="83" spans="2:8" ht="15">
      <c r="B83" s="425" t="s">
        <v>1260</v>
      </c>
      <c r="C83" s="425">
        <v>8</v>
      </c>
      <c r="D83" s="427">
        <v>517.514</v>
      </c>
      <c r="E83" s="425" t="s">
        <v>1223</v>
      </c>
      <c r="F83" s="425" t="s">
        <v>1210</v>
      </c>
      <c r="G83" s="419"/>
      <c r="H83" s="419"/>
    </row>
    <row r="84" spans="2:8" ht="15">
      <c r="B84" s="425" t="s">
        <v>1261</v>
      </c>
      <c r="C84" s="425">
        <v>11</v>
      </c>
      <c r="D84" s="427">
        <v>517.436</v>
      </c>
      <c r="E84" s="425" t="s">
        <v>1225</v>
      </c>
      <c r="F84" s="425" t="s">
        <v>1210</v>
      </c>
      <c r="G84" s="419"/>
      <c r="H84" s="419"/>
    </row>
    <row r="85" spans="2:8" ht="15">
      <c r="B85" s="425" t="s">
        <v>1262</v>
      </c>
      <c r="C85" s="425">
        <v>9</v>
      </c>
      <c r="D85" s="427">
        <v>510.17</v>
      </c>
      <c r="E85" s="425" t="s">
        <v>1227</v>
      </c>
      <c r="F85" s="425" t="s">
        <v>1210</v>
      </c>
      <c r="G85" s="419"/>
      <c r="H85" s="419"/>
    </row>
    <row r="86" spans="2:8" ht="15">
      <c r="B86" s="425" t="s">
        <v>1263</v>
      </c>
      <c r="C86" s="425">
        <v>9</v>
      </c>
      <c r="D86" s="427">
        <v>485.91</v>
      </c>
      <c r="E86" s="425" t="s">
        <v>1231</v>
      </c>
      <c r="F86" s="425" t="s">
        <v>1210</v>
      </c>
      <c r="G86" s="419"/>
      <c r="H86" s="419"/>
    </row>
    <row r="87" spans="2:8" ht="15">
      <c r="B87" s="425" t="s">
        <v>1264</v>
      </c>
      <c r="C87" s="425">
        <v>9</v>
      </c>
      <c r="D87" s="427">
        <v>462.204</v>
      </c>
      <c r="E87" s="425" t="s">
        <v>1233</v>
      </c>
      <c r="F87" s="425" t="s">
        <v>1210</v>
      </c>
      <c r="G87" s="419"/>
      <c r="H87" s="419"/>
    </row>
    <row r="88" spans="2:8" ht="15">
      <c r="B88" s="425" t="s">
        <v>1265</v>
      </c>
      <c r="C88" s="425">
        <v>10</v>
      </c>
      <c r="D88" s="427">
        <v>455.362</v>
      </c>
      <c r="E88" s="425" t="s">
        <v>1235</v>
      </c>
      <c r="F88" s="425" t="s">
        <v>1210</v>
      </c>
      <c r="G88" s="419"/>
      <c r="H88" s="419"/>
    </row>
    <row r="89" spans="2:8" ht="15">
      <c r="B89" s="425"/>
      <c r="C89" s="425"/>
      <c r="D89" s="427"/>
      <c r="E89" s="425"/>
      <c r="F89" s="425"/>
      <c r="G89" s="419"/>
      <c r="H89" s="419"/>
    </row>
    <row r="90" spans="2:8" ht="15">
      <c r="B90" s="425" t="s">
        <v>1266</v>
      </c>
      <c r="C90" s="425">
        <v>12</v>
      </c>
      <c r="D90" s="427">
        <v>600</v>
      </c>
      <c r="E90" s="425" t="s">
        <v>1198</v>
      </c>
      <c r="F90" s="425" t="s">
        <v>1267</v>
      </c>
      <c r="G90" s="419"/>
      <c r="H90" s="419"/>
    </row>
    <row r="91" spans="2:8" ht="15">
      <c r="B91" s="425" t="s">
        <v>1268</v>
      </c>
      <c r="C91" s="425">
        <v>9</v>
      </c>
      <c r="D91" s="427">
        <v>591.552</v>
      </c>
      <c r="E91" s="425" t="s">
        <v>1201</v>
      </c>
      <c r="F91" s="425" t="s">
        <v>1267</v>
      </c>
      <c r="G91" s="419"/>
      <c r="H91" s="419"/>
    </row>
    <row r="92" spans="2:8" ht="15">
      <c r="B92" s="425" t="s">
        <v>1269</v>
      </c>
      <c r="C92" s="425">
        <v>12</v>
      </c>
      <c r="D92" s="427">
        <v>584.726</v>
      </c>
      <c r="E92" s="425" t="s">
        <v>1206</v>
      </c>
      <c r="F92" s="425" t="s">
        <v>1267</v>
      </c>
      <c r="G92" s="419"/>
      <c r="H92" s="419"/>
    </row>
    <row r="93" spans="2:8" ht="15">
      <c r="B93" s="425" t="s">
        <v>1270</v>
      </c>
      <c r="C93" s="425">
        <v>9</v>
      </c>
      <c r="D93" s="427">
        <v>544.752</v>
      </c>
      <c r="E93" s="425" t="s">
        <v>1214</v>
      </c>
      <c r="F93" s="425" t="s">
        <v>1267</v>
      </c>
      <c r="G93" s="419"/>
      <c r="H93" s="419"/>
    </row>
    <row r="94" spans="2:8" ht="15">
      <c r="B94" s="425" t="s">
        <v>1271</v>
      </c>
      <c r="C94" s="425">
        <v>10</v>
      </c>
      <c r="D94" s="427">
        <v>527.362</v>
      </c>
      <c r="E94" s="425" t="s">
        <v>1208</v>
      </c>
      <c r="F94" s="425" t="s">
        <v>1267</v>
      </c>
      <c r="G94" s="419"/>
      <c r="H94" s="419"/>
    </row>
    <row r="95" spans="2:8" ht="15">
      <c r="B95" s="425" t="s">
        <v>1272</v>
      </c>
      <c r="C95" s="425">
        <v>9</v>
      </c>
      <c r="D95" s="427">
        <v>511.922</v>
      </c>
      <c r="E95" s="425" t="s">
        <v>1217</v>
      </c>
      <c r="F95" s="425" t="s">
        <v>1267</v>
      </c>
      <c r="G95" s="419"/>
      <c r="H95" s="419"/>
    </row>
    <row r="96" spans="2:8" ht="15">
      <c r="B96" s="425" t="s">
        <v>1273</v>
      </c>
      <c r="C96" s="425">
        <v>11</v>
      </c>
      <c r="D96" s="427">
        <v>509.474</v>
      </c>
      <c r="E96" s="425" t="s">
        <v>1221</v>
      </c>
      <c r="F96" s="425" t="s">
        <v>1267</v>
      </c>
      <c r="G96" s="419"/>
      <c r="H96" s="419"/>
    </row>
    <row r="97" spans="2:8" ht="15">
      <c r="B97" s="425" t="s">
        <v>1274</v>
      </c>
      <c r="C97" s="425">
        <v>9</v>
      </c>
      <c r="D97" s="427">
        <v>509.117</v>
      </c>
      <c r="E97" s="425" t="s">
        <v>1223</v>
      </c>
      <c r="F97" s="425" t="s">
        <v>1267</v>
      </c>
      <c r="G97" s="419"/>
      <c r="H97" s="419"/>
    </row>
    <row r="98" spans="2:8" ht="15">
      <c r="B98" s="425" t="s">
        <v>1275</v>
      </c>
      <c r="C98" s="425">
        <v>8</v>
      </c>
      <c r="D98" s="427">
        <v>495.116</v>
      </c>
      <c r="E98" s="425" t="s">
        <v>1225</v>
      </c>
      <c r="F98" s="425" t="s">
        <v>1267</v>
      </c>
      <c r="G98" s="419"/>
      <c r="H98" s="419"/>
    </row>
    <row r="99" spans="2:8" ht="15">
      <c r="B99" s="425" t="s">
        <v>1276</v>
      </c>
      <c r="C99" s="425">
        <v>10</v>
      </c>
      <c r="D99" s="427">
        <v>485.096</v>
      </c>
      <c r="E99" s="425" t="s">
        <v>1227</v>
      </c>
      <c r="F99" s="425" t="s">
        <v>1267</v>
      </c>
      <c r="G99" s="419"/>
      <c r="H99" s="419"/>
    </row>
    <row r="100" spans="2:8" ht="15">
      <c r="B100" s="425" t="s">
        <v>1277</v>
      </c>
      <c r="C100" s="425">
        <v>8</v>
      </c>
      <c r="D100" s="427">
        <v>423.474</v>
      </c>
      <c r="E100" s="425" t="s">
        <v>1278</v>
      </c>
      <c r="F100" s="425" t="s">
        <v>1267</v>
      </c>
      <c r="G100" s="419"/>
      <c r="H100" s="419"/>
    </row>
    <row r="101" spans="2:8" ht="15">
      <c r="B101" s="425"/>
      <c r="C101" s="425"/>
      <c r="D101" s="427"/>
      <c r="E101" s="425"/>
      <c r="F101" s="425"/>
      <c r="G101" s="419"/>
      <c r="H101" s="419"/>
    </row>
    <row r="102" spans="2:8" ht="15">
      <c r="B102" s="425"/>
      <c r="C102" s="425"/>
      <c r="D102" s="427"/>
      <c r="E102" s="425"/>
      <c r="F102" s="425"/>
      <c r="G102" s="419"/>
      <c r="H102" s="419"/>
    </row>
    <row r="103" spans="2:8" ht="15">
      <c r="B103" s="425" t="s">
        <v>1279</v>
      </c>
      <c r="C103" s="425">
        <v>8</v>
      </c>
      <c r="D103" s="427">
        <v>600</v>
      </c>
      <c r="E103" s="425" t="s">
        <v>1198</v>
      </c>
      <c r="F103" s="425" t="s">
        <v>1280</v>
      </c>
      <c r="G103" s="419"/>
      <c r="H103" s="419"/>
    </row>
    <row r="104" spans="2:8" ht="15">
      <c r="B104" s="425" t="s">
        <v>1281</v>
      </c>
      <c r="C104" s="425">
        <v>9</v>
      </c>
      <c r="D104" s="427">
        <v>595.784</v>
      </c>
      <c r="E104" s="425" t="s">
        <v>1201</v>
      </c>
      <c r="F104" s="425" t="s">
        <v>1280</v>
      </c>
      <c r="G104" s="419"/>
      <c r="H104" s="419"/>
    </row>
    <row r="105" spans="2:8" ht="15">
      <c r="B105" s="425" t="s">
        <v>1282</v>
      </c>
      <c r="C105" s="425">
        <v>8</v>
      </c>
      <c r="D105" s="427">
        <v>589.829</v>
      </c>
      <c r="E105" s="425" t="s">
        <v>1206</v>
      </c>
      <c r="F105" s="425" t="s">
        <v>1280</v>
      </c>
      <c r="G105" s="419"/>
      <c r="H105" s="419"/>
    </row>
    <row r="106" spans="2:8" ht="15">
      <c r="B106" s="425" t="s">
        <v>1283</v>
      </c>
      <c r="C106" s="425">
        <v>9</v>
      </c>
      <c r="D106" s="427">
        <v>582.526</v>
      </c>
      <c r="E106" s="425" t="s">
        <v>1214</v>
      </c>
      <c r="F106" s="425" t="s">
        <v>1280</v>
      </c>
      <c r="G106" s="419"/>
      <c r="H106" s="419"/>
    </row>
    <row r="107" spans="2:8" ht="15">
      <c r="B107" s="425" t="s">
        <v>1284</v>
      </c>
      <c r="C107" s="425">
        <v>9</v>
      </c>
      <c r="D107" s="427">
        <v>570.73</v>
      </c>
      <c r="E107" s="425" t="s">
        <v>1208</v>
      </c>
      <c r="F107" s="425" t="s">
        <v>1280</v>
      </c>
      <c r="G107" s="419"/>
      <c r="H107" s="419"/>
    </row>
    <row r="108" spans="2:8" ht="15">
      <c r="B108" s="425" t="s">
        <v>1285</v>
      </c>
      <c r="C108" s="425">
        <v>10</v>
      </c>
      <c r="D108" s="427">
        <v>532.874</v>
      </c>
      <c r="E108" s="425" t="s">
        <v>1219</v>
      </c>
      <c r="F108" s="425" t="s">
        <v>1280</v>
      </c>
      <c r="G108" s="419"/>
      <c r="H108" s="419"/>
    </row>
    <row r="109" spans="2:8" ht="15">
      <c r="B109" s="425" t="s">
        <v>1286</v>
      </c>
      <c r="C109" s="425">
        <v>10</v>
      </c>
      <c r="D109" s="427">
        <v>531.311</v>
      </c>
      <c r="E109" s="425" t="s">
        <v>1221</v>
      </c>
      <c r="F109" s="425" t="s">
        <v>1280</v>
      </c>
      <c r="G109" s="419"/>
      <c r="H109" s="419"/>
    </row>
    <row r="110" spans="2:8" ht="15">
      <c r="B110" s="425" t="s">
        <v>1287</v>
      </c>
      <c r="C110" s="425">
        <v>8</v>
      </c>
      <c r="D110" s="427">
        <v>531.219</v>
      </c>
      <c r="E110" s="425" t="s">
        <v>1223</v>
      </c>
      <c r="F110" s="425" t="s">
        <v>1280</v>
      </c>
      <c r="G110" s="419"/>
      <c r="H110" s="419"/>
    </row>
    <row r="111" spans="2:8" ht="15">
      <c r="B111" s="425" t="s">
        <v>1288</v>
      </c>
      <c r="C111" s="425">
        <v>8</v>
      </c>
      <c r="D111" s="427">
        <v>520.151</v>
      </c>
      <c r="E111" s="425" t="s">
        <v>1225</v>
      </c>
      <c r="F111" s="425" t="s">
        <v>1280</v>
      </c>
      <c r="G111" s="419"/>
      <c r="H111" s="419"/>
    </row>
    <row r="112" spans="2:8" ht="15">
      <c r="B112" s="425" t="s">
        <v>1289</v>
      </c>
      <c r="C112" s="425">
        <v>11</v>
      </c>
      <c r="D112" s="427">
        <v>519.304</v>
      </c>
      <c r="E112" s="425" t="s">
        <v>1227</v>
      </c>
      <c r="F112" s="425" t="s">
        <v>1280</v>
      </c>
      <c r="G112" s="419"/>
      <c r="H112" s="419"/>
    </row>
    <row r="113" spans="2:8" ht="15">
      <c r="B113" s="425" t="s">
        <v>1290</v>
      </c>
      <c r="C113" s="425">
        <v>8</v>
      </c>
      <c r="D113" s="427">
        <v>482.127</v>
      </c>
      <c r="E113" s="425" t="s">
        <v>1235</v>
      </c>
      <c r="F113" s="425" t="s">
        <v>1280</v>
      </c>
      <c r="G113" s="419"/>
      <c r="H113" s="419"/>
    </row>
    <row r="114" spans="2:8" ht="15">
      <c r="B114" s="425" t="s">
        <v>1291</v>
      </c>
      <c r="C114" s="425">
        <v>8</v>
      </c>
      <c r="D114" s="427">
        <v>464.156</v>
      </c>
      <c r="E114" s="425" t="s">
        <v>1292</v>
      </c>
      <c r="F114" s="425" t="s">
        <v>1280</v>
      </c>
      <c r="G114" s="419"/>
      <c r="H114" s="419"/>
    </row>
    <row r="115" spans="2:8" ht="15">
      <c r="B115" s="425"/>
      <c r="C115" s="425"/>
      <c r="D115" s="427"/>
      <c r="E115" s="425"/>
      <c r="F115" s="425"/>
      <c r="G115" s="419"/>
      <c r="H115" s="419"/>
    </row>
    <row r="116" spans="2:8" ht="15">
      <c r="B116" s="425" t="s">
        <v>1293</v>
      </c>
      <c r="C116" s="425">
        <v>9</v>
      </c>
      <c r="D116" s="427">
        <v>600</v>
      </c>
      <c r="E116" s="425" t="s">
        <v>1198</v>
      </c>
      <c r="F116" s="425" t="s">
        <v>1294</v>
      </c>
      <c r="G116" s="419"/>
      <c r="H116" s="419"/>
    </row>
    <row r="117" spans="2:8" ht="15">
      <c r="B117" s="425" t="s">
        <v>1295</v>
      </c>
      <c r="C117" s="425">
        <v>9</v>
      </c>
      <c r="D117" s="427">
        <v>593.047</v>
      </c>
      <c r="E117" s="425" t="s">
        <v>1201</v>
      </c>
      <c r="F117" s="425" t="s">
        <v>1294</v>
      </c>
      <c r="G117" s="419"/>
      <c r="H117" s="419"/>
    </row>
    <row r="118" spans="2:8" ht="15">
      <c r="B118" s="425" t="s">
        <v>1296</v>
      </c>
      <c r="C118" s="425">
        <v>14</v>
      </c>
      <c r="D118" s="427">
        <v>592.087</v>
      </c>
      <c r="E118" s="425" t="s">
        <v>1206</v>
      </c>
      <c r="F118" s="425" t="s">
        <v>1294</v>
      </c>
      <c r="G118" s="419"/>
      <c r="H118" s="419"/>
    </row>
    <row r="119" spans="2:8" ht="15">
      <c r="B119" s="425" t="s">
        <v>1297</v>
      </c>
      <c r="C119" s="425">
        <v>8</v>
      </c>
      <c r="D119" s="427">
        <v>580.082</v>
      </c>
      <c r="E119" s="425" t="s">
        <v>1214</v>
      </c>
      <c r="F119" s="425" t="s">
        <v>1294</v>
      </c>
      <c r="G119" s="419"/>
      <c r="H119" s="419"/>
    </row>
    <row r="120" spans="2:8" ht="15">
      <c r="B120" s="425" t="s">
        <v>1298</v>
      </c>
      <c r="C120" s="425">
        <v>9</v>
      </c>
      <c r="D120" s="427">
        <v>572.633</v>
      </c>
      <c r="E120" s="425" t="s">
        <v>1208</v>
      </c>
      <c r="F120" s="425" t="s">
        <v>1294</v>
      </c>
      <c r="G120" s="419"/>
      <c r="H120" s="419"/>
    </row>
    <row r="121" spans="2:8" ht="15">
      <c r="B121" s="425" t="s">
        <v>1299</v>
      </c>
      <c r="C121" s="425">
        <v>8</v>
      </c>
      <c r="D121" s="427">
        <v>548.416</v>
      </c>
      <c r="E121" s="425" t="s">
        <v>1217</v>
      </c>
      <c r="F121" s="425" t="s">
        <v>1294</v>
      </c>
      <c r="G121" s="419"/>
      <c r="H121" s="419"/>
    </row>
    <row r="122" spans="2:8" ht="15">
      <c r="B122" s="425" t="s">
        <v>1300</v>
      </c>
      <c r="C122" s="425">
        <v>9</v>
      </c>
      <c r="D122" s="427">
        <v>545.98</v>
      </c>
      <c r="E122" s="425" t="s">
        <v>1219</v>
      </c>
      <c r="F122" s="425" t="s">
        <v>1294</v>
      </c>
      <c r="G122" s="419"/>
      <c r="H122" s="419"/>
    </row>
    <row r="123" spans="2:8" ht="15">
      <c r="B123" s="425" t="s">
        <v>1301</v>
      </c>
      <c r="C123" s="425">
        <v>8</v>
      </c>
      <c r="D123" s="427">
        <v>539.519</v>
      </c>
      <c r="E123" s="425" t="s">
        <v>1221</v>
      </c>
      <c r="F123" s="425" t="s">
        <v>1294</v>
      </c>
      <c r="G123" s="419"/>
      <c r="H123" s="419"/>
    </row>
    <row r="124" spans="2:8" ht="15">
      <c r="B124" s="425" t="s">
        <v>1302</v>
      </c>
      <c r="C124" s="425">
        <v>10</v>
      </c>
      <c r="D124" s="427">
        <v>528.896</v>
      </c>
      <c r="E124" s="425" t="s">
        <v>1223</v>
      </c>
      <c r="F124" s="425" t="s">
        <v>1294</v>
      </c>
      <c r="G124" s="419"/>
      <c r="H124" s="419"/>
    </row>
    <row r="125" spans="2:8" ht="15">
      <c r="B125" s="425" t="s">
        <v>1303</v>
      </c>
      <c r="C125" s="425">
        <v>8</v>
      </c>
      <c r="D125" s="427">
        <v>523.701</v>
      </c>
      <c r="E125" s="425" t="s">
        <v>1225</v>
      </c>
      <c r="F125" s="425" t="s">
        <v>1294</v>
      </c>
      <c r="G125" s="419"/>
      <c r="H125" s="419"/>
    </row>
    <row r="126" spans="2:8" ht="15">
      <c r="B126" s="425" t="s">
        <v>1304</v>
      </c>
      <c r="C126" s="425">
        <v>9</v>
      </c>
      <c r="D126" s="427">
        <v>515.918</v>
      </c>
      <c r="E126" s="425" t="s">
        <v>1229</v>
      </c>
      <c r="F126" s="425" t="s">
        <v>1294</v>
      </c>
      <c r="G126" s="419"/>
      <c r="H126" s="419"/>
    </row>
    <row r="127" spans="2:8" ht="15">
      <c r="B127" s="425" t="s">
        <v>1305</v>
      </c>
      <c r="C127" s="425">
        <v>9</v>
      </c>
      <c r="D127" s="427">
        <v>507.911</v>
      </c>
      <c r="E127" s="425" t="s">
        <v>1231</v>
      </c>
      <c r="F127" s="425" t="s">
        <v>1294</v>
      </c>
      <c r="G127" s="419"/>
      <c r="H127" s="419"/>
    </row>
    <row r="128" spans="2:8" ht="15">
      <c r="B128" s="425" t="s">
        <v>1306</v>
      </c>
      <c r="C128" s="425">
        <v>10</v>
      </c>
      <c r="D128" s="427">
        <v>507.7</v>
      </c>
      <c r="E128" s="425" t="s">
        <v>1233</v>
      </c>
      <c r="F128" s="425" t="s">
        <v>1294</v>
      </c>
      <c r="G128" s="419"/>
      <c r="H128" s="419"/>
    </row>
    <row r="129" spans="2:8" ht="15">
      <c r="B129" s="419"/>
      <c r="C129" s="419"/>
      <c r="D129" s="424"/>
      <c r="E129" s="419"/>
      <c r="F129" s="419"/>
      <c r="G129" s="419"/>
      <c r="H129" s="419"/>
    </row>
    <row r="130" spans="2:8" ht="15">
      <c r="B130" s="425" t="s">
        <v>1307</v>
      </c>
      <c r="C130" s="425">
        <v>10</v>
      </c>
      <c r="D130" s="427">
        <v>578.647</v>
      </c>
      <c r="E130" s="425" t="s">
        <v>1198</v>
      </c>
      <c r="F130" s="425" t="s">
        <v>1191</v>
      </c>
      <c r="G130" s="419"/>
      <c r="H130" s="419"/>
    </row>
    <row r="131" spans="2:8" ht="15">
      <c r="B131" s="425" t="s">
        <v>1308</v>
      </c>
      <c r="C131" s="425">
        <v>10</v>
      </c>
      <c r="D131" s="427">
        <v>540.434</v>
      </c>
      <c r="E131" s="425" t="s">
        <v>1309</v>
      </c>
      <c r="F131" s="425" t="s">
        <v>1191</v>
      </c>
      <c r="G131" s="419"/>
      <c r="H131" s="419"/>
    </row>
    <row r="132" spans="2:8" ht="15">
      <c r="B132" s="425" t="s">
        <v>1310</v>
      </c>
      <c r="C132" s="425">
        <v>9</v>
      </c>
      <c r="D132" s="427">
        <v>476.805</v>
      </c>
      <c r="E132" s="425" t="s">
        <v>1214</v>
      </c>
      <c r="F132" s="425" t="s">
        <v>1191</v>
      </c>
      <c r="G132" s="419"/>
      <c r="H132" s="419"/>
    </row>
    <row r="133" spans="2:8" ht="15">
      <c r="B133" s="419"/>
      <c r="C133" s="419"/>
      <c r="D133" s="424"/>
      <c r="E133" s="419"/>
      <c r="F133" s="419"/>
      <c r="G133" s="419"/>
      <c r="H133" s="419"/>
    </row>
    <row r="134" spans="2:8" ht="15">
      <c r="B134" s="425" t="s">
        <v>1311</v>
      </c>
      <c r="C134" s="425">
        <v>8</v>
      </c>
      <c r="D134" s="427">
        <v>599.237</v>
      </c>
      <c r="E134" s="425" t="s">
        <v>1312</v>
      </c>
      <c r="F134" s="425" t="s">
        <v>1187</v>
      </c>
      <c r="G134" s="419"/>
      <c r="H134" s="419"/>
    </row>
    <row r="135" spans="2:8" ht="15">
      <c r="B135" s="425" t="s">
        <v>1313</v>
      </c>
      <c r="C135" s="425">
        <v>11</v>
      </c>
      <c r="D135" s="427">
        <v>590.876</v>
      </c>
      <c r="E135" s="425" t="s">
        <v>1201</v>
      </c>
      <c r="F135" s="425" t="s">
        <v>1187</v>
      </c>
      <c r="G135" s="419"/>
      <c r="H135" s="419"/>
    </row>
    <row r="136" spans="2:8" ht="15">
      <c r="B136" s="425" t="s">
        <v>1314</v>
      </c>
      <c r="C136" s="425">
        <v>9</v>
      </c>
      <c r="D136" s="427">
        <v>546.159</v>
      </c>
      <c r="E136" s="425" t="s">
        <v>1214</v>
      </c>
      <c r="F136" s="425" t="s">
        <v>1187</v>
      </c>
      <c r="G136" s="419"/>
      <c r="H136" s="419"/>
    </row>
    <row r="137" spans="2:8" ht="15">
      <c r="B137" s="425" t="s">
        <v>1315</v>
      </c>
      <c r="C137" s="425">
        <v>11</v>
      </c>
      <c r="D137" s="427">
        <v>545.953</v>
      </c>
      <c r="E137" s="425" t="s">
        <v>1208</v>
      </c>
      <c r="F137" s="425" t="s">
        <v>1187</v>
      </c>
      <c r="G137" s="419"/>
      <c r="H137" s="419"/>
    </row>
    <row r="138" spans="2:8" ht="15">
      <c r="B138" s="425" t="s">
        <v>1316</v>
      </c>
      <c r="C138" s="425">
        <v>8</v>
      </c>
      <c r="D138" s="427">
        <v>515.738</v>
      </c>
      <c r="E138" s="425" t="s">
        <v>1217</v>
      </c>
      <c r="F138" s="425" t="s">
        <v>1187</v>
      </c>
      <c r="G138" s="419"/>
      <c r="H138" s="419"/>
    </row>
    <row r="139" spans="2:8" ht="15">
      <c r="B139" s="425" t="s">
        <v>1317</v>
      </c>
      <c r="C139" s="425">
        <v>10</v>
      </c>
      <c r="D139" s="427">
        <v>421.462</v>
      </c>
      <c r="E139" s="425" t="s">
        <v>1223</v>
      </c>
      <c r="F139" s="425" t="s">
        <v>1187</v>
      </c>
      <c r="G139" s="419"/>
      <c r="H139" s="4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4.57421875" style="116" customWidth="1"/>
    <col min="2" max="2" width="16.28125" style="116" customWidth="1"/>
    <col min="3" max="3" width="16.140625" style="116" customWidth="1"/>
    <col min="4" max="4" width="11.7109375" style="116" hidden="1" customWidth="1"/>
    <col min="5" max="5" width="16.140625" style="116" customWidth="1"/>
    <col min="6" max="6" width="7.7109375" style="116" customWidth="1"/>
    <col min="7" max="7" width="11.140625" style="116" customWidth="1"/>
    <col min="8" max="8" width="7.57421875" style="116" customWidth="1"/>
    <col min="9" max="9" width="9.28125" style="115" customWidth="1"/>
    <col min="10" max="10" width="9.140625" style="116" customWidth="1"/>
    <col min="11" max="11" width="10.57421875" style="116" customWidth="1"/>
    <col min="12" max="12" width="5.00390625" style="116" customWidth="1"/>
    <col min="13" max="13" width="9.8515625" style="115" customWidth="1"/>
    <col min="14" max="14" width="9.140625" style="116" customWidth="1"/>
    <col min="15" max="15" width="10.7109375" style="116" customWidth="1"/>
    <col min="16" max="17" width="9.140625" style="116" customWidth="1"/>
    <col min="18" max="18" width="8.140625" style="116" customWidth="1"/>
    <col min="19" max="19" width="11.28125" style="116" customWidth="1"/>
    <col min="20" max="20" width="10.28125" style="116" customWidth="1"/>
    <col min="21" max="21" width="9.140625" style="116" customWidth="1"/>
    <col min="22" max="22" width="9.7109375" style="116" customWidth="1"/>
    <col min="23" max="23" width="9.140625" style="116" customWidth="1"/>
    <col min="24" max="24" width="6.140625" style="116" customWidth="1"/>
    <col min="25" max="25" width="9.140625" style="115" customWidth="1"/>
    <col min="26" max="16384" width="9.140625" style="116" customWidth="1"/>
  </cols>
  <sheetData>
    <row r="1" spans="1:25" ht="48.75" thickBot="1">
      <c r="A1" s="222" t="s">
        <v>2</v>
      </c>
      <c r="B1" s="223"/>
      <c r="C1" s="224"/>
      <c r="D1" s="224" t="s">
        <v>1</v>
      </c>
      <c r="E1" s="225" t="s">
        <v>5</v>
      </c>
      <c r="F1" s="226" t="s">
        <v>0</v>
      </c>
      <c r="G1" s="227" t="s">
        <v>40</v>
      </c>
      <c r="H1" s="227" t="s">
        <v>6</v>
      </c>
      <c r="I1" s="105" t="s">
        <v>4</v>
      </c>
      <c r="J1" s="253" t="s">
        <v>3</v>
      </c>
      <c r="K1" s="254" t="s">
        <v>48</v>
      </c>
      <c r="L1" s="228" t="s">
        <v>271</v>
      </c>
      <c r="M1" s="254" t="s">
        <v>707</v>
      </c>
      <c r="N1" s="254" t="s">
        <v>751</v>
      </c>
      <c r="O1" s="254" t="s">
        <v>698</v>
      </c>
      <c r="P1" s="254" t="s">
        <v>921</v>
      </c>
      <c r="Q1" s="277" t="s">
        <v>999</v>
      </c>
      <c r="R1" s="254" t="s">
        <v>1075</v>
      </c>
      <c r="S1" s="254" t="s">
        <v>922</v>
      </c>
      <c r="T1" s="254" t="s">
        <v>875</v>
      </c>
      <c r="U1" s="254" t="s">
        <v>831</v>
      </c>
      <c r="V1" s="254" t="s">
        <v>928</v>
      </c>
      <c r="W1" s="254" t="s">
        <v>1120</v>
      </c>
      <c r="X1" s="254" t="s">
        <v>1173</v>
      </c>
      <c r="Y1" s="228"/>
    </row>
    <row r="2" spans="1:25" ht="12">
      <c r="A2" s="229"/>
      <c r="B2" s="230"/>
      <c r="C2" s="230"/>
      <c r="D2" s="230"/>
      <c r="E2" s="230"/>
      <c r="F2" s="230">
        <f>SUM(F4:F1022)</f>
        <v>125</v>
      </c>
      <c r="G2" s="230"/>
      <c r="H2" s="230"/>
      <c r="I2" s="106" t="s">
        <v>9</v>
      </c>
      <c r="J2" s="107">
        <f>COUNT(J4:J1084)</f>
        <v>6</v>
      </c>
      <c r="K2" s="107">
        <f>COUNT(K4:K1084)</f>
        <v>9</v>
      </c>
      <c r="L2" s="107">
        <f>COUNT(L5:L1084)</f>
        <v>0</v>
      </c>
      <c r="M2" s="107">
        <f>COUNT(M5:M1084)</f>
        <v>4</v>
      </c>
      <c r="N2" s="107">
        <f>COUNT(N5:N1084)</f>
        <v>18</v>
      </c>
      <c r="O2" s="107">
        <f>COUNT(O5:O1084)</f>
        <v>27</v>
      </c>
      <c r="P2" s="107">
        <f>COUNT(P4:P1084)</f>
        <v>5</v>
      </c>
      <c r="Q2" s="107">
        <f>COUNT(Q4:Q1084)</f>
        <v>4</v>
      </c>
      <c r="R2" s="107">
        <f>COUNT(R4:R1084)</f>
        <v>6</v>
      </c>
      <c r="S2" s="107">
        <f>COUNT(S5:S1084)</f>
        <v>1</v>
      </c>
      <c r="T2" s="107">
        <f>COUNT(T4:T1084)</f>
        <v>15</v>
      </c>
      <c r="U2" s="107">
        <f>COUNT(U5:U1084)</f>
        <v>4</v>
      </c>
      <c r="V2" s="107">
        <f>COUNT(V5:V1084)</f>
        <v>7</v>
      </c>
      <c r="W2" s="107">
        <f>COUNT(W4:W1059)</f>
        <v>11</v>
      </c>
      <c r="X2" s="107">
        <f>COUNT(X5:X1084)</f>
        <v>0</v>
      </c>
      <c r="Y2" s="228"/>
    </row>
    <row r="3" spans="1:25" ht="35.25" customHeight="1">
      <c r="A3" s="230"/>
      <c r="B3" s="231"/>
      <c r="C3" s="118" t="s">
        <v>466</v>
      </c>
      <c r="D3" s="117"/>
      <c r="E3" s="117"/>
      <c r="F3" s="230"/>
      <c r="G3" s="230"/>
      <c r="H3" s="230"/>
      <c r="I3" s="106" t="s">
        <v>8</v>
      </c>
      <c r="J3" s="108">
        <v>2</v>
      </c>
      <c r="K3" s="108">
        <v>1</v>
      </c>
      <c r="L3" s="232" t="s">
        <v>271</v>
      </c>
      <c r="M3" s="233">
        <v>3</v>
      </c>
      <c r="N3" s="108">
        <v>4</v>
      </c>
      <c r="O3" s="108">
        <v>5</v>
      </c>
      <c r="P3" s="108">
        <v>11</v>
      </c>
      <c r="Q3" s="108">
        <v>10</v>
      </c>
      <c r="R3" s="108">
        <v>12</v>
      </c>
      <c r="S3" s="108">
        <v>8</v>
      </c>
      <c r="T3" s="108">
        <v>7</v>
      </c>
      <c r="U3" s="108">
        <v>6</v>
      </c>
      <c r="V3" s="108">
        <v>9</v>
      </c>
      <c r="W3" s="108">
        <v>13</v>
      </c>
      <c r="X3" s="108">
        <v>14</v>
      </c>
      <c r="Y3" s="234"/>
    </row>
    <row r="4" spans="1:35" s="112" customFormat="1" ht="12">
      <c r="A4" s="109">
        <v>1</v>
      </c>
      <c r="B4" s="109" t="s">
        <v>411</v>
      </c>
      <c r="C4" s="109" t="s">
        <v>70</v>
      </c>
      <c r="D4" s="109"/>
      <c r="E4" s="109" t="s">
        <v>359</v>
      </c>
      <c r="F4" s="295">
        <v>9</v>
      </c>
      <c r="G4" s="295">
        <v>9</v>
      </c>
      <c r="H4" s="295">
        <v>6</v>
      </c>
      <c r="I4" s="180">
        <v>600</v>
      </c>
      <c r="J4" s="181"/>
      <c r="K4" s="181">
        <v>100</v>
      </c>
      <c r="L4" s="181"/>
      <c r="M4" s="190">
        <v>100</v>
      </c>
      <c r="N4" s="181">
        <v>95.01</v>
      </c>
      <c r="O4" s="181"/>
      <c r="P4" s="181"/>
      <c r="Q4" s="294">
        <v>100</v>
      </c>
      <c r="R4" s="329">
        <v>100</v>
      </c>
      <c r="S4" s="181"/>
      <c r="T4" s="241">
        <v>100</v>
      </c>
      <c r="U4" s="197">
        <v>100</v>
      </c>
      <c r="V4" s="261">
        <v>100</v>
      </c>
      <c r="W4" s="181"/>
      <c r="X4" s="352"/>
      <c r="Y4" s="181"/>
      <c r="Z4" s="235">
        <f>SUM(LARGE(AA4:AJ4,{1,2,3,4,5,6}))</f>
        <v>600</v>
      </c>
      <c r="AA4" s="235">
        <f aca="true" t="shared" si="0" ref="AA4:AA44">+IF(COUNT($J4:$R4)&gt;0,LARGE($J4:$R4,1),0)</f>
        <v>100</v>
      </c>
      <c r="AB4" s="235">
        <f aca="true" t="shared" si="1" ref="AB4:AB44">+IF(COUNT($J4:$R4)&gt;1,LARGE($J4:$R4,2),0)</f>
        <v>100</v>
      </c>
      <c r="AC4" s="235">
        <f aca="true" t="shared" si="2" ref="AC4:AC44">+IF(COUNT($J4:$R4)&gt;2,LARGE($J4:$R4,3),0)</f>
        <v>100</v>
      </c>
      <c r="AD4" s="235">
        <f aca="true" t="shared" si="3" ref="AD4:AD44">+IF(COUNT($S4:$X4)&gt;0,LARGE($S4:$X4,1),0)</f>
        <v>100</v>
      </c>
      <c r="AE4" s="235">
        <f aca="true" t="shared" si="4" ref="AE4:AE44">+IF(COUNT($S4:$X4)&gt;1,LARGE($S4:$X4,2),0)</f>
        <v>100</v>
      </c>
      <c r="AF4" s="235">
        <f aca="true" t="shared" si="5" ref="AF4:AF44">+IF(COUNT($S4:$X4)&gt;2,LARGE($S4:$X4,3),0)</f>
        <v>100</v>
      </c>
      <c r="AG4" s="235">
        <f aca="true" t="shared" si="6" ref="AG4:AG44">+IF(COUNT($S4:$X4)&gt;3,LARGE($S4:$X4,4),0)</f>
        <v>0</v>
      </c>
      <c r="AH4" s="235">
        <f aca="true" t="shared" si="7" ref="AH4:AH44">+IF(COUNT($S4:$X4)&gt;4,LARGE($S4:$X4,5),0)</f>
        <v>0</v>
      </c>
      <c r="AI4" s="235">
        <f aca="true" t="shared" si="8" ref="AI4:AI44">+IF(COUNT($S4:$X4)&gt;5,LARGE($S4:$X4,6),0)</f>
        <v>0</v>
      </c>
    </row>
    <row r="5" spans="1:35" s="112" customFormat="1" ht="12">
      <c r="A5" s="109">
        <v>2</v>
      </c>
      <c r="B5" s="107" t="s">
        <v>391</v>
      </c>
      <c r="C5" s="107" t="s">
        <v>322</v>
      </c>
      <c r="D5" s="109"/>
      <c r="E5" s="107" t="s">
        <v>359</v>
      </c>
      <c r="F5" s="295">
        <v>10</v>
      </c>
      <c r="G5" s="295">
        <v>10</v>
      </c>
      <c r="H5" s="295">
        <v>6</v>
      </c>
      <c r="I5" s="180">
        <v>588.635</v>
      </c>
      <c r="J5" s="183">
        <v>99.69</v>
      </c>
      <c r="K5" s="181" t="s">
        <v>271</v>
      </c>
      <c r="L5" s="181"/>
      <c r="M5" s="190">
        <v>97.77</v>
      </c>
      <c r="N5" s="181">
        <v>88.41</v>
      </c>
      <c r="O5" s="181"/>
      <c r="P5" s="181">
        <v>90.36</v>
      </c>
      <c r="Q5" s="294">
        <v>97.716</v>
      </c>
      <c r="R5" s="181"/>
      <c r="S5" s="181"/>
      <c r="T5" s="241">
        <v>97.319</v>
      </c>
      <c r="U5" s="181">
        <v>91.67</v>
      </c>
      <c r="V5" s="261">
        <v>96.14</v>
      </c>
      <c r="W5" s="334">
        <v>100</v>
      </c>
      <c r="X5" s="352"/>
      <c r="Y5" s="181"/>
      <c r="Z5" s="235">
        <f>SUM(LARGE(AA5:AJ5,{1,2,3,4,5,6}))</f>
        <v>588.635</v>
      </c>
      <c r="AA5" s="235">
        <f t="shared" si="0"/>
        <v>99.69</v>
      </c>
      <c r="AB5" s="235">
        <f t="shared" si="1"/>
        <v>97.77</v>
      </c>
      <c r="AC5" s="235">
        <f t="shared" si="2"/>
        <v>97.716</v>
      </c>
      <c r="AD5" s="235">
        <f t="shared" si="3"/>
        <v>100</v>
      </c>
      <c r="AE5" s="235">
        <f t="shared" si="4"/>
        <v>97.319</v>
      </c>
      <c r="AF5" s="235">
        <f t="shared" si="5"/>
        <v>96.14</v>
      </c>
      <c r="AG5" s="235">
        <f t="shared" si="6"/>
        <v>91.67</v>
      </c>
      <c r="AH5" s="235">
        <f t="shared" si="7"/>
        <v>0</v>
      </c>
      <c r="AI5" s="235">
        <f t="shared" si="8"/>
        <v>0</v>
      </c>
    </row>
    <row r="6" spans="1:35" s="112" customFormat="1" ht="12">
      <c r="A6" s="109">
        <v>3</v>
      </c>
      <c r="B6" s="109" t="s">
        <v>68</v>
      </c>
      <c r="C6" s="109" t="s">
        <v>412</v>
      </c>
      <c r="D6" s="109"/>
      <c r="E6" s="109" t="s">
        <v>317</v>
      </c>
      <c r="F6" s="295">
        <v>11</v>
      </c>
      <c r="G6" s="295">
        <v>11</v>
      </c>
      <c r="H6" s="295">
        <v>6</v>
      </c>
      <c r="I6" s="180">
        <v>575.908</v>
      </c>
      <c r="J6" s="183">
        <v>100</v>
      </c>
      <c r="K6" s="181">
        <v>98.41</v>
      </c>
      <c r="L6" s="181"/>
      <c r="M6" s="181">
        <v>91.89</v>
      </c>
      <c r="N6" s="181"/>
      <c r="O6" s="191">
        <v>100</v>
      </c>
      <c r="P6" s="303">
        <v>100</v>
      </c>
      <c r="Q6" s="181">
        <v>86.712</v>
      </c>
      <c r="R6" s="181">
        <v>85.637</v>
      </c>
      <c r="S6" s="256">
        <v>100</v>
      </c>
      <c r="T6" s="241">
        <v>78.748</v>
      </c>
      <c r="U6" s="181">
        <v>75.68</v>
      </c>
      <c r="V6" s="261">
        <v>97.16</v>
      </c>
      <c r="W6" s="181"/>
      <c r="X6" s="181"/>
      <c r="Y6" s="181"/>
      <c r="Z6" s="235">
        <f>SUM(LARGE(AA6:AJ6,{1,2,3,4,5,6}))</f>
        <v>575.908</v>
      </c>
      <c r="AA6" s="235">
        <f t="shared" si="0"/>
        <v>100</v>
      </c>
      <c r="AB6" s="235">
        <f t="shared" si="1"/>
        <v>100</v>
      </c>
      <c r="AC6" s="235">
        <f t="shared" si="2"/>
        <v>100</v>
      </c>
      <c r="AD6" s="235">
        <f t="shared" si="3"/>
        <v>100</v>
      </c>
      <c r="AE6" s="235">
        <f t="shared" si="4"/>
        <v>97.16</v>
      </c>
      <c r="AF6" s="235">
        <f t="shared" si="5"/>
        <v>78.748</v>
      </c>
      <c r="AG6" s="235">
        <f t="shared" si="6"/>
        <v>75.68</v>
      </c>
      <c r="AH6" s="235">
        <f t="shared" si="7"/>
        <v>0</v>
      </c>
      <c r="AI6" s="235">
        <f t="shared" si="8"/>
        <v>0</v>
      </c>
    </row>
    <row r="7" spans="1:35" s="112" customFormat="1" ht="12">
      <c r="A7" s="109">
        <v>4</v>
      </c>
      <c r="B7" s="107" t="s">
        <v>437</v>
      </c>
      <c r="C7" s="107" t="s">
        <v>76</v>
      </c>
      <c r="D7" s="107"/>
      <c r="E7" s="107" t="s">
        <v>852</v>
      </c>
      <c r="F7" s="107">
        <v>6</v>
      </c>
      <c r="G7" s="107">
        <v>6</v>
      </c>
      <c r="H7" s="295">
        <v>6</v>
      </c>
      <c r="I7" s="180">
        <v>562.935</v>
      </c>
      <c r="J7" s="184"/>
      <c r="K7" s="184"/>
      <c r="L7" s="184"/>
      <c r="M7" s="184"/>
      <c r="N7" s="197">
        <v>93.03</v>
      </c>
      <c r="O7" s="191">
        <v>95.87</v>
      </c>
      <c r="P7" s="184"/>
      <c r="Q7" s="184"/>
      <c r="R7" s="184"/>
      <c r="S7" s="184"/>
      <c r="T7" s="241">
        <v>89.675</v>
      </c>
      <c r="U7" s="197">
        <v>93.9</v>
      </c>
      <c r="V7" s="261">
        <v>92.57</v>
      </c>
      <c r="W7" s="334">
        <v>97.89</v>
      </c>
      <c r="X7" s="184"/>
      <c r="Y7" s="181"/>
      <c r="Z7" s="235">
        <f>SUM(LARGE(AA7:AJ7,{1,2,3,4,5,6}))</f>
        <v>562.935</v>
      </c>
      <c r="AA7" s="235">
        <f t="shared" si="0"/>
        <v>95.87</v>
      </c>
      <c r="AB7" s="235">
        <f t="shared" si="1"/>
        <v>93.03</v>
      </c>
      <c r="AC7" s="235">
        <f t="shared" si="2"/>
        <v>0</v>
      </c>
      <c r="AD7" s="235">
        <f t="shared" si="3"/>
        <v>97.89</v>
      </c>
      <c r="AE7" s="235">
        <f t="shared" si="4"/>
        <v>93.9</v>
      </c>
      <c r="AF7" s="235">
        <f t="shared" si="5"/>
        <v>92.57</v>
      </c>
      <c r="AG7" s="235">
        <f t="shared" si="6"/>
        <v>89.675</v>
      </c>
      <c r="AH7" s="235">
        <f t="shared" si="7"/>
        <v>0</v>
      </c>
      <c r="AI7" s="235">
        <f t="shared" si="8"/>
        <v>0</v>
      </c>
    </row>
    <row r="8" spans="1:35" s="112" customFormat="1" ht="12">
      <c r="A8" s="107">
        <v>5</v>
      </c>
      <c r="B8" s="107" t="s">
        <v>417</v>
      </c>
      <c r="C8" s="107" t="s">
        <v>415</v>
      </c>
      <c r="D8" s="109"/>
      <c r="E8" s="107" t="s">
        <v>416</v>
      </c>
      <c r="F8" s="295">
        <v>12</v>
      </c>
      <c r="G8" s="295">
        <v>12</v>
      </c>
      <c r="H8" s="295">
        <v>6</v>
      </c>
      <c r="I8" s="180">
        <v>530.559</v>
      </c>
      <c r="J8" s="183">
        <v>89.91</v>
      </c>
      <c r="K8" s="181">
        <v>80.93</v>
      </c>
      <c r="L8" s="181"/>
      <c r="M8" s="181">
        <v>79.53</v>
      </c>
      <c r="N8" s="181">
        <v>75.21</v>
      </c>
      <c r="O8" s="191">
        <v>87.22</v>
      </c>
      <c r="P8" s="303">
        <v>91.119</v>
      </c>
      <c r="Q8" s="181"/>
      <c r="R8" s="181">
        <v>83.377</v>
      </c>
      <c r="S8" s="181"/>
      <c r="T8" s="241">
        <v>81.212</v>
      </c>
      <c r="U8" s="181">
        <v>67.4</v>
      </c>
      <c r="V8" s="261">
        <v>85.23</v>
      </c>
      <c r="W8" s="334">
        <v>95.868</v>
      </c>
      <c r="X8" s="352"/>
      <c r="Y8" s="181"/>
      <c r="Z8" s="235">
        <v>530.559</v>
      </c>
      <c r="AA8" s="235">
        <f t="shared" si="0"/>
        <v>91.119</v>
      </c>
      <c r="AB8" s="235">
        <f t="shared" si="1"/>
        <v>89.91</v>
      </c>
      <c r="AC8" s="235">
        <f t="shared" si="2"/>
        <v>87.22</v>
      </c>
      <c r="AD8" s="235">
        <f t="shared" si="3"/>
        <v>95.868</v>
      </c>
      <c r="AE8" s="235">
        <f t="shared" si="4"/>
        <v>85.23</v>
      </c>
      <c r="AF8" s="235">
        <f t="shared" si="5"/>
        <v>81.212</v>
      </c>
      <c r="AG8" s="235">
        <f t="shared" si="6"/>
        <v>67.4</v>
      </c>
      <c r="AH8" s="235">
        <f t="shared" si="7"/>
        <v>0</v>
      </c>
      <c r="AI8" s="235">
        <f t="shared" si="8"/>
        <v>0</v>
      </c>
    </row>
    <row r="9" spans="1:35" s="112" customFormat="1" ht="12">
      <c r="A9" s="109">
        <v>6</v>
      </c>
      <c r="B9" s="107" t="s">
        <v>583</v>
      </c>
      <c r="C9" s="107" t="s">
        <v>325</v>
      </c>
      <c r="D9" s="109"/>
      <c r="E9" s="107" t="s">
        <v>102</v>
      </c>
      <c r="F9" s="109">
        <v>4</v>
      </c>
      <c r="G9" s="109">
        <v>4</v>
      </c>
      <c r="H9" s="109">
        <v>3</v>
      </c>
      <c r="I9" s="180">
        <v>248.952</v>
      </c>
      <c r="J9" s="183">
        <v>98.5</v>
      </c>
      <c r="K9" s="181"/>
      <c r="L9" s="181"/>
      <c r="M9" s="181"/>
      <c r="N9" s="181"/>
      <c r="O9" s="181"/>
      <c r="P9" s="181"/>
      <c r="Q9" s="181"/>
      <c r="R9" s="181"/>
      <c r="S9" s="181"/>
      <c r="T9" s="241">
        <v>58.502</v>
      </c>
      <c r="U9" s="197" t="s">
        <v>847</v>
      </c>
      <c r="V9" s="261">
        <v>91.95</v>
      </c>
      <c r="W9" s="181"/>
      <c r="X9" s="352"/>
      <c r="Y9" s="181"/>
      <c r="Z9" s="235">
        <f>SUM(LARGE(AA9:AJ9,{1,2,3,4,5,6}))</f>
        <v>248.952</v>
      </c>
      <c r="AA9" s="235">
        <f t="shared" si="0"/>
        <v>98.5</v>
      </c>
      <c r="AB9" s="235">
        <f t="shared" si="1"/>
        <v>0</v>
      </c>
      <c r="AC9" s="235">
        <f t="shared" si="2"/>
        <v>0</v>
      </c>
      <c r="AD9" s="235">
        <f t="shared" si="3"/>
        <v>91.95</v>
      </c>
      <c r="AE9" s="235">
        <f t="shared" si="4"/>
        <v>58.502</v>
      </c>
      <c r="AF9" s="235">
        <f t="shared" si="5"/>
        <v>0</v>
      </c>
      <c r="AG9" s="235">
        <f t="shared" si="6"/>
        <v>0</v>
      </c>
      <c r="AH9" s="235">
        <f t="shared" si="7"/>
        <v>0</v>
      </c>
      <c r="AI9" s="235">
        <f t="shared" si="8"/>
        <v>0</v>
      </c>
    </row>
    <row r="10" spans="1:35" s="112" customFormat="1" ht="12">
      <c r="A10" s="107">
        <v>7</v>
      </c>
      <c r="B10" s="107" t="s">
        <v>387</v>
      </c>
      <c r="C10" s="107" t="s">
        <v>699</v>
      </c>
      <c r="D10" s="109"/>
      <c r="E10" s="107" t="s">
        <v>317</v>
      </c>
      <c r="F10" s="109">
        <v>3</v>
      </c>
      <c r="G10" s="109">
        <v>3</v>
      </c>
      <c r="H10" s="109">
        <v>3</v>
      </c>
      <c r="I10" s="180">
        <v>210.206</v>
      </c>
      <c r="J10" s="181"/>
      <c r="K10" s="181"/>
      <c r="L10" s="181"/>
      <c r="M10" s="181"/>
      <c r="N10" s="181"/>
      <c r="O10" s="191">
        <v>59.34</v>
      </c>
      <c r="P10" s="181"/>
      <c r="Q10" s="181"/>
      <c r="R10" s="181"/>
      <c r="S10" s="181"/>
      <c r="T10" s="241">
        <v>68.157</v>
      </c>
      <c r="U10" s="181"/>
      <c r="V10" s="181"/>
      <c r="W10" s="334">
        <v>82.709</v>
      </c>
      <c r="X10" s="181"/>
      <c r="Y10" s="181"/>
      <c r="Z10" s="235">
        <f>SUM(LARGE(AA10:AJ10,{1,2,3,4,5,6}))</f>
        <v>210.206</v>
      </c>
      <c r="AA10" s="235">
        <f t="shared" si="0"/>
        <v>59.34</v>
      </c>
      <c r="AB10" s="235">
        <f t="shared" si="1"/>
        <v>0</v>
      </c>
      <c r="AC10" s="235">
        <f t="shared" si="2"/>
        <v>0</v>
      </c>
      <c r="AD10" s="235">
        <f t="shared" si="3"/>
        <v>82.709</v>
      </c>
      <c r="AE10" s="235">
        <f t="shared" si="4"/>
        <v>68.157</v>
      </c>
      <c r="AF10" s="235">
        <f t="shared" si="5"/>
        <v>0</v>
      </c>
      <c r="AG10" s="235">
        <f t="shared" si="6"/>
        <v>0</v>
      </c>
      <c r="AH10" s="235">
        <f t="shared" si="7"/>
        <v>0</v>
      </c>
      <c r="AI10" s="235">
        <f t="shared" si="8"/>
        <v>0</v>
      </c>
    </row>
    <row r="11" spans="1:35" s="112" customFormat="1" ht="12">
      <c r="A11" s="109">
        <v>8</v>
      </c>
      <c r="B11" s="107" t="s">
        <v>765</v>
      </c>
      <c r="C11" s="107" t="s">
        <v>766</v>
      </c>
      <c r="D11" s="109"/>
      <c r="E11" s="107"/>
      <c r="F11" s="109">
        <v>2</v>
      </c>
      <c r="G11" s="109">
        <v>2</v>
      </c>
      <c r="H11" s="109">
        <v>2</v>
      </c>
      <c r="I11" s="180">
        <v>172.339</v>
      </c>
      <c r="J11" s="181"/>
      <c r="K11" s="181"/>
      <c r="L11" s="181"/>
      <c r="M11" s="181"/>
      <c r="N11" s="181"/>
      <c r="O11" s="191">
        <v>85.61</v>
      </c>
      <c r="P11" s="181"/>
      <c r="Q11" s="181"/>
      <c r="R11" s="181"/>
      <c r="S11" s="181"/>
      <c r="T11" s="181"/>
      <c r="U11" s="181"/>
      <c r="V11" s="181"/>
      <c r="W11" s="334">
        <v>86.729</v>
      </c>
      <c r="X11" s="181"/>
      <c r="Y11" s="181"/>
      <c r="Z11" s="235">
        <f>SUM(LARGE(AA11:AJ11,{1,2,3,4,5,6}))</f>
        <v>172.339</v>
      </c>
      <c r="AA11" s="235">
        <f t="shared" si="0"/>
        <v>85.61</v>
      </c>
      <c r="AB11" s="235">
        <f t="shared" si="1"/>
        <v>0</v>
      </c>
      <c r="AC11" s="235">
        <f t="shared" si="2"/>
        <v>0</v>
      </c>
      <c r="AD11" s="235">
        <f t="shared" si="3"/>
        <v>86.729</v>
      </c>
      <c r="AE11" s="235">
        <f t="shared" si="4"/>
        <v>0</v>
      </c>
      <c r="AF11" s="235">
        <f t="shared" si="5"/>
        <v>0</v>
      </c>
      <c r="AG11" s="235">
        <f t="shared" si="6"/>
        <v>0</v>
      </c>
      <c r="AH11" s="235">
        <f t="shared" si="7"/>
        <v>0</v>
      </c>
      <c r="AI11" s="235">
        <f t="shared" si="8"/>
        <v>0</v>
      </c>
    </row>
    <row r="12" spans="1:35" s="112" customFormat="1" ht="12">
      <c r="A12" s="107">
        <v>9</v>
      </c>
      <c r="B12" s="107" t="s">
        <v>413</v>
      </c>
      <c r="C12" s="107" t="s">
        <v>414</v>
      </c>
      <c r="D12" s="109"/>
      <c r="E12" s="107" t="s">
        <v>380</v>
      </c>
      <c r="F12" s="109">
        <v>2</v>
      </c>
      <c r="G12" s="109">
        <v>2</v>
      </c>
      <c r="H12" s="109">
        <v>2</v>
      </c>
      <c r="I12" s="180">
        <v>162.3</v>
      </c>
      <c r="J12" s="181"/>
      <c r="K12" s="182">
        <v>81.82</v>
      </c>
      <c r="L12" s="181"/>
      <c r="M12" s="181"/>
      <c r="N12" s="181"/>
      <c r="O12" s="181"/>
      <c r="P12" s="181"/>
      <c r="Q12" s="181"/>
      <c r="R12" s="181"/>
      <c r="S12" s="181"/>
      <c r="T12" s="241">
        <v>80.48</v>
      </c>
      <c r="U12" s="181"/>
      <c r="V12" s="181"/>
      <c r="W12" s="181"/>
      <c r="X12" s="181"/>
      <c r="Y12" s="184"/>
      <c r="Z12" s="235">
        <f>SUM(LARGE(AA12:AJ12,{1,2,3,4,5,6}))</f>
        <v>162.3</v>
      </c>
      <c r="AA12" s="235">
        <f t="shared" si="0"/>
        <v>81.82</v>
      </c>
      <c r="AB12" s="235">
        <f t="shared" si="1"/>
        <v>0</v>
      </c>
      <c r="AC12" s="235">
        <f t="shared" si="2"/>
        <v>0</v>
      </c>
      <c r="AD12" s="235">
        <f t="shared" si="3"/>
        <v>80.48</v>
      </c>
      <c r="AE12" s="235">
        <f t="shared" si="4"/>
        <v>0</v>
      </c>
      <c r="AF12" s="235">
        <f t="shared" si="5"/>
        <v>0</v>
      </c>
      <c r="AG12" s="235">
        <f t="shared" si="6"/>
        <v>0</v>
      </c>
      <c r="AH12" s="235">
        <f t="shared" si="7"/>
        <v>0</v>
      </c>
      <c r="AI12" s="235">
        <f t="shared" si="8"/>
        <v>0</v>
      </c>
    </row>
    <row r="13" spans="1:35" ht="12">
      <c r="A13" s="109">
        <v>10</v>
      </c>
      <c r="B13" s="107" t="s">
        <v>365</v>
      </c>
      <c r="C13" s="107" t="s">
        <v>681</v>
      </c>
      <c r="D13" s="109"/>
      <c r="E13" s="107"/>
      <c r="F13" s="109">
        <v>1</v>
      </c>
      <c r="G13" s="109">
        <v>1</v>
      </c>
      <c r="H13" s="109">
        <v>1</v>
      </c>
      <c r="I13" s="180">
        <v>100</v>
      </c>
      <c r="J13" s="181"/>
      <c r="K13" s="181"/>
      <c r="L13" s="181"/>
      <c r="M13" s="181"/>
      <c r="N13" s="197">
        <v>100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235">
        <f>SUM(LARGE(AA13:AJ13,{1,2,3,4,5,6}))</f>
        <v>100</v>
      </c>
      <c r="AA13" s="235">
        <f t="shared" si="0"/>
        <v>100</v>
      </c>
      <c r="AB13" s="235">
        <f t="shared" si="1"/>
        <v>0</v>
      </c>
      <c r="AC13" s="235">
        <f t="shared" si="2"/>
        <v>0</v>
      </c>
      <c r="AD13" s="235">
        <f t="shared" si="3"/>
        <v>0</v>
      </c>
      <c r="AE13" s="235">
        <f t="shared" si="4"/>
        <v>0</v>
      </c>
      <c r="AF13" s="235">
        <f t="shared" si="5"/>
        <v>0</v>
      </c>
      <c r="AG13" s="235">
        <f t="shared" si="6"/>
        <v>0</v>
      </c>
      <c r="AH13" s="235">
        <f t="shared" si="7"/>
        <v>0</v>
      </c>
      <c r="AI13" s="235">
        <f t="shared" si="8"/>
        <v>0</v>
      </c>
    </row>
    <row r="14" spans="1:35" ht="12">
      <c r="A14" s="107">
        <v>11</v>
      </c>
      <c r="B14" s="107" t="s">
        <v>435</v>
      </c>
      <c r="C14" s="107" t="s">
        <v>1121</v>
      </c>
      <c r="D14" s="109"/>
      <c r="E14" s="107"/>
      <c r="F14" s="109">
        <v>1</v>
      </c>
      <c r="G14" s="109">
        <v>1</v>
      </c>
      <c r="H14" s="109">
        <v>1</v>
      </c>
      <c r="I14" s="180">
        <v>99.571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262"/>
      <c r="W14" s="334">
        <v>99.571</v>
      </c>
      <c r="X14" s="181"/>
      <c r="Y14" s="181"/>
      <c r="Z14" s="235">
        <f>SUM(LARGE(AA14:AJ14,{1,2,3,4,5,6}))</f>
        <v>99.571</v>
      </c>
      <c r="AA14" s="235">
        <f t="shared" si="0"/>
        <v>0</v>
      </c>
      <c r="AB14" s="235">
        <f t="shared" si="1"/>
        <v>0</v>
      </c>
      <c r="AC14" s="235">
        <f t="shared" si="2"/>
        <v>0</v>
      </c>
      <c r="AD14" s="235">
        <f t="shared" si="3"/>
        <v>99.571</v>
      </c>
      <c r="AE14" s="235">
        <f t="shared" si="4"/>
        <v>0</v>
      </c>
      <c r="AF14" s="235">
        <f t="shared" si="5"/>
        <v>0</v>
      </c>
      <c r="AG14" s="235">
        <f t="shared" si="6"/>
        <v>0</v>
      </c>
      <c r="AH14" s="235">
        <f t="shared" si="7"/>
        <v>0</v>
      </c>
      <c r="AI14" s="235">
        <f t="shared" si="8"/>
        <v>0</v>
      </c>
    </row>
    <row r="15" spans="1:35" ht="12">
      <c r="A15" s="109">
        <v>12</v>
      </c>
      <c r="B15" s="107" t="s">
        <v>762</v>
      </c>
      <c r="C15" s="107" t="s">
        <v>531</v>
      </c>
      <c r="D15" s="107"/>
      <c r="E15" s="107"/>
      <c r="F15" s="107">
        <v>1</v>
      </c>
      <c r="G15" s="107">
        <v>1</v>
      </c>
      <c r="H15" s="107">
        <v>1</v>
      </c>
      <c r="I15" s="180">
        <v>99.15</v>
      </c>
      <c r="J15" s="184"/>
      <c r="K15" s="184"/>
      <c r="L15" s="184"/>
      <c r="M15" s="184"/>
      <c r="N15" s="184"/>
      <c r="O15" s="191">
        <v>99.15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1"/>
      <c r="Z15" s="235">
        <f>SUM(LARGE(AA15:AJ15,{1,2,3,4,5,6}))</f>
        <v>99.15</v>
      </c>
      <c r="AA15" s="235">
        <f t="shared" si="0"/>
        <v>99.15</v>
      </c>
      <c r="AB15" s="235">
        <f t="shared" si="1"/>
        <v>0</v>
      </c>
      <c r="AC15" s="235">
        <f t="shared" si="2"/>
        <v>0</v>
      </c>
      <c r="AD15" s="235">
        <f t="shared" si="3"/>
        <v>0</v>
      </c>
      <c r="AE15" s="235">
        <f t="shared" si="4"/>
        <v>0</v>
      </c>
      <c r="AF15" s="235">
        <f t="shared" si="5"/>
        <v>0</v>
      </c>
      <c r="AG15" s="235">
        <f t="shared" si="6"/>
        <v>0</v>
      </c>
      <c r="AH15" s="235">
        <f t="shared" si="7"/>
        <v>0</v>
      </c>
      <c r="AI15" s="235">
        <f t="shared" si="8"/>
        <v>0</v>
      </c>
    </row>
    <row r="16" spans="1:35" ht="12">
      <c r="A16" s="109">
        <v>13</v>
      </c>
      <c r="B16" s="107" t="s">
        <v>1017</v>
      </c>
      <c r="C16" s="107" t="s">
        <v>1018</v>
      </c>
      <c r="D16" s="109"/>
      <c r="E16" s="107"/>
      <c r="F16" s="109">
        <v>1</v>
      </c>
      <c r="G16" s="109">
        <v>1</v>
      </c>
      <c r="H16" s="109">
        <v>1</v>
      </c>
      <c r="I16" s="180">
        <v>93.674</v>
      </c>
      <c r="J16" s="181"/>
      <c r="K16" s="181"/>
      <c r="L16" s="181"/>
      <c r="M16" s="181"/>
      <c r="N16" s="181"/>
      <c r="O16" s="181"/>
      <c r="P16" s="181"/>
      <c r="Q16" s="300">
        <v>93.674</v>
      </c>
      <c r="R16" s="181"/>
      <c r="S16" s="181"/>
      <c r="T16" s="241"/>
      <c r="U16" s="181"/>
      <c r="V16" s="262"/>
      <c r="W16" s="181"/>
      <c r="X16" s="181"/>
      <c r="Y16" s="181"/>
      <c r="Z16" s="235">
        <f>SUM(LARGE(AA16:AJ16,{1,2,3,4,5,6}))</f>
        <v>93.674</v>
      </c>
      <c r="AA16" s="235">
        <f t="shared" si="0"/>
        <v>93.674</v>
      </c>
      <c r="AB16" s="235">
        <f t="shared" si="1"/>
        <v>0</v>
      </c>
      <c r="AC16" s="235">
        <f t="shared" si="2"/>
        <v>0</v>
      </c>
      <c r="AD16" s="235">
        <f t="shared" si="3"/>
        <v>0</v>
      </c>
      <c r="AE16" s="235">
        <f t="shared" si="4"/>
        <v>0</v>
      </c>
      <c r="AF16" s="235">
        <f t="shared" si="5"/>
        <v>0</v>
      </c>
      <c r="AG16" s="235">
        <f t="shared" si="6"/>
        <v>0</v>
      </c>
      <c r="AH16" s="235">
        <f t="shared" si="7"/>
        <v>0</v>
      </c>
      <c r="AI16" s="235">
        <f t="shared" si="8"/>
        <v>0</v>
      </c>
    </row>
    <row r="17" spans="1:35" s="112" customFormat="1" ht="12">
      <c r="A17" s="109">
        <v>14</v>
      </c>
      <c r="B17" s="107" t="s">
        <v>631</v>
      </c>
      <c r="C17" s="107" t="s">
        <v>1076</v>
      </c>
      <c r="D17" s="109"/>
      <c r="E17" s="107" t="s">
        <v>416</v>
      </c>
      <c r="F17" s="109">
        <v>1</v>
      </c>
      <c r="G17" s="109">
        <v>1</v>
      </c>
      <c r="H17" s="109">
        <v>1</v>
      </c>
      <c r="I17" s="180">
        <v>92.941</v>
      </c>
      <c r="J17" s="181"/>
      <c r="K17" s="181"/>
      <c r="L17" s="181"/>
      <c r="M17" s="181"/>
      <c r="N17" s="181"/>
      <c r="O17" s="181"/>
      <c r="P17" s="181"/>
      <c r="Q17" s="181"/>
      <c r="R17" s="329">
        <v>92.941</v>
      </c>
      <c r="S17" s="181"/>
      <c r="T17" s="181"/>
      <c r="U17" s="181"/>
      <c r="V17" s="262"/>
      <c r="W17" s="181"/>
      <c r="X17" s="181"/>
      <c r="Y17" s="181"/>
      <c r="Z17" s="235">
        <f>SUM(LARGE(AA17:AJ17,{1,2,3,4,5,6}))</f>
        <v>92.941</v>
      </c>
      <c r="AA17" s="235">
        <f t="shared" si="0"/>
        <v>92.941</v>
      </c>
      <c r="AB17" s="235">
        <f t="shared" si="1"/>
        <v>0</v>
      </c>
      <c r="AC17" s="235">
        <f t="shared" si="2"/>
        <v>0</v>
      </c>
      <c r="AD17" s="235">
        <f t="shared" si="3"/>
        <v>0</v>
      </c>
      <c r="AE17" s="235">
        <f t="shared" si="4"/>
        <v>0</v>
      </c>
      <c r="AF17" s="235">
        <f t="shared" si="5"/>
        <v>0</v>
      </c>
      <c r="AG17" s="235">
        <f t="shared" si="6"/>
        <v>0</v>
      </c>
      <c r="AH17" s="235">
        <f t="shared" si="7"/>
        <v>0</v>
      </c>
      <c r="AI17" s="235">
        <f t="shared" si="8"/>
        <v>0</v>
      </c>
    </row>
    <row r="18" spans="1:35" s="112" customFormat="1" ht="12">
      <c r="A18" s="109">
        <v>15</v>
      </c>
      <c r="B18" s="107" t="s">
        <v>583</v>
      </c>
      <c r="C18" s="107" t="s">
        <v>350</v>
      </c>
      <c r="D18" s="109"/>
      <c r="E18" s="107"/>
      <c r="F18" s="109">
        <v>1</v>
      </c>
      <c r="G18" s="109">
        <v>1</v>
      </c>
      <c r="H18" s="109">
        <v>1</v>
      </c>
      <c r="I18" s="180">
        <v>92.8</v>
      </c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262"/>
      <c r="W18" s="334">
        <v>92.8</v>
      </c>
      <c r="X18" s="181"/>
      <c r="Y18" s="181"/>
      <c r="Z18" s="235">
        <f>SUM(LARGE(AA18:AJ18,{1,2,3,4,5,6}))</f>
        <v>92.8</v>
      </c>
      <c r="AA18" s="235">
        <f t="shared" si="0"/>
        <v>0</v>
      </c>
      <c r="AB18" s="235">
        <f t="shared" si="1"/>
        <v>0</v>
      </c>
      <c r="AC18" s="235">
        <f t="shared" si="2"/>
        <v>0</v>
      </c>
      <c r="AD18" s="235">
        <f t="shared" si="3"/>
        <v>92.8</v>
      </c>
      <c r="AE18" s="235">
        <f t="shared" si="4"/>
        <v>0</v>
      </c>
      <c r="AF18" s="235">
        <f t="shared" si="5"/>
        <v>0</v>
      </c>
      <c r="AG18" s="235">
        <f t="shared" si="6"/>
        <v>0</v>
      </c>
      <c r="AH18" s="235">
        <f t="shared" si="7"/>
        <v>0</v>
      </c>
      <c r="AI18" s="235">
        <f t="shared" si="8"/>
        <v>0</v>
      </c>
    </row>
    <row r="19" spans="1:35" s="112" customFormat="1" ht="12">
      <c r="A19" s="109">
        <v>16</v>
      </c>
      <c r="B19" s="107" t="s">
        <v>682</v>
      </c>
      <c r="C19" s="107" t="s">
        <v>683</v>
      </c>
      <c r="D19" s="107"/>
      <c r="E19" s="107" t="s">
        <v>472</v>
      </c>
      <c r="F19" s="107">
        <v>1</v>
      </c>
      <c r="G19" s="107">
        <v>1</v>
      </c>
      <c r="H19" s="107">
        <v>1</v>
      </c>
      <c r="I19" s="180">
        <v>90.81</v>
      </c>
      <c r="J19" s="184"/>
      <c r="K19" s="184"/>
      <c r="L19" s="184"/>
      <c r="M19" s="184"/>
      <c r="N19" s="197">
        <v>90.81</v>
      </c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1"/>
      <c r="Z19" s="235">
        <f>SUM(LARGE(AA19:AJ19,{1,2,3,4,5,6}))</f>
        <v>90.81</v>
      </c>
      <c r="AA19" s="235">
        <f t="shared" si="0"/>
        <v>90.81</v>
      </c>
      <c r="AB19" s="235">
        <f t="shared" si="1"/>
        <v>0</v>
      </c>
      <c r="AC19" s="235">
        <f t="shared" si="2"/>
        <v>0</v>
      </c>
      <c r="AD19" s="235">
        <f t="shared" si="3"/>
        <v>0</v>
      </c>
      <c r="AE19" s="235">
        <f t="shared" si="4"/>
        <v>0</v>
      </c>
      <c r="AF19" s="235">
        <f t="shared" si="5"/>
        <v>0</v>
      </c>
      <c r="AG19" s="235">
        <f t="shared" si="6"/>
        <v>0</v>
      </c>
      <c r="AH19" s="235">
        <f t="shared" si="7"/>
        <v>0</v>
      </c>
      <c r="AI19" s="235">
        <f t="shared" si="8"/>
        <v>0</v>
      </c>
    </row>
    <row r="20" spans="1:35" s="112" customFormat="1" ht="12">
      <c r="A20" s="232">
        <v>17</v>
      </c>
      <c r="B20" s="232" t="s">
        <v>578</v>
      </c>
      <c r="C20" s="232" t="s">
        <v>548</v>
      </c>
      <c r="D20" s="236"/>
      <c r="E20" s="232" t="s">
        <v>567</v>
      </c>
      <c r="F20" s="236">
        <v>1</v>
      </c>
      <c r="G20" s="236">
        <v>1</v>
      </c>
      <c r="H20" s="236">
        <v>1</v>
      </c>
      <c r="I20" s="186">
        <v>90.66</v>
      </c>
      <c r="J20" s="187"/>
      <c r="K20" s="187"/>
      <c r="L20" s="187"/>
      <c r="M20" s="336">
        <v>90.66</v>
      </c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304"/>
      <c r="Z20" s="235">
        <f>SUM(LARGE(AA20:AJ20,{1,2,3,4,5,6}))</f>
        <v>90.66</v>
      </c>
      <c r="AA20" s="235">
        <f t="shared" si="0"/>
        <v>90.66</v>
      </c>
      <c r="AB20" s="235">
        <f t="shared" si="1"/>
        <v>0</v>
      </c>
      <c r="AC20" s="235">
        <f t="shared" si="2"/>
        <v>0</v>
      </c>
      <c r="AD20" s="235">
        <f t="shared" si="3"/>
        <v>0</v>
      </c>
      <c r="AE20" s="235">
        <f t="shared" si="4"/>
        <v>0</v>
      </c>
      <c r="AF20" s="235">
        <f t="shared" si="5"/>
        <v>0</v>
      </c>
      <c r="AG20" s="235">
        <f t="shared" si="6"/>
        <v>0</v>
      </c>
      <c r="AH20" s="235">
        <f t="shared" si="7"/>
        <v>0</v>
      </c>
      <c r="AI20" s="235">
        <f t="shared" si="8"/>
        <v>0</v>
      </c>
    </row>
    <row r="21" spans="1:35" s="107" customFormat="1" ht="12">
      <c r="A21" s="109">
        <v>18</v>
      </c>
      <c r="B21" s="107" t="s">
        <v>1015</v>
      </c>
      <c r="C21" s="107" t="s">
        <v>1024</v>
      </c>
      <c r="D21" s="109"/>
      <c r="E21" s="107" t="s">
        <v>375</v>
      </c>
      <c r="F21" s="109">
        <v>1</v>
      </c>
      <c r="G21" s="109">
        <v>1</v>
      </c>
      <c r="H21" s="109">
        <v>1</v>
      </c>
      <c r="I21" s="180">
        <v>90.601</v>
      </c>
      <c r="J21" s="181"/>
      <c r="K21" s="181"/>
      <c r="L21" s="181"/>
      <c r="M21" s="181"/>
      <c r="N21" s="181"/>
      <c r="O21" s="181"/>
      <c r="P21" s="303">
        <v>90.601</v>
      </c>
      <c r="Q21" s="181"/>
      <c r="R21" s="181"/>
      <c r="S21" s="181"/>
      <c r="T21" s="181"/>
      <c r="U21" s="181"/>
      <c r="V21" s="181"/>
      <c r="W21" s="181"/>
      <c r="X21" s="181"/>
      <c r="Y21" s="181"/>
      <c r="Z21" s="235">
        <f>SUM(LARGE(AA21:AJ21,{1,2,3,4,5,6}))</f>
        <v>90.601</v>
      </c>
      <c r="AA21" s="235">
        <f t="shared" si="0"/>
        <v>90.601</v>
      </c>
      <c r="AB21" s="235">
        <f t="shared" si="1"/>
        <v>0</v>
      </c>
      <c r="AC21" s="235">
        <f t="shared" si="2"/>
        <v>0</v>
      </c>
      <c r="AD21" s="235">
        <f t="shared" si="3"/>
        <v>0</v>
      </c>
      <c r="AE21" s="235">
        <f t="shared" si="4"/>
        <v>0</v>
      </c>
      <c r="AF21" s="235">
        <f t="shared" si="5"/>
        <v>0</v>
      </c>
      <c r="AG21" s="235">
        <f t="shared" si="6"/>
        <v>0</v>
      </c>
      <c r="AH21" s="235">
        <f t="shared" si="7"/>
        <v>0</v>
      </c>
      <c r="AI21" s="235">
        <f t="shared" si="8"/>
        <v>0</v>
      </c>
    </row>
    <row r="22" spans="1:35" s="112" customFormat="1" ht="12">
      <c r="A22" s="237">
        <v>19</v>
      </c>
      <c r="B22" s="238" t="s">
        <v>768</v>
      </c>
      <c r="C22" s="238" t="s">
        <v>1122</v>
      </c>
      <c r="D22" s="237"/>
      <c r="E22" s="238"/>
      <c r="F22" s="237">
        <v>1</v>
      </c>
      <c r="G22" s="237">
        <v>1</v>
      </c>
      <c r="H22" s="237">
        <v>1</v>
      </c>
      <c r="I22" s="189">
        <v>89.575</v>
      </c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337"/>
      <c r="W22" s="335">
        <v>89.575</v>
      </c>
      <c r="X22" s="188"/>
      <c r="Y22" s="188"/>
      <c r="Z22" s="235">
        <f>SUM(LARGE(AA22:AJ22,{1,2,3,4,5,6}))</f>
        <v>89.575</v>
      </c>
      <c r="AA22" s="235">
        <f t="shared" si="0"/>
        <v>0</v>
      </c>
      <c r="AB22" s="235">
        <f t="shared" si="1"/>
        <v>0</v>
      </c>
      <c r="AC22" s="235">
        <f t="shared" si="2"/>
        <v>0</v>
      </c>
      <c r="AD22" s="235">
        <f t="shared" si="3"/>
        <v>89.575</v>
      </c>
      <c r="AE22" s="235">
        <f t="shared" si="4"/>
        <v>0</v>
      </c>
      <c r="AF22" s="235">
        <f t="shared" si="5"/>
        <v>0</v>
      </c>
      <c r="AG22" s="235">
        <f t="shared" si="6"/>
        <v>0</v>
      </c>
      <c r="AH22" s="235">
        <f t="shared" si="7"/>
        <v>0</v>
      </c>
      <c r="AI22" s="235">
        <f t="shared" si="8"/>
        <v>0</v>
      </c>
    </row>
    <row r="23" spans="1:35" s="112" customFormat="1" ht="12">
      <c r="A23" s="109">
        <v>20</v>
      </c>
      <c r="B23" s="107" t="s">
        <v>1123</v>
      </c>
      <c r="C23" s="107" t="s">
        <v>857</v>
      </c>
      <c r="D23" s="109"/>
      <c r="E23" s="107"/>
      <c r="F23" s="109">
        <v>1</v>
      </c>
      <c r="G23" s="109">
        <v>1</v>
      </c>
      <c r="H23" s="109">
        <v>1</v>
      </c>
      <c r="I23" s="180">
        <v>89.06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262"/>
      <c r="W23" s="334">
        <v>89.06</v>
      </c>
      <c r="X23" s="181"/>
      <c r="Y23" s="181"/>
      <c r="Z23" s="235">
        <f>SUM(LARGE(AA23:AJ23,{1,2,3,4,5,6}))</f>
        <v>89.06</v>
      </c>
      <c r="AA23" s="235">
        <f t="shared" si="0"/>
        <v>0</v>
      </c>
      <c r="AB23" s="235">
        <f t="shared" si="1"/>
        <v>0</v>
      </c>
      <c r="AC23" s="235">
        <f t="shared" si="2"/>
        <v>0</v>
      </c>
      <c r="AD23" s="235">
        <f t="shared" si="3"/>
        <v>89.06</v>
      </c>
      <c r="AE23" s="235">
        <f t="shared" si="4"/>
        <v>0</v>
      </c>
      <c r="AF23" s="235">
        <f t="shared" si="5"/>
        <v>0</v>
      </c>
      <c r="AG23" s="235">
        <f t="shared" si="6"/>
        <v>0</v>
      </c>
      <c r="AH23" s="235">
        <f t="shared" si="7"/>
        <v>0</v>
      </c>
      <c r="AI23" s="235">
        <f t="shared" si="8"/>
        <v>0</v>
      </c>
    </row>
    <row r="24" spans="1:35" s="112" customFormat="1" ht="12">
      <c r="A24" s="109">
        <v>21</v>
      </c>
      <c r="B24" s="107" t="s">
        <v>684</v>
      </c>
      <c r="C24" s="107" t="s">
        <v>685</v>
      </c>
      <c r="D24" s="107"/>
      <c r="E24" s="107" t="s">
        <v>472</v>
      </c>
      <c r="F24" s="107">
        <v>1</v>
      </c>
      <c r="G24" s="107">
        <v>1</v>
      </c>
      <c r="H24" s="107">
        <v>1</v>
      </c>
      <c r="I24" s="180">
        <v>88.7</v>
      </c>
      <c r="J24" s="184"/>
      <c r="K24" s="184"/>
      <c r="L24" s="184"/>
      <c r="M24" s="184"/>
      <c r="N24" s="197">
        <v>88.7</v>
      </c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235">
        <f>SUM(LARGE(AA24:AJ24,{1,2,3,4,5,6}))</f>
        <v>88.7</v>
      </c>
      <c r="AA24" s="235">
        <f t="shared" si="0"/>
        <v>88.7</v>
      </c>
      <c r="AB24" s="235">
        <f t="shared" si="1"/>
        <v>0</v>
      </c>
      <c r="AC24" s="235">
        <f t="shared" si="2"/>
        <v>0</v>
      </c>
      <c r="AD24" s="235">
        <f t="shared" si="3"/>
        <v>0</v>
      </c>
      <c r="AE24" s="235">
        <f t="shared" si="4"/>
        <v>0</v>
      </c>
      <c r="AF24" s="235">
        <f t="shared" si="5"/>
        <v>0</v>
      </c>
      <c r="AG24" s="235">
        <f t="shared" si="6"/>
        <v>0</v>
      </c>
      <c r="AH24" s="235">
        <f t="shared" si="7"/>
        <v>0</v>
      </c>
      <c r="AI24" s="235">
        <f t="shared" si="8"/>
        <v>0</v>
      </c>
    </row>
    <row r="25" spans="1:35" s="112" customFormat="1" ht="12">
      <c r="A25" s="109">
        <v>22</v>
      </c>
      <c r="B25" s="109" t="s">
        <v>763</v>
      </c>
      <c r="C25" s="109" t="s">
        <v>764</v>
      </c>
      <c r="D25" s="109"/>
      <c r="E25" s="109" t="s">
        <v>320</v>
      </c>
      <c r="F25" s="109">
        <v>1</v>
      </c>
      <c r="G25" s="109">
        <v>1</v>
      </c>
      <c r="H25" s="109">
        <v>1</v>
      </c>
      <c r="I25" s="180">
        <v>87.57</v>
      </c>
      <c r="J25" s="181"/>
      <c r="K25" s="181"/>
      <c r="L25" s="181"/>
      <c r="M25" s="181"/>
      <c r="N25" s="181"/>
      <c r="O25" s="191">
        <v>87.57</v>
      </c>
      <c r="P25" s="181"/>
      <c r="Q25" s="181"/>
      <c r="R25" s="181"/>
      <c r="S25" s="181"/>
      <c r="T25" s="181"/>
      <c r="U25" s="181"/>
      <c r="V25" s="181"/>
      <c r="W25" s="181"/>
      <c r="X25" s="181"/>
      <c r="Y25" s="184"/>
      <c r="Z25" s="235">
        <f>SUM(LARGE(AA25:AJ25,{1,2,3,4,5,6}))</f>
        <v>87.57</v>
      </c>
      <c r="AA25" s="235">
        <f t="shared" si="0"/>
        <v>87.57</v>
      </c>
      <c r="AB25" s="235">
        <f t="shared" si="1"/>
        <v>0</v>
      </c>
      <c r="AC25" s="235">
        <f t="shared" si="2"/>
        <v>0</v>
      </c>
      <c r="AD25" s="235">
        <f t="shared" si="3"/>
        <v>0</v>
      </c>
      <c r="AE25" s="235">
        <f t="shared" si="4"/>
        <v>0</v>
      </c>
      <c r="AF25" s="235">
        <f t="shared" si="5"/>
        <v>0</v>
      </c>
      <c r="AG25" s="235">
        <f t="shared" si="6"/>
        <v>0</v>
      </c>
      <c r="AH25" s="235">
        <f t="shared" si="7"/>
        <v>0</v>
      </c>
      <c r="AI25" s="235">
        <f t="shared" si="8"/>
        <v>0</v>
      </c>
    </row>
    <row r="26" spans="1:35" s="112" customFormat="1" ht="12">
      <c r="A26" s="109">
        <v>23</v>
      </c>
      <c r="B26" s="107" t="s">
        <v>584</v>
      </c>
      <c r="C26" s="107" t="s">
        <v>462</v>
      </c>
      <c r="D26" s="109"/>
      <c r="E26" s="107" t="s">
        <v>306</v>
      </c>
      <c r="F26" s="109">
        <v>1</v>
      </c>
      <c r="G26" s="109">
        <v>1</v>
      </c>
      <c r="H26" s="109">
        <v>1</v>
      </c>
      <c r="I26" s="180">
        <v>87.3</v>
      </c>
      <c r="J26" s="183">
        <v>87.3</v>
      </c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4"/>
      <c r="Z26" s="235">
        <f>SUM(LARGE(AA26:AJ26,{1,2,3,4,5,6}))</f>
        <v>87.3</v>
      </c>
      <c r="AA26" s="235">
        <f t="shared" si="0"/>
        <v>87.3</v>
      </c>
      <c r="AB26" s="235">
        <f t="shared" si="1"/>
        <v>0</v>
      </c>
      <c r="AC26" s="235">
        <f t="shared" si="2"/>
        <v>0</v>
      </c>
      <c r="AD26" s="235">
        <f t="shared" si="3"/>
        <v>0</v>
      </c>
      <c r="AE26" s="235">
        <f t="shared" si="4"/>
        <v>0</v>
      </c>
      <c r="AF26" s="235">
        <f t="shared" si="5"/>
        <v>0</v>
      </c>
      <c r="AG26" s="235">
        <f t="shared" si="6"/>
        <v>0</v>
      </c>
      <c r="AH26" s="235">
        <f t="shared" si="7"/>
        <v>0</v>
      </c>
      <c r="AI26" s="235">
        <f t="shared" si="8"/>
        <v>0</v>
      </c>
    </row>
    <row r="27" spans="1:35" s="112" customFormat="1" ht="12">
      <c r="A27" s="109">
        <v>24</v>
      </c>
      <c r="B27" s="107" t="s">
        <v>576</v>
      </c>
      <c r="C27" s="107" t="s">
        <v>767</v>
      </c>
      <c r="D27" s="109"/>
      <c r="E27" s="107"/>
      <c r="F27" s="109">
        <v>1</v>
      </c>
      <c r="G27" s="109">
        <v>1</v>
      </c>
      <c r="H27" s="109">
        <v>1</v>
      </c>
      <c r="I27" s="180">
        <v>84.36</v>
      </c>
      <c r="J27" s="181"/>
      <c r="K27" s="181"/>
      <c r="L27" s="181"/>
      <c r="M27" s="181"/>
      <c r="N27" s="181"/>
      <c r="O27" s="191">
        <v>84.36</v>
      </c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235">
        <f>SUM(LARGE(AA27:AJ27,{1,2,3,4,5,6}))</f>
        <v>84.36</v>
      </c>
      <c r="AA27" s="235">
        <f t="shared" si="0"/>
        <v>84.36</v>
      </c>
      <c r="AB27" s="235">
        <f t="shared" si="1"/>
        <v>0</v>
      </c>
      <c r="AC27" s="235">
        <f t="shared" si="2"/>
        <v>0</v>
      </c>
      <c r="AD27" s="235">
        <f t="shared" si="3"/>
        <v>0</v>
      </c>
      <c r="AE27" s="235">
        <f t="shared" si="4"/>
        <v>0</v>
      </c>
      <c r="AF27" s="235">
        <f t="shared" si="5"/>
        <v>0</v>
      </c>
      <c r="AG27" s="235">
        <f t="shared" si="6"/>
        <v>0</v>
      </c>
      <c r="AH27" s="235">
        <f t="shared" si="7"/>
        <v>0</v>
      </c>
      <c r="AI27" s="235">
        <f t="shared" si="8"/>
        <v>0</v>
      </c>
    </row>
    <row r="28" spans="1:35" s="112" customFormat="1" ht="12">
      <c r="A28" s="109">
        <v>25</v>
      </c>
      <c r="B28" s="107" t="s">
        <v>686</v>
      </c>
      <c r="C28" s="107" t="s">
        <v>687</v>
      </c>
      <c r="D28" s="107"/>
      <c r="E28" s="107" t="s">
        <v>601</v>
      </c>
      <c r="F28" s="107">
        <v>1</v>
      </c>
      <c r="G28" s="107">
        <v>1</v>
      </c>
      <c r="H28" s="107">
        <v>1</v>
      </c>
      <c r="I28" s="180">
        <v>84.22</v>
      </c>
      <c r="J28" s="184"/>
      <c r="K28" s="184"/>
      <c r="L28" s="184"/>
      <c r="M28" s="184"/>
      <c r="N28" s="197">
        <v>84.22</v>
      </c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1"/>
      <c r="Z28" s="235">
        <f>SUM(LARGE(AA28:AJ28,{1,2,3,4,5,6}))</f>
        <v>84.22</v>
      </c>
      <c r="AA28" s="235">
        <f t="shared" si="0"/>
        <v>84.22</v>
      </c>
      <c r="AB28" s="235">
        <f t="shared" si="1"/>
        <v>0</v>
      </c>
      <c r="AC28" s="235">
        <f t="shared" si="2"/>
        <v>0</v>
      </c>
      <c r="AD28" s="235">
        <f t="shared" si="3"/>
        <v>0</v>
      </c>
      <c r="AE28" s="235">
        <f t="shared" si="4"/>
        <v>0</v>
      </c>
      <c r="AF28" s="235">
        <f t="shared" si="5"/>
        <v>0</v>
      </c>
      <c r="AG28" s="235">
        <f t="shared" si="6"/>
        <v>0</v>
      </c>
      <c r="AH28" s="235">
        <f t="shared" si="7"/>
        <v>0</v>
      </c>
      <c r="AI28" s="235">
        <f t="shared" si="8"/>
        <v>0</v>
      </c>
    </row>
    <row r="29" spans="1:35" s="112" customFormat="1" ht="12">
      <c r="A29" s="109">
        <v>26</v>
      </c>
      <c r="B29" s="107" t="s">
        <v>909</v>
      </c>
      <c r="C29" s="107" t="s">
        <v>910</v>
      </c>
      <c r="D29" s="109"/>
      <c r="E29" s="107"/>
      <c r="F29" s="109">
        <v>1</v>
      </c>
      <c r="G29" s="109">
        <v>1</v>
      </c>
      <c r="H29" s="109">
        <v>1</v>
      </c>
      <c r="I29" s="180">
        <v>84.007</v>
      </c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241">
        <v>84.007</v>
      </c>
      <c r="U29" s="181"/>
      <c r="V29" s="181"/>
      <c r="W29" s="181"/>
      <c r="X29" s="181"/>
      <c r="Y29" s="181"/>
      <c r="Z29" s="235">
        <f>SUM(LARGE(AA29:AJ29,{1,2,3,4,5,6}))</f>
        <v>84.007</v>
      </c>
      <c r="AA29" s="235">
        <f t="shared" si="0"/>
        <v>0</v>
      </c>
      <c r="AB29" s="235">
        <f t="shared" si="1"/>
        <v>0</v>
      </c>
      <c r="AC29" s="235">
        <f t="shared" si="2"/>
        <v>0</v>
      </c>
      <c r="AD29" s="235">
        <f t="shared" si="3"/>
        <v>84.007</v>
      </c>
      <c r="AE29" s="235">
        <f t="shared" si="4"/>
        <v>0</v>
      </c>
      <c r="AF29" s="235">
        <f t="shared" si="5"/>
        <v>0</v>
      </c>
      <c r="AG29" s="235">
        <f t="shared" si="6"/>
        <v>0</v>
      </c>
      <c r="AH29" s="235">
        <f t="shared" si="7"/>
        <v>0</v>
      </c>
      <c r="AI29" s="235">
        <f t="shared" si="8"/>
        <v>0</v>
      </c>
    </row>
    <row r="30" spans="1:35" s="112" customFormat="1" ht="12">
      <c r="A30" s="109">
        <v>27</v>
      </c>
      <c r="B30" s="107" t="s">
        <v>1077</v>
      </c>
      <c r="C30" s="107" t="s">
        <v>1078</v>
      </c>
      <c r="D30" s="109"/>
      <c r="E30" s="107" t="s">
        <v>1069</v>
      </c>
      <c r="F30" s="109">
        <v>1</v>
      </c>
      <c r="G30" s="109">
        <v>1</v>
      </c>
      <c r="H30" s="109">
        <v>1</v>
      </c>
      <c r="I30" s="180">
        <v>82.94</v>
      </c>
      <c r="J30" s="181"/>
      <c r="K30" s="181"/>
      <c r="L30" s="181"/>
      <c r="M30" s="181"/>
      <c r="N30" s="181"/>
      <c r="O30" s="181"/>
      <c r="P30" s="181"/>
      <c r="Q30" s="181"/>
      <c r="R30" s="329">
        <v>82.94</v>
      </c>
      <c r="S30" s="181"/>
      <c r="T30" s="181"/>
      <c r="U30" s="181"/>
      <c r="V30" s="181"/>
      <c r="W30" s="181"/>
      <c r="X30" s="181"/>
      <c r="Y30" s="181"/>
      <c r="Z30" s="235">
        <f>SUM(LARGE(AA30:AJ30,{1,2,3,4,5,6}))</f>
        <v>82.94</v>
      </c>
      <c r="AA30" s="235">
        <f t="shared" si="0"/>
        <v>82.94</v>
      </c>
      <c r="AB30" s="235">
        <f t="shared" si="1"/>
        <v>0</v>
      </c>
      <c r="AC30" s="235">
        <f t="shared" si="2"/>
        <v>0</v>
      </c>
      <c r="AD30" s="235">
        <f t="shared" si="3"/>
        <v>0</v>
      </c>
      <c r="AE30" s="235">
        <f t="shared" si="4"/>
        <v>0</v>
      </c>
      <c r="AF30" s="235">
        <f t="shared" si="5"/>
        <v>0</v>
      </c>
      <c r="AG30" s="235">
        <f t="shared" si="6"/>
        <v>0</v>
      </c>
      <c r="AH30" s="235">
        <f t="shared" si="7"/>
        <v>0</v>
      </c>
      <c r="AI30" s="235">
        <f t="shared" si="8"/>
        <v>0</v>
      </c>
    </row>
    <row r="31" spans="1:35" s="112" customFormat="1" ht="12">
      <c r="A31" s="109">
        <v>28</v>
      </c>
      <c r="B31" s="109" t="s">
        <v>768</v>
      </c>
      <c r="C31" s="109" t="s">
        <v>660</v>
      </c>
      <c r="D31" s="109"/>
      <c r="E31" s="109"/>
      <c r="F31" s="109">
        <v>1</v>
      </c>
      <c r="G31" s="109">
        <v>1</v>
      </c>
      <c r="H31" s="109">
        <v>1</v>
      </c>
      <c r="I31" s="180">
        <v>82.56</v>
      </c>
      <c r="J31" s="181"/>
      <c r="K31" s="181"/>
      <c r="L31" s="181"/>
      <c r="M31" s="181"/>
      <c r="N31" s="181"/>
      <c r="O31" s="191">
        <v>82.56</v>
      </c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235">
        <f>SUM(LARGE(AA31:AJ31,{1,2,3,4,5,6}))</f>
        <v>82.56</v>
      </c>
      <c r="AA31" s="235">
        <f t="shared" si="0"/>
        <v>82.56</v>
      </c>
      <c r="AB31" s="235">
        <f t="shared" si="1"/>
        <v>0</v>
      </c>
      <c r="AC31" s="235">
        <f t="shared" si="2"/>
        <v>0</v>
      </c>
      <c r="AD31" s="235">
        <f t="shared" si="3"/>
        <v>0</v>
      </c>
      <c r="AE31" s="235">
        <f t="shared" si="4"/>
        <v>0</v>
      </c>
      <c r="AF31" s="235">
        <f t="shared" si="5"/>
        <v>0</v>
      </c>
      <c r="AG31" s="235">
        <f t="shared" si="6"/>
        <v>0</v>
      </c>
      <c r="AH31" s="235">
        <f t="shared" si="7"/>
        <v>0</v>
      </c>
      <c r="AI31" s="235">
        <f t="shared" si="8"/>
        <v>0</v>
      </c>
    </row>
    <row r="32" spans="1:35" s="112" customFormat="1" ht="12">
      <c r="A32" s="109">
        <v>29</v>
      </c>
      <c r="B32" s="107" t="s">
        <v>200</v>
      </c>
      <c r="C32" s="107" t="s">
        <v>1025</v>
      </c>
      <c r="D32" s="109"/>
      <c r="E32" s="107" t="s">
        <v>375</v>
      </c>
      <c r="F32" s="109">
        <v>1</v>
      </c>
      <c r="G32" s="109">
        <v>1</v>
      </c>
      <c r="H32" s="109">
        <v>1</v>
      </c>
      <c r="I32" s="180">
        <v>80.937</v>
      </c>
      <c r="J32" s="181"/>
      <c r="K32" s="181"/>
      <c r="L32" s="181"/>
      <c r="M32" s="181"/>
      <c r="N32" s="181"/>
      <c r="O32" s="181"/>
      <c r="P32" s="303">
        <v>80.937</v>
      </c>
      <c r="Q32" s="181"/>
      <c r="R32" s="181"/>
      <c r="S32" s="181"/>
      <c r="T32" s="181"/>
      <c r="U32" s="181"/>
      <c r="V32" s="181"/>
      <c r="W32" s="181"/>
      <c r="X32" s="181"/>
      <c r="Y32" s="181"/>
      <c r="Z32" s="235">
        <f>SUM(LARGE(AA32:AJ32,{1,2,3,4,5,6}))</f>
        <v>80.937</v>
      </c>
      <c r="AA32" s="235">
        <f t="shared" si="0"/>
        <v>80.937</v>
      </c>
      <c r="AB32" s="235">
        <f t="shared" si="1"/>
        <v>0</v>
      </c>
      <c r="AC32" s="235">
        <f t="shared" si="2"/>
        <v>0</v>
      </c>
      <c r="AD32" s="235">
        <f t="shared" si="3"/>
        <v>0</v>
      </c>
      <c r="AE32" s="235">
        <f t="shared" si="4"/>
        <v>0</v>
      </c>
      <c r="AF32" s="235">
        <f t="shared" si="5"/>
        <v>0</v>
      </c>
      <c r="AG32" s="235">
        <f t="shared" si="6"/>
        <v>0</v>
      </c>
      <c r="AH32" s="235">
        <f t="shared" si="7"/>
        <v>0</v>
      </c>
      <c r="AI32" s="235">
        <f t="shared" si="8"/>
        <v>0</v>
      </c>
    </row>
    <row r="33" spans="1:35" s="112" customFormat="1" ht="12">
      <c r="A33" s="109">
        <v>30</v>
      </c>
      <c r="B33" s="107" t="s">
        <v>688</v>
      </c>
      <c r="C33" s="107" t="s">
        <v>590</v>
      </c>
      <c r="D33" s="109"/>
      <c r="E33" s="107" t="s">
        <v>507</v>
      </c>
      <c r="F33" s="109">
        <v>1</v>
      </c>
      <c r="G33" s="109">
        <v>1</v>
      </c>
      <c r="H33" s="109">
        <v>1</v>
      </c>
      <c r="I33" s="180">
        <v>79.7</v>
      </c>
      <c r="J33" s="181"/>
      <c r="K33" s="181"/>
      <c r="L33" s="181"/>
      <c r="M33" s="181"/>
      <c r="N33" s="197">
        <v>79.7</v>
      </c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235">
        <f>SUM(LARGE(AA33:AJ33,{1,2,3,4,5,6}))</f>
        <v>79.7</v>
      </c>
      <c r="AA33" s="235">
        <f t="shared" si="0"/>
        <v>79.7</v>
      </c>
      <c r="AB33" s="235">
        <f t="shared" si="1"/>
        <v>0</v>
      </c>
      <c r="AC33" s="235">
        <f t="shared" si="2"/>
        <v>0</v>
      </c>
      <c r="AD33" s="235">
        <f t="shared" si="3"/>
        <v>0</v>
      </c>
      <c r="AE33" s="235">
        <f t="shared" si="4"/>
        <v>0</v>
      </c>
      <c r="AF33" s="235">
        <f t="shared" si="5"/>
        <v>0</v>
      </c>
      <c r="AG33" s="235">
        <f t="shared" si="6"/>
        <v>0</v>
      </c>
      <c r="AH33" s="235">
        <f t="shared" si="7"/>
        <v>0</v>
      </c>
      <c r="AI33" s="235">
        <f t="shared" si="8"/>
        <v>0</v>
      </c>
    </row>
    <row r="34" spans="1:35" s="112" customFormat="1" ht="12">
      <c r="A34" s="109">
        <v>31</v>
      </c>
      <c r="B34" s="109" t="s">
        <v>398</v>
      </c>
      <c r="C34" s="109" t="s">
        <v>418</v>
      </c>
      <c r="D34" s="109"/>
      <c r="E34" s="109" t="s">
        <v>380</v>
      </c>
      <c r="F34" s="109">
        <v>1</v>
      </c>
      <c r="G34" s="109">
        <v>1</v>
      </c>
      <c r="H34" s="109">
        <v>1</v>
      </c>
      <c r="I34" s="180">
        <v>79.63</v>
      </c>
      <c r="J34" s="181"/>
      <c r="K34" s="182">
        <v>79.63</v>
      </c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235">
        <f>SUM(LARGE(AA34:AJ34,{1,2,3,4,5,6}))</f>
        <v>79.63</v>
      </c>
      <c r="AA34" s="235">
        <f t="shared" si="0"/>
        <v>79.63</v>
      </c>
      <c r="AB34" s="235">
        <f t="shared" si="1"/>
        <v>0</v>
      </c>
      <c r="AC34" s="235">
        <f t="shared" si="2"/>
        <v>0</v>
      </c>
      <c r="AD34" s="235">
        <f t="shared" si="3"/>
        <v>0</v>
      </c>
      <c r="AE34" s="235">
        <f t="shared" si="4"/>
        <v>0</v>
      </c>
      <c r="AF34" s="235">
        <f t="shared" si="5"/>
        <v>0</v>
      </c>
      <c r="AG34" s="235">
        <f t="shared" si="6"/>
        <v>0</v>
      </c>
      <c r="AH34" s="235">
        <f t="shared" si="7"/>
        <v>0</v>
      </c>
      <c r="AI34" s="235">
        <f t="shared" si="8"/>
        <v>0</v>
      </c>
    </row>
    <row r="35" spans="1:35" s="112" customFormat="1" ht="12">
      <c r="A35" s="109">
        <v>32</v>
      </c>
      <c r="B35" s="107" t="s">
        <v>419</v>
      </c>
      <c r="C35" s="107" t="s">
        <v>420</v>
      </c>
      <c r="D35" s="109"/>
      <c r="E35" s="107" t="s">
        <v>375</v>
      </c>
      <c r="F35" s="109">
        <v>1</v>
      </c>
      <c r="G35" s="109">
        <v>1</v>
      </c>
      <c r="H35" s="109">
        <v>1</v>
      </c>
      <c r="I35" s="180">
        <v>78.21</v>
      </c>
      <c r="J35" s="181"/>
      <c r="K35" s="182">
        <v>78.21</v>
      </c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235">
        <f>SUM(LARGE(AA35:AJ35,{1,2,3,4,5,6}))</f>
        <v>78.21</v>
      </c>
      <c r="AA35" s="235">
        <f t="shared" si="0"/>
        <v>78.21</v>
      </c>
      <c r="AB35" s="235">
        <f t="shared" si="1"/>
        <v>0</v>
      </c>
      <c r="AC35" s="235">
        <f t="shared" si="2"/>
        <v>0</v>
      </c>
      <c r="AD35" s="235">
        <f t="shared" si="3"/>
        <v>0</v>
      </c>
      <c r="AE35" s="235">
        <f t="shared" si="4"/>
        <v>0</v>
      </c>
      <c r="AF35" s="235">
        <f t="shared" si="5"/>
        <v>0</v>
      </c>
      <c r="AG35" s="235">
        <f t="shared" si="6"/>
        <v>0</v>
      </c>
      <c r="AH35" s="235">
        <f t="shared" si="7"/>
        <v>0</v>
      </c>
      <c r="AI35" s="235">
        <f t="shared" si="8"/>
        <v>0</v>
      </c>
    </row>
    <row r="36" spans="1:35" s="112" customFormat="1" ht="12">
      <c r="A36" s="109">
        <v>33</v>
      </c>
      <c r="B36" s="107" t="s">
        <v>455</v>
      </c>
      <c r="C36" s="107" t="s">
        <v>769</v>
      </c>
      <c r="D36" s="109"/>
      <c r="E36" s="107"/>
      <c r="F36" s="109">
        <v>1</v>
      </c>
      <c r="G36" s="109">
        <v>1</v>
      </c>
      <c r="H36" s="109">
        <v>1</v>
      </c>
      <c r="I36" s="180">
        <v>75.32</v>
      </c>
      <c r="J36" s="181"/>
      <c r="K36" s="181"/>
      <c r="L36" s="181"/>
      <c r="M36" s="181"/>
      <c r="N36" s="181"/>
      <c r="O36" s="191">
        <v>75.32</v>
      </c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235">
        <f>SUM(LARGE(AA36:AJ36,{1,2,3,4,5,6}))</f>
        <v>75.32</v>
      </c>
      <c r="AA36" s="235">
        <f t="shared" si="0"/>
        <v>75.32</v>
      </c>
      <c r="AB36" s="235">
        <f t="shared" si="1"/>
        <v>0</v>
      </c>
      <c r="AC36" s="235">
        <f t="shared" si="2"/>
        <v>0</v>
      </c>
      <c r="AD36" s="235">
        <f t="shared" si="3"/>
        <v>0</v>
      </c>
      <c r="AE36" s="235">
        <f t="shared" si="4"/>
        <v>0</v>
      </c>
      <c r="AF36" s="235">
        <f t="shared" si="5"/>
        <v>0</v>
      </c>
      <c r="AG36" s="235">
        <f t="shared" si="6"/>
        <v>0</v>
      </c>
      <c r="AH36" s="235">
        <f t="shared" si="7"/>
        <v>0</v>
      </c>
      <c r="AI36" s="235">
        <f t="shared" si="8"/>
        <v>0</v>
      </c>
    </row>
    <row r="37" spans="1:35" s="112" customFormat="1" ht="12">
      <c r="A37" s="109">
        <v>34</v>
      </c>
      <c r="B37" s="107" t="s">
        <v>1080</v>
      </c>
      <c r="C37" s="107" t="s">
        <v>1079</v>
      </c>
      <c r="D37" s="109"/>
      <c r="E37" s="107" t="s">
        <v>1081</v>
      </c>
      <c r="F37" s="109">
        <v>1</v>
      </c>
      <c r="G37" s="109">
        <v>1</v>
      </c>
      <c r="H37" s="109">
        <v>1</v>
      </c>
      <c r="I37" s="180">
        <v>74.882</v>
      </c>
      <c r="J37" s="181"/>
      <c r="K37" s="181"/>
      <c r="L37" s="181"/>
      <c r="M37" s="181"/>
      <c r="N37" s="181"/>
      <c r="O37" s="181"/>
      <c r="P37" s="181"/>
      <c r="Q37" s="181"/>
      <c r="R37" s="329">
        <v>74.882</v>
      </c>
      <c r="S37" s="181"/>
      <c r="T37" s="181"/>
      <c r="U37" s="181"/>
      <c r="V37" s="181"/>
      <c r="W37" s="181"/>
      <c r="X37" s="181"/>
      <c r="Y37" s="181"/>
      <c r="Z37" s="235">
        <f>SUM(LARGE(AA37:AJ37,{1,2,3,4,5,6}))</f>
        <v>74.882</v>
      </c>
      <c r="AA37" s="235">
        <f t="shared" si="0"/>
        <v>74.882</v>
      </c>
      <c r="AB37" s="235">
        <f t="shared" si="1"/>
        <v>0</v>
      </c>
      <c r="AC37" s="235">
        <f t="shared" si="2"/>
        <v>0</v>
      </c>
      <c r="AD37" s="235">
        <f t="shared" si="3"/>
        <v>0</v>
      </c>
      <c r="AE37" s="235">
        <f t="shared" si="4"/>
        <v>0</v>
      </c>
      <c r="AF37" s="235">
        <f t="shared" si="5"/>
        <v>0</v>
      </c>
      <c r="AG37" s="235">
        <f t="shared" si="6"/>
        <v>0</v>
      </c>
      <c r="AH37" s="235">
        <f t="shared" si="7"/>
        <v>0</v>
      </c>
      <c r="AI37" s="235">
        <f t="shared" si="8"/>
        <v>0</v>
      </c>
    </row>
    <row r="38" spans="1:35" s="112" customFormat="1" ht="12">
      <c r="A38" s="109">
        <v>35</v>
      </c>
      <c r="B38" s="107" t="s">
        <v>770</v>
      </c>
      <c r="C38" s="107" t="s">
        <v>771</v>
      </c>
      <c r="D38" s="109"/>
      <c r="E38" s="107"/>
      <c r="F38" s="109">
        <v>1</v>
      </c>
      <c r="G38" s="109">
        <v>1</v>
      </c>
      <c r="H38" s="109">
        <v>1</v>
      </c>
      <c r="I38" s="180">
        <v>72.96</v>
      </c>
      <c r="J38" s="181"/>
      <c r="K38" s="181"/>
      <c r="L38" s="181"/>
      <c r="M38" s="181"/>
      <c r="N38" s="181"/>
      <c r="O38" s="191">
        <v>72.96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235">
        <f>SUM(LARGE(AA38:AJ38,{1,2,3,4,5,6}))</f>
        <v>72.96</v>
      </c>
      <c r="AA38" s="235">
        <f t="shared" si="0"/>
        <v>72.96</v>
      </c>
      <c r="AB38" s="235">
        <f t="shared" si="1"/>
        <v>0</v>
      </c>
      <c r="AC38" s="235">
        <f t="shared" si="2"/>
        <v>0</v>
      </c>
      <c r="AD38" s="235">
        <f t="shared" si="3"/>
        <v>0</v>
      </c>
      <c r="AE38" s="235">
        <f t="shared" si="4"/>
        <v>0</v>
      </c>
      <c r="AF38" s="235">
        <f t="shared" si="5"/>
        <v>0</v>
      </c>
      <c r="AG38" s="235">
        <f t="shared" si="6"/>
        <v>0</v>
      </c>
      <c r="AH38" s="235">
        <f t="shared" si="7"/>
        <v>0</v>
      </c>
      <c r="AI38" s="235">
        <f t="shared" si="8"/>
        <v>0</v>
      </c>
    </row>
    <row r="39" spans="1:35" s="112" customFormat="1" ht="12">
      <c r="A39" s="109">
        <v>36</v>
      </c>
      <c r="B39" s="107" t="s">
        <v>454</v>
      </c>
      <c r="C39" s="107" t="s">
        <v>1124</v>
      </c>
      <c r="D39" s="109"/>
      <c r="E39" s="107"/>
      <c r="F39" s="109">
        <v>1</v>
      </c>
      <c r="G39" s="109">
        <v>1</v>
      </c>
      <c r="H39" s="109">
        <v>1</v>
      </c>
      <c r="I39" s="180">
        <v>71.166</v>
      </c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262"/>
      <c r="W39" s="334">
        <v>71.166</v>
      </c>
      <c r="X39" s="181"/>
      <c r="Y39" s="181"/>
      <c r="Z39" s="235">
        <f>SUM(LARGE(AA39:AJ39,{1,2,3,4,5,6}))</f>
        <v>71.166</v>
      </c>
      <c r="AA39" s="235">
        <f t="shared" si="0"/>
        <v>0</v>
      </c>
      <c r="AB39" s="235">
        <f t="shared" si="1"/>
        <v>0</v>
      </c>
      <c r="AC39" s="235">
        <f t="shared" si="2"/>
        <v>0</v>
      </c>
      <c r="AD39" s="235">
        <f t="shared" si="3"/>
        <v>71.166</v>
      </c>
      <c r="AE39" s="235">
        <f t="shared" si="4"/>
        <v>0</v>
      </c>
      <c r="AF39" s="235">
        <f t="shared" si="5"/>
        <v>0</v>
      </c>
      <c r="AG39" s="235">
        <f t="shared" si="6"/>
        <v>0</v>
      </c>
      <c r="AH39" s="235">
        <f t="shared" si="7"/>
        <v>0</v>
      </c>
      <c r="AI39" s="235">
        <f t="shared" si="8"/>
        <v>0</v>
      </c>
    </row>
    <row r="40" spans="1:35" s="112" customFormat="1" ht="12">
      <c r="A40" s="109">
        <v>37</v>
      </c>
      <c r="B40" s="107" t="s">
        <v>504</v>
      </c>
      <c r="C40" s="107" t="s">
        <v>585</v>
      </c>
      <c r="D40" s="109"/>
      <c r="E40" s="107" t="s">
        <v>486</v>
      </c>
      <c r="F40" s="109">
        <v>1</v>
      </c>
      <c r="G40" s="109">
        <v>1</v>
      </c>
      <c r="H40" s="109">
        <v>1</v>
      </c>
      <c r="I40" s="180">
        <v>67.76</v>
      </c>
      <c r="J40" s="183">
        <v>67.76</v>
      </c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235">
        <f>SUM(LARGE(AA40:AJ40,{1,2,3,4,5,6}))</f>
        <v>67.76</v>
      </c>
      <c r="AA40" s="235">
        <f t="shared" si="0"/>
        <v>67.76</v>
      </c>
      <c r="AB40" s="235">
        <f t="shared" si="1"/>
        <v>0</v>
      </c>
      <c r="AC40" s="235">
        <f t="shared" si="2"/>
        <v>0</v>
      </c>
      <c r="AD40" s="235">
        <f t="shared" si="3"/>
        <v>0</v>
      </c>
      <c r="AE40" s="235">
        <f t="shared" si="4"/>
        <v>0</v>
      </c>
      <c r="AF40" s="235">
        <f t="shared" si="5"/>
        <v>0</v>
      </c>
      <c r="AG40" s="235">
        <f t="shared" si="6"/>
        <v>0</v>
      </c>
      <c r="AH40" s="235">
        <f t="shared" si="7"/>
        <v>0</v>
      </c>
      <c r="AI40" s="235">
        <f t="shared" si="8"/>
        <v>0</v>
      </c>
    </row>
    <row r="41" spans="1:35" s="112" customFormat="1" ht="12">
      <c r="A41" s="109">
        <v>38</v>
      </c>
      <c r="B41" s="107" t="s">
        <v>909</v>
      </c>
      <c r="C41" s="107" t="s">
        <v>379</v>
      </c>
      <c r="D41" s="109"/>
      <c r="E41" s="107"/>
      <c r="F41" s="109">
        <v>1</v>
      </c>
      <c r="G41" s="109">
        <v>1</v>
      </c>
      <c r="H41" s="109">
        <v>1</v>
      </c>
      <c r="I41" s="180">
        <v>67.32</v>
      </c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262">
        <v>67.32</v>
      </c>
      <c r="W41" s="181"/>
      <c r="X41" s="181"/>
      <c r="Y41" s="181"/>
      <c r="Z41" s="235">
        <f>SUM(LARGE(AA41:AJ41,{1,2,3,4,5,6}))</f>
        <v>67.32</v>
      </c>
      <c r="AA41" s="235">
        <f t="shared" si="0"/>
        <v>0</v>
      </c>
      <c r="AB41" s="235">
        <f t="shared" si="1"/>
        <v>0</v>
      </c>
      <c r="AC41" s="235">
        <f t="shared" si="2"/>
        <v>0</v>
      </c>
      <c r="AD41" s="235">
        <f t="shared" si="3"/>
        <v>67.32</v>
      </c>
      <c r="AE41" s="235">
        <f t="shared" si="4"/>
        <v>0</v>
      </c>
      <c r="AF41" s="235">
        <f t="shared" si="5"/>
        <v>0</v>
      </c>
      <c r="AG41" s="235">
        <f t="shared" si="6"/>
        <v>0</v>
      </c>
      <c r="AH41" s="235">
        <f t="shared" si="7"/>
        <v>0</v>
      </c>
      <c r="AI41" s="235">
        <f t="shared" si="8"/>
        <v>0</v>
      </c>
    </row>
    <row r="42" spans="1:35" s="112" customFormat="1" ht="12">
      <c r="A42" s="109">
        <v>39</v>
      </c>
      <c r="B42" s="107" t="s">
        <v>361</v>
      </c>
      <c r="C42" s="107" t="s">
        <v>589</v>
      </c>
      <c r="D42" s="109"/>
      <c r="E42" s="107" t="s">
        <v>1125</v>
      </c>
      <c r="F42" s="109">
        <v>1</v>
      </c>
      <c r="G42" s="109">
        <v>1</v>
      </c>
      <c r="H42" s="109">
        <v>1</v>
      </c>
      <c r="I42" s="180">
        <v>54.558</v>
      </c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262"/>
      <c r="W42" s="334">
        <v>54.558</v>
      </c>
      <c r="X42" s="181"/>
      <c r="Y42" s="181"/>
      <c r="Z42" s="235">
        <f>SUM(LARGE(AA42:AJ42,{1,2,3,4,5,6}))</f>
        <v>54.558</v>
      </c>
      <c r="AA42" s="235">
        <f t="shared" si="0"/>
        <v>0</v>
      </c>
      <c r="AB42" s="235">
        <f t="shared" si="1"/>
        <v>0</v>
      </c>
      <c r="AC42" s="235">
        <f t="shared" si="2"/>
        <v>0</v>
      </c>
      <c r="AD42" s="235">
        <f t="shared" si="3"/>
        <v>54.558</v>
      </c>
      <c r="AE42" s="235">
        <f t="shared" si="4"/>
        <v>0</v>
      </c>
      <c r="AF42" s="235">
        <f t="shared" si="5"/>
        <v>0</v>
      </c>
      <c r="AG42" s="235">
        <f t="shared" si="6"/>
        <v>0</v>
      </c>
      <c r="AH42" s="235">
        <f t="shared" si="7"/>
        <v>0</v>
      </c>
      <c r="AI42" s="235">
        <f t="shared" si="8"/>
        <v>0</v>
      </c>
    </row>
    <row r="43" spans="1:35" s="112" customFormat="1" ht="12">
      <c r="A43" s="109"/>
      <c r="B43" s="107"/>
      <c r="C43" s="107"/>
      <c r="D43" s="109"/>
      <c r="E43" s="107"/>
      <c r="F43" s="109"/>
      <c r="G43" s="109"/>
      <c r="H43" s="109"/>
      <c r="I43" s="180"/>
      <c r="J43" s="181"/>
      <c r="K43" s="181"/>
      <c r="L43" s="181"/>
      <c r="M43" s="181"/>
      <c r="N43" s="181"/>
      <c r="O43" s="181"/>
      <c r="P43" s="181"/>
      <c r="Q43" s="181"/>
      <c r="R43" s="329"/>
      <c r="S43" s="181"/>
      <c r="T43" s="181"/>
      <c r="U43" s="181"/>
      <c r="V43" s="181"/>
      <c r="W43" s="181"/>
      <c r="X43" s="181"/>
      <c r="Y43" s="181"/>
      <c r="Z43" s="235">
        <f>SUM(LARGE(AA43:AJ43,{1,2,3,4,5,6}))</f>
        <v>0</v>
      </c>
      <c r="AA43" s="235">
        <f t="shared" si="0"/>
        <v>0</v>
      </c>
      <c r="AB43" s="235">
        <f t="shared" si="1"/>
        <v>0</v>
      </c>
      <c r="AC43" s="235">
        <f t="shared" si="2"/>
        <v>0</v>
      </c>
      <c r="AD43" s="235">
        <f t="shared" si="3"/>
        <v>0</v>
      </c>
      <c r="AE43" s="235">
        <f t="shared" si="4"/>
        <v>0</v>
      </c>
      <c r="AF43" s="235">
        <f t="shared" si="5"/>
        <v>0</v>
      </c>
      <c r="AG43" s="235">
        <f t="shared" si="6"/>
        <v>0</v>
      </c>
      <c r="AH43" s="235">
        <f t="shared" si="7"/>
        <v>0</v>
      </c>
      <c r="AI43" s="235">
        <f t="shared" si="8"/>
        <v>0</v>
      </c>
    </row>
    <row r="44" spans="1:35" s="112" customFormat="1" ht="15">
      <c r="A44" s="109" t="s">
        <v>271</v>
      </c>
      <c r="B44" s="81" t="s">
        <v>421</v>
      </c>
      <c r="C44" s="107"/>
      <c r="D44" s="109"/>
      <c r="E44" s="107"/>
      <c r="F44" s="109"/>
      <c r="G44" s="109"/>
      <c r="H44" s="109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235">
        <f>SUM(LARGE(AA44:AJ44,{1,2,3,4,5,6}))</f>
        <v>0</v>
      </c>
      <c r="AA44" s="235">
        <f t="shared" si="0"/>
        <v>0</v>
      </c>
      <c r="AB44" s="235">
        <f t="shared" si="1"/>
        <v>0</v>
      </c>
      <c r="AC44" s="235">
        <f t="shared" si="2"/>
        <v>0</v>
      </c>
      <c r="AD44" s="235">
        <f t="shared" si="3"/>
        <v>0</v>
      </c>
      <c r="AE44" s="235">
        <f t="shared" si="4"/>
        <v>0</v>
      </c>
      <c r="AF44" s="235">
        <f t="shared" si="5"/>
        <v>0</v>
      </c>
      <c r="AG44" s="235">
        <f t="shared" si="6"/>
        <v>0</v>
      </c>
      <c r="AH44" s="235">
        <f t="shared" si="7"/>
        <v>0</v>
      </c>
      <c r="AI44" s="235">
        <f t="shared" si="8"/>
        <v>0</v>
      </c>
    </row>
    <row r="45" spans="9:35" ht="12"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</row>
    <row r="46" spans="1:35" s="112" customFormat="1" ht="12">
      <c r="A46" s="109">
        <v>1</v>
      </c>
      <c r="B46" s="107" t="s">
        <v>285</v>
      </c>
      <c r="C46" s="107" t="s">
        <v>422</v>
      </c>
      <c r="D46" s="109"/>
      <c r="E46" s="107"/>
      <c r="F46" s="109">
        <v>1</v>
      </c>
      <c r="G46" s="109">
        <v>1</v>
      </c>
      <c r="H46" s="109">
        <v>1</v>
      </c>
      <c r="I46" s="180">
        <v>100</v>
      </c>
      <c r="J46" s="181"/>
      <c r="K46" s="182">
        <v>100</v>
      </c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235" t="e">
        <f>SUM(LARGE(#REF!,{1,2,3,4,5,6}))</f>
        <v>#REF!</v>
      </c>
      <c r="AA46" s="235">
        <f aca="true" t="shared" si="9" ref="AA46:AA60">+IF(COUNT($J46:$R46)&gt;0,LARGE($J46:$R46,1),0)</f>
        <v>100</v>
      </c>
      <c r="AB46" s="235">
        <f aca="true" t="shared" si="10" ref="AB46:AB60">+IF(COUNT($J46:$R46)&gt;1,LARGE($J46:$R46,2),0)</f>
        <v>0</v>
      </c>
      <c r="AC46" s="235">
        <f aca="true" t="shared" si="11" ref="AC46:AC60">+IF(COUNT($J46:$R46)&gt;2,LARGE($J46:$R46,3),0)</f>
        <v>0</v>
      </c>
      <c r="AD46" s="235">
        <f aca="true" t="shared" si="12" ref="AD46:AD60">+IF(COUNT($S46:$X46)&gt;0,LARGE($S46:$X46,1),0)</f>
        <v>0</v>
      </c>
      <c r="AE46" s="235">
        <f aca="true" t="shared" si="13" ref="AE46:AE60">+IF(COUNT($S46:$X46)&gt;1,LARGE($S46:$X46,2),0)</f>
        <v>0</v>
      </c>
      <c r="AF46" s="235">
        <f aca="true" t="shared" si="14" ref="AF46:AF60">+IF(COUNT($S46:$X46)&gt;2,LARGE($S46:$X46,3),0)</f>
        <v>0</v>
      </c>
      <c r="AG46" s="235">
        <f aca="true" t="shared" si="15" ref="AG46:AG60">+IF(COUNT($S46:$X46)&gt;3,LARGE($S46:$X46,4),0)</f>
        <v>0</v>
      </c>
      <c r="AH46" s="235">
        <f aca="true" t="shared" si="16" ref="AH46:AH60">+IF(COUNT($S46:$X46)&gt;4,LARGE($S46:$X46,5),0)</f>
        <v>0</v>
      </c>
      <c r="AI46" s="235">
        <f aca="true" t="shared" si="17" ref="AI46:AI60">+IF(COUNT($S46:$X46)&gt;5,LARGE($S46:$X46,6),0)</f>
        <v>0</v>
      </c>
    </row>
    <row r="47" spans="1:35" s="112" customFormat="1" ht="12">
      <c r="A47" s="109">
        <v>2</v>
      </c>
      <c r="B47" s="109" t="s">
        <v>777</v>
      </c>
      <c r="C47" s="109" t="s">
        <v>772</v>
      </c>
      <c r="D47" s="109"/>
      <c r="E47" s="109"/>
      <c r="F47" s="109">
        <v>1</v>
      </c>
      <c r="G47" s="109">
        <v>1</v>
      </c>
      <c r="H47" s="109">
        <v>1</v>
      </c>
      <c r="I47" s="180">
        <v>100</v>
      </c>
      <c r="J47" s="181"/>
      <c r="K47" s="181"/>
      <c r="L47" s="181"/>
      <c r="M47" s="181"/>
      <c r="N47" s="181"/>
      <c r="O47" s="191">
        <v>100</v>
      </c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235">
        <f>SUM(LARGE(AA47:AJ47,{1,2,3,4,5,6}))</f>
        <v>100</v>
      </c>
      <c r="AA47" s="235">
        <f t="shared" si="9"/>
        <v>100</v>
      </c>
      <c r="AB47" s="235">
        <f t="shared" si="10"/>
        <v>0</v>
      </c>
      <c r="AC47" s="235">
        <f t="shared" si="11"/>
        <v>0</v>
      </c>
      <c r="AD47" s="235">
        <f t="shared" si="12"/>
        <v>0</v>
      </c>
      <c r="AE47" s="235">
        <f t="shared" si="13"/>
        <v>0</v>
      </c>
      <c r="AF47" s="235">
        <f t="shared" si="14"/>
        <v>0</v>
      </c>
      <c r="AG47" s="235">
        <f t="shared" si="15"/>
        <v>0</v>
      </c>
      <c r="AH47" s="235">
        <f t="shared" si="16"/>
        <v>0</v>
      </c>
      <c r="AI47" s="235">
        <f t="shared" si="17"/>
        <v>0</v>
      </c>
    </row>
    <row r="48" spans="1:35" s="112" customFormat="1" ht="12">
      <c r="A48" s="109">
        <v>3</v>
      </c>
      <c r="B48" s="109" t="s">
        <v>542</v>
      </c>
      <c r="C48" s="109" t="s">
        <v>807</v>
      </c>
      <c r="D48" s="109"/>
      <c r="E48" s="109" t="s">
        <v>507</v>
      </c>
      <c r="F48" s="109">
        <v>1</v>
      </c>
      <c r="G48" s="109">
        <v>1</v>
      </c>
      <c r="H48" s="109">
        <v>1</v>
      </c>
      <c r="I48" s="180">
        <v>100</v>
      </c>
      <c r="J48" s="181"/>
      <c r="K48" s="181"/>
      <c r="L48" s="181"/>
      <c r="M48" s="181"/>
      <c r="N48" s="197">
        <v>100</v>
      </c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235" t="e">
        <f>SUM(LARGE(#REF!,{1,2,3,4,5,6}))</f>
        <v>#REF!</v>
      </c>
      <c r="AA48" s="235">
        <f t="shared" si="9"/>
        <v>100</v>
      </c>
      <c r="AB48" s="235">
        <f t="shared" si="10"/>
        <v>0</v>
      </c>
      <c r="AC48" s="235">
        <f t="shared" si="11"/>
        <v>0</v>
      </c>
      <c r="AD48" s="235">
        <f t="shared" si="12"/>
        <v>0</v>
      </c>
      <c r="AE48" s="235">
        <f t="shared" si="13"/>
        <v>0</v>
      </c>
      <c r="AF48" s="235">
        <f t="shared" si="14"/>
        <v>0</v>
      </c>
      <c r="AG48" s="235">
        <f t="shared" si="15"/>
        <v>0</v>
      </c>
      <c r="AH48" s="235">
        <f t="shared" si="16"/>
        <v>0</v>
      </c>
      <c r="AI48" s="235">
        <f t="shared" si="17"/>
        <v>0</v>
      </c>
    </row>
    <row r="49" spans="1:35" s="112" customFormat="1" ht="12">
      <c r="A49" s="109">
        <v>4</v>
      </c>
      <c r="B49" s="109" t="s">
        <v>906</v>
      </c>
      <c r="C49" s="109" t="s">
        <v>907</v>
      </c>
      <c r="D49" s="109"/>
      <c r="E49" s="109" t="s">
        <v>400</v>
      </c>
      <c r="F49" s="109">
        <v>1</v>
      </c>
      <c r="G49" s="109">
        <v>1</v>
      </c>
      <c r="H49" s="109">
        <v>1</v>
      </c>
      <c r="I49" s="180">
        <v>100</v>
      </c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241">
        <v>100</v>
      </c>
      <c r="U49" s="181"/>
      <c r="V49" s="181"/>
      <c r="W49" s="181"/>
      <c r="X49" s="181"/>
      <c r="Y49" s="181"/>
      <c r="Z49" s="235">
        <f>SUM(LARGE(AA49:AJ49,{1,2,3,4,5,6}))</f>
        <v>100</v>
      </c>
      <c r="AA49" s="235">
        <f t="shared" si="9"/>
        <v>0</v>
      </c>
      <c r="AB49" s="235">
        <f t="shared" si="10"/>
        <v>0</v>
      </c>
      <c r="AC49" s="235">
        <f t="shared" si="11"/>
        <v>0</v>
      </c>
      <c r="AD49" s="235">
        <f t="shared" si="12"/>
        <v>100</v>
      </c>
      <c r="AE49" s="235">
        <f t="shared" si="13"/>
        <v>0</v>
      </c>
      <c r="AF49" s="235">
        <f t="shared" si="14"/>
        <v>0</v>
      </c>
      <c r="AG49" s="235">
        <f t="shared" si="15"/>
        <v>0</v>
      </c>
      <c r="AH49" s="235">
        <f t="shared" si="16"/>
        <v>0</v>
      </c>
      <c r="AI49" s="235">
        <f t="shared" si="17"/>
        <v>0</v>
      </c>
    </row>
    <row r="50" spans="1:35" s="112" customFormat="1" ht="12">
      <c r="A50" s="109">
        <v>5</v>
      </c>
      <c r="B50" s="107" t="s">
        <v>423</v>
      </c>
      <c r="C50" s="107" t="s">
        <v>424</v>
      </c>
      <c r="D50" s="109"/>
      <c r="E50" s="107" t="s">
        <v>380</v>
      </c>
      <c r="F50" s="109">
        <v>1</v>
      </c>
      <c r="G50" s="109">
        <v>1</v>
      </c>
      <c r="H50" s="109">
        <v>1</v>
      </c>
      <c r="I50" s="180">
        <v>97.82</v>
      </c>
      <c r="J50" s="181"/>
      <c r="K50" s="182">
        <v>97.82</v>
      </c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235" t="e">
        <f>SUM(LARGE(#REF!,{1,2,3,4,5,6}))</f>
        <v>#REF!</v>
      </c>
      <c r="AA50" s="235">
        <f t="shared" si="9"/>
        <v>97.82</v>
      </c>
      <c r="AB50" s="235">
        <f t="shared" si="10"/>
        <v>0</v>
      </c>
      <c r="AC50" s="235">
        <f t="shared" si="11"/>
        <v>0</v>
      </c>
      <c r="AD50" s="235">
        <f t="shared" si="12"/>
        <v>0</v>
      </c>
      <c r="AE50" s="235">
        <f t="shared" si="13"/>
        <v>0</v>
      </c>
      <c r="AF50" s="235">
        <f t="shared" si="14"/>
        <v>0</v>
      </c>
      <c r="AG50" s="235">
        <f t="shared" si="15"/>
        <v>0</v>
      </c>
      <c r="AH50" s="235">
        <f t="shared" si="16"/>
        <v>0</v>
      </c>
      <c r="AI50" s="235">
        <f t="shared" si="17"/>
        <v>0</v>
      </c>
    </row>
    <row r="51" spans="1:35" s="112" customFormat="1" ht="12">
      <c r="A51" s="109">
        <v>6</v>
      </c>
      <c r="B51" s="107" t="s">
        <v>417</v>
      </c>
      <c r="C51" s="107" t="s">
        <v>425</v>
      </c>
      <c r="D51" s="109"/>
      <c r="E51" s="107" t="s">
        <v>426</v>
      </c>
      <c r="F51" s="109">
        <v>1</v>
      </c>
      <c r="G51" s="109">
        <v>1</v>
      </c>
      <c r="H51" s="109">
        <v>1</v>
      </c>
      <c r="I51" s="180">
        <v>94.84</v>
      </c>
      <c r="J51" s="181"/>
      <c r="K51" s="182">
        <v>94.84</v>
      </c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235">
        <f>SUM(LARGE(AA51:AJ51,{1,2,3,4,5,6}))</f>
        <v>94.84</v>
      </c>
      <c r="AA51" s="235">
        <f t="shared" si="9"/>
        <v>94.84</v>
      </c>
      <c r="AB51" s="235">
        <f t="shared" si="10"/>
        <v>0</v>
      </c>
      <c r="AC51" s="235">
        <f t="shared" si="11"/>
        <v>0</v>
      </c>
      <c r="AD51" s="235">
        <f t="shared" si="12"/>
        <v>0</v>
      </c>
      <c r="AE51" s="235">
        <f t="shared" si="13"/>
        <v>0</v>
      </c>
      <c r="AF51" s="235">
        <f t="shared" si="14"/>
        <v>0</v>
      </c>
      <c r="AG51" s="235">
        <f t="shared" si="15"/>
        <v>0</v>
      </c>
      <c r="AH51" s="235">
        <f t="shared" si="16"/>
        <v>0</v>
      </c>
      <c r="AI51" s="235">
        <f t="shared" si="17"/>
        <v>0</v>
      </c>
    </row>
    <row r="52" spans="1:35" s="112" customFormat="1" ht="12">
      <c r="A52" s="109">
        <v>7</v>
      </c>
      <c r="B52" s="109" t="s">
        <v>635</v>
      </c>
      <c r="C52" s="109" t="s">
        <v>565</v>
      </c>
      <c r="D52" s="109"/>
      <c r="E52" s="109" t="s">
        <v>507</v>
      </c>
      <c r="F52" s="109">
        <v>1</v>
      </c>
      <c r="G52" s="109">
        <v>1</v>
      </c>
      <c r="H52" s="109">
        <v>1</v>
      </c>
      <c r="I52" s="180">
        <v>94.029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241">
        <v>94.029</v>
      </c>
      <c r="U52" s="181"/>
      <c r="V52" s="181"/>
      <c r="W52" s="181"/>
      <c r="X52" s="181"/>
      <c r="Y52" s="181"/>
      <c r="Z52" s="235">
        <f>SUM(LARGE(AA52:AJ52,{1,2,3,4,5,6}))</f>
        <v>94.029</v>
      </c>
      <c r="AA52" s="235">
        <f t="shared" si="9"/>
        <v>0</v>
      </c>
      <c r="AB52" s="235">
        <f t="shared" si="10"/>
        <v>0</v>
      </c>
      <c r="AC52" s="235">
        <f t="shared" si="11"/>
        <v>0</v>
      </c>
      <c r="AD52" s="235">
        <f t="shared" si="12"/>
        <v>94.029</v>
      </c>
      <c r="AE52" s="235">
        <f t="shared" si="13"/>
        <v>0</v>
      </c>
      <c r="AF52" s="235">
        <f t="shared" si="14"/>
        <v>0</v>
      </c>
      <c r="AG52" s="235">
        <f t="shared" si="15"/>
        <v>0</v>
      </c>
      <c r="AH52" s="235">
        <f t="shared" si="16"/>
        <v>0</v>
      </c>
      <c r="AI52" s="235">
        <f t="shared" si="17"/>
        <v>0</v>
      </c>
    </row>
    <row r="53" spans="1:35" s="112" customFormat="1" ht="12">
      <c r="A53" s="109">
        <v>8</v>
      </c>
      <c r="B53" s="109" t="s">
        <v>273</v>
      </c>
      <c r="C53" s="109" t="s">
        <v>808</v>
      </c>
      <c r="D53" s="109"/>
      <c r="E53" s="109"/>
      <c r="F53" s="109">
        <v>1</v>
      </c>
      <c r="G53" s="109">
        <v>1</v>
      </c>
      <c r="H53" s="109">
        <v>1</v>
      </c>
      <c r="I53" s="180">
        <v>93.17</v>
      </c>
      <c r="J53" s="181"/>
      <c r="K53" s="181"/>
      <c r="L53" s="181"/>
      <c r="M53" s="181"/>
      <c r="N53" s="197">
        <v>93.17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235">
        <f>SUM(LARGE(AA53:AJ53,{1,2,3,4,5,6}))</f>
        <v>93.17</v>
      </c>
      <c r="AA53" s="235">
        <f t="shared" si="9"/>
        <v>93.17</v>
      </c>
      <c r="AB53" s="235">
        <f t="shared" si="10"/>
        <v>0</v>
      </c>
      <c r="AC53" s="235">
        <f t="shared" si="11"/>
        <v>0</v>
      </c>
      <c r="AD53" s="235">
        <f t="shared" si="12"/>
        <v>0</v>
      </c>
      <c r="AE53" s="235">
        <f t="shared" si="13"/>
        <v>0</v>
      </c>
      <c r="AF53" s="235">
        <f t="shared" si="14"/>
        <v>0</v>
      </c>
      <c r="AG53" s="235">
        <f t="shared" si="15"/>
        <v>0</v>
      </c>
      <c r="AH53" s="235">
        <f t="shared" si="16"/>
        <v>0</v>
      </c>
      <c r="AI53" s="235">
        <f t="shared" si="17"/>
        <v>0</v>
      </c>
    </row>
    <row r="54" spans="1:35" s="112" customFormat="1" ht="12">
      <c r="A54" s="109">
        <v>9</v>
      </c>
      <c r="B54" s="107" t="s">
        <v>778</v>
      </c>
      <c r="C54" s="107" t="s">
        <v>779</v>
      </c>
      <c r="D54" s="109"/>
      <c r="E54" s="107"/>
      <c r="F54" s="109">
        <v>1</v>
      </c>
      <c r="G54" s="109">
        <v>1</v>
      </c>
      <c r="H54" s="109">
        <v>1</v>
      </c>
      <c r="I54" s="180">
        <v>92.17</v>
      </c>
      <c r="J54" s="181"/>
      <c r="K54" s="181"/>
      <c r="L54" s="181"/>
      <c r="M54" s="181"/>
      <c r="N54" s="181"/>
      <c r="O54" s="191">
        <v>92.17</v>
      </c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235">
        <f>SUM(LARGE(AA54:AJ54,{1,2,3,4,5,6}))</f>
        <v>92.17</v>
      </c>
      <c r="AA54" s="235">
        <f t="shared" si="9"/>
        <v>92.17</v>
      </c>
      <c r="AB54" s="235">
        <f t="shared" si="10"/>
        <v>0</v>
      </c>
      <c r="AC54" s="235">
        <f t="shared" si="11"/>
        <v>0</v>
      </c>
      <c r="AD54" s="235">
        <f t="shared" si="12"/>
        <v>0</v>
      </c>
      <c r="AE54" s="235">
        <f t="shared" si="13"/>
        <v>0</v>
      </c>
      <c r="AF54" s="235">
        <f t="shared" si="14"/>
        <v>0</v>
      </c>
      <c r="AG54" s="235">
        <f t="shared" si="15"/>
        <v>0</v>
      </c>
      <c r="AH54" s="235">
        <f t="shared" si="16"/>
        <v>0</v>
      </c>
      <c r="AI54" s="235">
        <f t="shared" si="17"/>
        <v>0</v>
      </c>
    </row>
    <row r="55" spans="1:35" s="112" customFormat="1" ht="12">
      <c r="A55" s="109">
        <v>10</v>
      </c>
      <c r="B55" s="109" t="s">
        <v>809</v>
      </c>
      <c r="C55" s="109" t="s">
        <v>810</v>
      </c>
      <c r="D55" s="109"/>
      <c r="E55" s="109"/>
      <c r="F55" s="109">
        <v>1</v>
      </c>
      <c r="G55" s="109">
        <v>1</v>
      </c>
      <c r="H55" s="109">
        <v>1</v>
      </c>
      <c r="I55" s="180">
        <v>91.46</v>
      </c>
      <c r="J55" s="181"/>
      <c r="K55" s="181"/>
      <c r="L55" s="181"/>
      <c r="M55" s="181"/>
      <c r="N55" s="197">
        <v>91.46</v>
      </c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235">
        <f>SUM(LARGE(AA55:AJ55,{1,2,3,4,5,6}))</f>
        <v>91.46</v>
      </c>
      <c r="AA55" s="235">
        <f t="shared" si="9"/>
        <v>91.46</v>
      </c>
      <c r="AB55" s="235">
        <f t="shared" si="10"/>
        <v>0</v>
      </c>
      <c r="AC55" s="235">
        <f t="shared" si="11"/>
        <v>0</v>
      </c>
      <c r="AD55" s="235">
        <f t="shared" si="12"/>
        <v>0</v>
      </c>
      <c r="AE55" s="235">
        <f t="shared" si="13"/>
        <v>0</v>
      </c>
      <c r="AF55" s="235">
        <f t="shared" si="14"/>
        <v>0</v>
      </c>
      <c r="AG55" s="235">
        <f t="shared" si="15"/>
        <v>0</v>
      </c>
      <c r="AH55" s="235">
        <f t="shared" si="16"/>
        <v>0</v>
      </c>
      <c r="AI55" s="235">
        <f t="shared" si="17"/>
        <v>0</v>
      </c>
    </row>
    <row r="56" spans="1:35" s="112" customFormat="1" ht="12">
      <c r="A56" s="109">
        <v>11</v>
      </c>
      <c r="B56" s="109" t="s">
        <v>437</v>
      </c>
      <c r="C56" s="109" t="s">
        <v>438</v>
      </c>
      <c r="D56" s="109"/>
      <c r="E56" s="109" t="s">
        <v>317</v>
      </c>
      <c r="F56" s="109">
        <v>1</v>
      </c>
      <c r="G56" s="109">
        <v>1</v>
      </c>
      <c r="H56" s="109">
        <v>1</v>
      </c>
      <c r="I56" s="180">
        <v>89.9</v>
      </c>
      <c r="J56" s="181"/>
      <c r="K56" s="181"/>
      <c r="L56" s="181"/>
      <c r="M56" s="181"/>
      <c r="N56" s="181"/>
      <c r="O56" s="191">
        <v>89.9</v>
      </c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235">
        <f>SUM(LARGE(AA56:AJ56,{1,2,3,4,5,6}))</f>
        <v>89.9</v>
      </c>
      <c r="AA56" s="235">
        <f t="shared" si="9"/>
        <v>89.9</v>
      </c>
      <c r="AB56" s="235">
        <f t="shared" si="10"/>
        <v>0</v>
      </c>
      <c r="AC56" s="235">
        <f t="shared" si="11"/>
        <v>0</v>
      </c>
      <c r="AD56" s="235">
        <f t="shared" si="12"/>
        <v>0</v>
      </c>
      <c r="AE56" s="235">
        <f t="shared" si="13"/>
        <v>0</v>
      </c>
      <c r="AF56" s="235">
        <f t="shared" si="14"/>
        <v>0</v>
      </c>
      <c r="AG56" s="235">
        <f t="shared" si="15"/>
        <v>0</v>
      </c>
      <c r="AH56" s="235">
        <f t="shared" si="16"/>
        <v>0</v>
      </c>
      <c r="AI56" s="235">
        <f t="shared" si="17"/>
        <v>0</v>
      </c>
    </row>
    <row r="57" spans="1:35" s="112" customFormat="1" ht="12">
      <c r="A57" s="109">
        <v>12</v>
      </c>
      <c r="B57" s="109" t="s">
        <v>324</v>
      </c>
      <c r="C57" s="109" t="s">
        <v>333</v>
      </c>
      <c r="D57" s="109"/>
      <c r="E57" s="109" t="s">
        <v>317</v>
      </c>
      <c r="F57" s="109">
        <v>1</v>
      </c>
      <c r="G57" s="109">
        <v>1</v>
      </c>
      <c r="H57" s="109">
        <v>1</v>
      </c>
      <c r="I57" s="180">
        <v>86.49</v>
      </c>
      <c r="J57" s="181"/>
      <c r="K57" s="181"/>
      <c r="L57" s="181"/>
      <c r="M57" s="181"/>
      <c r="N57" s="181"/>
      <c r="O57" s="191">
        <v>86.49</v>
      </c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235">
        <f>SUM(LARGE(AA57:AJ57,{1,2,3,4,5,6}))</f>
        <v>86.49</v>
      </c>
      <c r="AA57" s="235">
        <f t="shared" si="9"/>
        <v>86.49</v>
      </c>
      <c r="AB57" s="235">
        <f t="shared" si="10"/>
        <v>0</v>
      </c>
      <c r="AC57" s="235">
        <f t="shared" si="11"/>
        <v>0</v>
      </c>
      <c r="AD57" s="235">
        <f t="shared" si="12"/>
        <v>0</v>
      </c>
      <c r="AE57" s="235">
        <f t="shared" si="13"/>
        <v>0</v>
      </c>
      <c r="AF57" s="235">
        <f t="shared" si="14"/>
        <v>0</v>
      </c>
      <c r="AG57" s="235">
        <f t="shared" si="15"/>
        <v>0</v>
      </c>
      <c r="AH57" s="235">
        <f t="shared" si="16"/>
        <v>0</v>
      </c>
      <c r="AI57" s="235">
        <f t="shared" si="17"/>
        <v>0</v>
      </c>
    </row>
    <row r="58" spans="1:35" s="112" customFormat="1" ht="12">
      <c r="A58" s="109">
        <v>13</v>
      </c>
      <c r="B58" s="109" t="s">
        <v>780</v>
      </c>
      <c r="C58" s="109" t="s">
        <v>781</v>
      </c>
      <c r="D58" s="109"/>
      <c r="E58" s="109" t="s">
        <v>520</v>
      </c>
      <c r="F58" s="109">
        <v>1</v>
      </c>
      <c r="G58" s="109">
        <v>1</v>
      </c>
      <c r="H58" s="109">
        <v>1</v>
      </c>
      <c r="I58" s="180">
        <v>84.1</v>
      </c>
      <c r="J58" s="181"/>
      <c r="K58" s="181"/>
      <c r="L58" s="181"/>
      <c r="M58" s="181"/>
      <c r="N58" s="181"/>
      <c r="O58" s="191">
        <v>84.1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235">
        <f>SUM(LARGE(AA58:AJ58,{1,2,3,4,5,6}))</f>
        <v>84.1</v>
      </c>
      <c r="AA58" s="235">
        <f t="shared" si="9"/>
        <v>84.1</v>
      </c>
      <c r="AB58" s="235">
        <f t="shared" si="10"/>
        <v>0</v>
      </c>
      <c r="AC58" s="235">
        <f t="shared" si="11"/>
        <v>0</v>
      </c>
      <c r="AD58" s="235">
        <f t="shared" si="12"/>
        <v>0</v>
      </c>
      <c r="AE58" s="235">
        <f t="shared" si="13"/>
        <v>0</v>
      </c>
      <c r="AF58" s="235">
        <f t="shared" si="14"/>
        <v>0</v>
      </c>
      <c r="AG58" s="235">
        <f t="shared" si="15"/>
        <v>0</v>
      </c>
      <c r="AH58" s="235">
        <f t="shared" si="16"/>
        <v>0</v>
      </c>
      <c r="AI58" s="235">
        <f t="shared" si="17"/>
        <v>0</v>
      </c>
    </row>
    <row r="59" spans="1:35" s="112" customFormat="1" ht="12">
      <c r="A59" s="109">
        <v>14</v>
      </c>
      <c r="B59" s="109" t="s">
        <v>455</v>
      </c>
      <c r="C59" s="109" t="s">
        <v>808</v>
      </c>
      <c r="D59" s="109"/>
      <c r="E59" s="109"/>
      <c r="F59" s="109">
        <v>1</v>
      </c>
      <c r="G59" s="109">
        <v>1</v>
      </c>
      <c r="H59" s="109">
        <v>1</v>
      </c>
      <c r="I59" s="180">
        <v>82.19</v>
      </c>
      <c r="J59" s="181"/>
      <c r="K59" s="181"/>
      <c r="L59" s="181"/>
      <c r="M59" s="181"/>
      <c r="N59" s="197">
        <v>82.19</v>
      </c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235">
        <f>SUM(LARGE(AA59:AJ59,{1,2,3,4,5,6}))</f>
        <v>82.19</v>
      </c>
      <c r="AA59" s="235">
        <f t="shared" si="9"/>
        <v>82.19</v>
      </c>
      <c r="AB59" s="235">
        <f t="shared" si="10"/>
        <v>0</v>
      </c>
      <c r="AC59" s="235">
        <f t="shared" si="11"/>
        <v>0</v>
      </c>
      <c r="AD59" s="235">
        <f t="shared" si="12"/>
        <v>0</v>
      </c>
      <c r="AE59" s="235">
        <f t="shared" si="13"/>
        <v>0</v>
      </c>
      <c r="AF59" s="235">
        <f t="shared" si="14"/>
        <v>0</v>
      </c>
      <c r="AG59" s="235">
        <f t="shared" si="15"/>
        <v>0</v>
      </c>
      <c r="AH59" s="235">
        <f t="shared" si="16"/>
        <v>0</v>
      </c>
      <c r="AI59" s="235">
        <f t="shared" si="17"/>
        <v>0</v>
      </c>
    </row>
    <row r="60" spans="1:35" s="112" customFormat="1" ht="12">
      <c r="A60" s="109">
        <v>15</v>
      </c>
      <c r="B60" s="109" t="s">
        <v>782</v>
      </c>
      <c r="C60" s="109" t="s">
        <v>783</v>
      </c>
      <c r="D60" s="109"/>
      <c r="E60" s="109"/>
      <c r="F60" s="109">
        <v>1</v>
      </c>
      <c r="G60" s="109">
        <v>1</v>
      </c>
      <c r="H60" s="109">
        <v>1</v>
      </c>
      <c r="I60" s="180">
        <v>80.04</v>
      </c>
      <c r="J60" s="181"/>
      <c r="K60" s="181"/>
      <c r="L60" s="181"/>
      <c r="M60" s="181"/>
      <c r="N60" s="181"/>
      <c r="O60" s="191">
        <v>80.04</v>
      </c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235">
        <f>SUM(LARGE(AA60:AJ60,{1,2,3,4,5,6}))</f>
        <v>80.04</v>
      </c>
      <c r="AA60" s="235">
        <f t="shared" si="9"/>
        <v>80.04</v>
      </c>
      <c r="AB60" s="235">
        <f t="shared" si="10"/>
        <v>0</v>
      </c>
      <c r="AC60" s="235">
        <f t="shared" si="11"/>
        <v>0</v>
      </c>
      <c r="AD60" s="235">
        <f t="shared" si="12"/>
        <v>0</v>
      </c>
      <c r="AE60" s="235">
        <f t="shared" si="13"/>
        <v>0</v>
      </c>
      <c r="AF60" s="235">
        <f t="shared" si="14"/>
        <v>0</v>
      </c>
      <c r="AG60" s="235">
        <f t="shared" si="15"/>
        <v>0</v>
      </c>
      <c r="AH60" s="235">
        <f t="shared" si="16"/>
        <v>0</v>
      </c>
      <c r="AI60" s="235">
        <f t="shared" si="17"/>
        <v>0</v>
      </c>
    </row>
    <row r="61" spans="1:35" s="112" customFormat="1" ht="12">
      <c r="A61" s="109">
        <v>16</v>
      </c>
      <c r="B61" s="109" t="s">
        <v>394</v>
      </c>
      <c r="C61" s="109" t="s">
        <v>440</v>
      </c>
      <c r="D61" s="109"/>
      <c r="E61" s="109" t="s">
        <v>441</v>
      </c>
      <c r="F61" s="109">
        <v>1</v>
      </c>
      <c r="G61" s="109">
        <v>1</v>
      </c>
      <c r="H61" s="109">
        <v>1</v>
      </c>
      <c r="I61" s="180">
        <v>76.999</v>
      </c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241">
        <v>76.999</v>
      </c>
      <c r="U61" s="181"/>
      <c r="V61" s="181"/>
      <c r="W61" s="181"/>
      <c r="X61" s="181"/>
      <c r="Y61" s="181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</row>
    <row r="62" spans="1:35" s="112" customFormat="1" ht="12">
      <c r="A62" s="109">
        <v>17</v>
      </c>
      <c r="B62" s="109" t="s">
        <v>784</v>
      </c>
      <c r="C62" s="109" t="s">
        <v>766</v>
      </c>
      <c r="D62" s="109"/>
      <c r="E62" s="109"/>
      <c r="F62" s="109">
        <v>1</v>
      </c>
      <c r="G62" s="109">
        <v>1</v>
      </c>
      <c r="H62" s="109">
        <v>1</v>
      </c>
      <c r="I62" s="180">
        <v>76.04</v>
      </c>
      <c r="J62" s="181"/>
      <c r="K62" s="181"/>
      <c r="L62" s="181"/>
      <c r="M62" s="181"/>
      <c r="N62" s="181"/>
      <c r="O62" s="191">
        <v>76.04</v>
      </c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235">
        <f>SUM(LARGE(AA62:AJ62,{1,2,3,4,5,6}))</f>
        <v>76.04</v>
      </c>
      <c r="AA62" s="235">
        <f>+IF(COUNT($J62:$R62)&gt;0,LARGE($J62:$R62,1),0)</f>
        <v>76.04</v>
      </c>
      <c r="AB62" s="235">
        <f>+IF(COUNT($J62:$R62)&gt;1,LARGE($J62:$R62,2),0)</f>
        <v>0</v>
      </c>
      <c r="AC62" s="235">
        <f>+IF(COUNT($J62:$R62)&gt;2,LARGE($J62:$R62,3),0)</f>
        <v>0</v>
      </c>
      <c r="AD62" s="235">
        <f>+IF(COUNT($S62:$X62)&gt;0,LARGE($S62:$X62,1),0)</f>
        <v>0</v>
      </c>
      <c r="AE62" s="235">
        <f>+IF(COUNT($S62:$X62)&gt;1,LARGE($S62:$X62,2),0)</f>
        <v>0</v>
      </c>
      <c r="AF62" s="235">
        <f>+IF(COUNT($S62:$X62)&gt;2,LARGE($S62:$X62,3),0)</f>
        <v>0</v>
      </c>
      <c r="AG62" s="235">
        <f>+IF(COUNT($S62:$X62)&gt;3,LARGE($S62:$X62,4),0)</f>
        <v>0</v>
      </c>
      <c r="AH62" s="235">
        <f>+IF(COUNT($S62:$X62)&gt;4,LARGE($S62:$X62,5),0)</f>
        <v>0</v>
      </c>
      <c r="AI62" s="235">
        <f>+IF(COUNT($S62:$X62)&gt;5,LARGE($S62:$X62,6),0)</f>
        <v>0</v>
      </c>
    </row>
    <row r="63" spans="1:35" s="112" customFormat="1" ht="12">
      <c r="A63" s="109">
        <v>18</v>
      </c>
      <c r="B63" s="109" t="s">
        <v>785</v>
      </c>
      <c r="C63" s="109" t="s">
        <v>786</v>
      </c>
      <c r="D63" s="109"/>
      <c r="E63" s="109" t="s">
        <v>317</v>
      </c>
      <c r="F63" s="109">
        <v>1</v>
      </c>
      <c r="G63" s="109">
        <v>1</v>
      </c>
      <c r="H63" s="109">
        <v>1</v>
      </c>
      <c r="I63" s="180">
        <v>75.26</v>
      </c>
      <c r="J63" s="181"/>
      <c r="K63" s="181"/>
      <c r="L63" s="181"/>
      <c r="M63" s="181"/>
      <c r="N63" s="181"/>
      <c r="O63" s="191">
        <v>75.26</v>
      </c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235">
        <f>SUM(LARGE(AA63:AJ63,{1,2,3,4,5,6}))</f>
        <v>75.26</v>
      </c>
      <c r="AA63" s="235">
        <f>+IF(COUNT($J63:$R63)&gt;0,LARGE($J63:$R63,1),0)</f>
        <v>75.26</v>
      </c>
      <c r="AB63" s="235">
        <f>+IF(COUNT($J63:$R63)&gt;1,LARGE($J63:$R63,2),0)</f>
        <v>0</v>
      </c>
      <c r="AC63" s="235">
        <f>+IF(COUNT($J63:$R63)&gt;2,LARGE($J63:$R63,3),0)</f>
        <v>0</v>
      </c>
      <c r="AD63" s="235">
        <f>+IF(COUNT($S63:$X63)&gt;0,LARGE($S63:$X63,1),0)</f>
        <v>0</v>
      </c>
      <c r="AE63" s="235">
        <f>+IF(COUNT($S63:$X63)&gt;1,LARGE($S63:$X63,2),0)</f>
        <v>0</v>
      </c>
      <c r="AF63" s="235">
        <f>+IF(COUNT($S63:$X63)&gt;2,LARGE($S63:$X63,3),0)</f>
        <v>0</v>
      </c>
      <c r="AG63" s="235">
        <f>+IF(COUNT($S63:$X63)&gt;3,LARGE($S63:$X63,4),0)</f>
        <v>0</v>
      </c>
      <c r="AH63" s="235">
        <f>+IF(COUNT($S63:$X63)&gt;4,LARGE($S63:$X63,5),0)</f>
        <v>0</v>
      </c>
      <c r="AI63" s="235">
        <f>+IF(COUNT($S63:$X63)&gt;5,LARGE($S63:$X63,6),0)</f>
        <v>0</v>
      </c>
    </row>
    <row r="64" spans="1:35" s="112" customFormat="1" ht="12">
      <c r="A64" s="109">
        <v>19</v>
      </c>
      <c r="B64" s="109" t="s">
        <v>908</v>
      </c>
      <c r="C64" s="109" t="s">
        <v>882</v>
      </c>
      <c r="D64" s="109"/>
      <c r="E64" s="109"/>
      <c r="F64" s="109">
        <v>1</v>
      </c>
      <c r="G64" s="109">
        <v>1</v>
      </c>
      <c r="H64" s="109">
        <v>1</v>
      </c>
      <c r="I64" s="180">
        <v>70.056</v>
      </c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241">
        <v>70.056</v>
      </c>
      <c r="U64" s="181"/>
      <c r="V64" s="181"/>
      <c r="W64" s="181"/>
      <c r="X64" s="181"/>
      <c r="Y64" s="181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</row>
    <row r="65" spans="1:35" s="112" customFormat="1" ht="12">
      <c r="A65" s="109">
        <v>20</v>
      </c>
      <c r="B65" s="109" t="s">
        <v>435</v>
      </c>
      <c r="C65" s="109" t="s">
        <v>340</v>
      </c>
      <c r="D65" s="109"/>
      <c r="E65" s="109" t="s">
        <v>317</v>
      </c>
      <c r="F65" s="109">
        <v>1</v>
      </c>
      <c r="G65" s="109">
        <v>1</v>
      </c>
      <c r="H65" s="109">
        <v>1</v>
      </c>
      <c r="I65" s="180">
        <v>66.85</v>
      </c>
      <c r="J65" s="181"/>
      <c r="K65" s="181"/>
      <c r="L65" s="181"/>
      <c r="M65" s="181"/>
      <c r="N65" s="181"/>
      <c r="O65" s="191">
        <v>66.85</v>
      </c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235">
        <f>SUM(LARGE(AA65:AJ65,{1,2,3,4,5,6}))</f>
        <v>66.85</v>
      </c>
      <c r="AA65" s="235">
        <f aca="true" t="shared" si="18" ref="AA65:AA81">+IF(COUNT($J65:$R65)&gt;0,LARGE($J65:$R65,1),0)</f>
        <v>66.85</v>
      </c>
      <c r="AB65" s="235">
        <f aca="true" t="shared" si="19" ref="AB65:AB81">+IF(COUNT($J65:$R65)&gt;1,LARGE($J65:$R65,2),0)</f>
        <v>0</v>
      </c>
      <c r="AC65" s="235">
        <f aca="true" t="shared" si="20" ref="AC65:AC81">+IF(COUNT($J65:$R65)&gt;2,LARGE($J65:$R65,3),0)</f>
        <v>0</v>
      </c>
      <c r="AD65" s="235">
        <f aca="true" t="shared" si="21" ref="AD65:AD81">+IF(COUNT($S65:$X65)&gt;0,LARGE($S65:$X65,1),0)</f>
        <v>0</v>
      </c>
      <c r="AE65" s="235">
        <f aca="true" t="shared" si="22" ref="AE65:AE81">+IF(COUNT($S65:$X65)&gt;1,LARGE($S65:$X65,2),0)</f>
        <v>0</v>
      </c>
      <c r="AF65" s="235">
        <f aca="true" t="shared" si="23" ref="AF65:AF81">+IF(COUNT($S65:$X65)&gt;2,LARGE($S65:$X65,3),0)</f>
        <v>0</v>
      </c>
      <c r="AG65" s="235">
        <f aca="true" t="shared" si="24" ref="AG65:AG81">+IF(COUNT($S65:$X65)&gt;3,LARGE($S65:$X65,4),0)</f>
        <v>0</v>
      </c>
      <c r="AH65" s="235">
        <f aca="true" t="shared" si="25" ref="AH65:AH81">+IF(COUNT($S65:$X65)&gt;4,LARGE($S65:$X65,5),0)</f>
        <v>0</v>
      </c>
      <c r="AI65" s="235">
        <f aca="true" t="shared" si="26" ref="AI65:AI81">+IF(COUNT($S65:$X65)&gt;5,LARGE($S65:$X65,6),0)</f>
        <v>0</v>
      </c>
    </row>
    <row r="66" spans="1:35" s="112" customFormat="1" ht="12">
      <c r="A66" s="109">
        <v>21</v>
      </c>
      <c r="B66" s="109" t="s">
        <v>787</v>
      </c>
      <c r="C66" s="109" t="s">
        <v>786</v>
      </c>
      <c r="D66" s="109"/>
      <c r="E66" s="109" t="s">
        <v>317</v>
      </c>
      <c r="F66" s="109">
        <v>1</v>
      </c>
      <c r="G66" s="109">
        <v>1</v>
      </c>
      <c r="H66" s="109">
        <v>1</v>
      </c>
      <c r="I66" s="180">
        <v>55.64</v>
      </c>
      <c r="J66" s="181"/>
      <c r="K66" s="181"/>
      <c r="L66" s="181"/>
      <c r="M66" s="181"/>
      <c r="N66" s="181"/>
      <c r="O66" s="191">
        <v>55.64</v>
      </c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235">
        <f>SUM(LARGE(AA66:AJ66,{1,2,3,4,5,6}))</f>
        <v>55.64</v>
      </c>
      <c r="AA66" s="235">
        <f t="shared" si="18"/>
        <v>55.64</v>
      </c>
      <c r="AB66" s="235">
        <f t="shared" si="19"/>
        <v>0</v>
      </c>
      <c r="AC66" s="235">
        <f t="shared" si="20"/>
        <v>0</v>
      </c>
      <c r="AD66" s="235">
        <f t="shared" si="21"/>
        <v>0</v>
      </c>
      <c r="AE66" s="235">
        <f t="shared" si="22"/>
        <v>0</v>
      </c>
      <c r="AF66" s="235">
        <f t="shared" si="23"/>
        <v>0</v>
      </c>
      <c r="AG66" s="235">
        <f t="shared" si="24"/>
        <v>0</v>
      </c>
      <c r="AH66" s="235">
        <f t="shared" si="25"/>
        <v>0</v>
      </c>
      <c r="AI66" s="235">
        <f t="shared" si="26"/>
        <v>0</v>
      </c>
    </row>
    <row r="67" spans="1:35" s="112" customFormat="1" ht="12">
      <c r="A67" s="109" t="s">
        <v>271</v>
      </c>
      <c r="B67" s="109"/>
      <c r="C67" s="109"/>
      <c r="D67" s="109"/>
      <c r="E67" s="109"/>
      <c r="F67" s="109"/>
      <c r="G67" s="109"/>
      <c r="H67" s="109"/>
      <c r="I67" s="110"/>
      <c r="J67" s="109"/>
      <c r="K67" s="109"/>
      <c r="L67" s="109"/>
      <c r="M67" s="110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12">
        <f>SUM(LARGE(AA67:AJ67,{1,2,3,4,5,6}))</f>
        <v>0</v>
      </c>
      <c r="AA67" s="112">
        <f t="shared" si="18"/>
        <v>0</v>
      </c>
      <c r="AB67" s="112">
        <f t="shared" si="19"/>
        <v>0</v>
      </c>
      <c r="AC67" s="112">
        <f t="shared" si="20"/>
        <v>0</v>
      </c>
      <c r="AD67" s="112">
        <f t="shared" si="21"/>
        <v>0</v>
      </c>
      <c r="AE67" s="112">
        <f t="shared" si="22"/>
        <v>0</v>
      </c>
      <c r="AF67" s="112">
        <f t="shared" si="23"/>
        <v>0</v>
      </c>
      <c r="AG67" s="112">
        <f t="shared" si="24"/>
        <v>0</v>
      </c>
      <c r="AH67" s="112">
        <f t="shared" si="25"/>
        <v>0</v>
      </c>
      <c r="AI67" s="112">
        <f t="shared" si="26"/>
        <v>0</v>
      </c>
    </row>
    <row r="68" spans="1:35" s="112" customFormat="1" ht="15.75">
      <c r="A68" s="109" t="s">
        <v>271</v>
      </c>
      <c r="B68" s="242" t="s">
        <v>427</v>
      </c>
      <c r="C68" s="109"/>
      <c r="D68" s="109"/>
      <c r="E68" s="109"/>
      <c r="F68" s="109"/>
      <c r="G68" s="109"/>
      <c r="H68" s="109"/>
      <c r="I68" s="110"/>
      <c r="J68" s="109"/>
      <c r="K68" s="109"/>
      <c r="L68" s="109"/>
      <c r="M68" s="110"/>
      <c r="N68" s="109"/>
      <c r="P68" s="109"/>
      <c r="Q68" s="109"/>
      <c r="R68" s="109"/>
      <c r="S68" s="109"/>
      <c r="T68" s="109"/>
      <c r="U68" s="109"/>
      <c r="V68" s="109"/>
      <c r="W68" s="109"/>
      <c r="X68" s="109"/>
      <c r="Y68" s="110"/>
      <c r="Z68" s="112">
        <f>SUM(LARGE(AA68:AJ68,{1,2,3,4,5,6}))</f>
        <v>0</v>
      </c>
      <c r="AA68" s="112">
        <f t="shared" si="18"/>
        <v>0</v>
      </c>
      <c r="AB68" s="112">
        <f t="shared" si="19"/>
        <v>0</v>
      </c>
      <c r="AC68" s="112">
        <f t="shared" si="20"/>
        <v>0</v>
      </c>
      <c r="AD68" s="112">
        <f t="shared" si="21"/>
        <v>0</v>
      </c>
      <c r="AE68" s="112">
        <f t="shared" si="22"/>
        <v>0</v>
      </c>
      <c r="AF68" s="112">
        <f t="shared" si="23"/>
        <v>0</v>
      </c>
      <c r="AG68" s="112">
        <f t="shared" si="24"/>
        <v>0</v>
      </c>
      <c r="AH68" s="112">
        <f t="shared" si="25"/>
        <v>0</v>
      </c>
      <c r="AI68" s="112">
        <f t="shared" si="26"/>
        <v>0</v>
      </c>
    </row>
    <row r="69" spans="1:35" s="112" customFormat="1" ht="12">
      <c r="A69" s="239">
        <v>1</v>
      </c>
      <c r="B69" s="184" t="s">
        <v>820</v>
      </c>
      <c r="C69" s="184" t="s">
        <v>824</v>
      </c>
      <c r="D69" s="181"/>
      <c r="E69" s="184" t="s">
        <v>829</v>
      </c>
      <c r="F69" s="239">
        <v>1</v>
      </c>
      <c r="G69" s="239">
        <v>1</v>
      </c>
      <c r="H69" s="239">
        <v>1</v>
      </c>
      <c r="I69" s="180">
        <v>98.72</v>
      </c>
      <c r="J69" s="181"/>
      <c r="K69" s="181"/>
      <c r="L69" s="181"/>
      <c r="M69" s="181"/>
      <c r="N69" s="197">
        <v>98.72</v>
      </c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235">
        <f>SUM(LARGE(AA69:AJ69,{1,2,3,4,5,6}))</f>
        <v>98.72</v>
      </c>
      <c r="AA69" s="235">
        <f t="shared" si="18"/>
        <v>98.72</v>
      </c>
      <c r="AB69" s="235">
        <f t="shared" si="19"/>
        <v>0</v>
      </c>
      <c r="AC69" s="235">
        <f t="shared" si="20"/>
        <v>0</v>
      </c>
      <c r="AD69" s="235">
        <f t="shared" si="21"/>
        <v>0</v>
      </c>
      <c r="AE69" s="235">
        <f t="shared" si="22"/>
        <v>0</v>
      </c>
      <c r="AF69" s="235">
        <f t="shared" si="23"/>
        <v>0</v>
      </c>
      <c r="AG69" s="235">
        <f t="shared" si="24"/>
        <v>0</v>
      </c>
      <c r="AH69" s="235">
        <f t="shared" si="25"/>
        <v>0</v>
      </c>
      <c r="AI69" s="235">
        <f t="shared" si="26"/>
        <v>0</v>
      </c>
    </row>
    <row r="70" spans="1:35" s="112" customFormat="1" ht="12">
      <c r="A70" s="239">
        <v>2</v>
      </c>
      <c r="B70" s="184" t="s">
        <v>819</v>
      </c>
      <c r="C70" s="184" t="s">
        <v>39</v>
      </c>
      <c r="D70" s="181"/>
      <c r="E70" s="184" t="s">
        <v>828</v>
      </c>
      <c r="F70" s="239">
        <v>1</v>
      </c>
      <c r="G70" s="239">
        <v>1</v>
      </c>
      <c r="H70" s="239">
        <v>1</v>
      </c>
      <c r="I70" s="180">
        <v>100</v>
      </c>
      <c r="J70" s="181"/>
      <c r="K70" s="181"/>
      <c r="L70" s="181"/>
      <c r="M70" s="181"/>
      <c r="N70" s="197">
        <v>100</v>
      </c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235">
        <f>SUM(LARGE(AA70:AJ70,{1,2,3,4,5,6}))</f>
        <v>100</v>
      </c>
      <c r="AA70" s="235">
        <f t="shared" si="18"/>
        <v>100</v>
      </c>
      <c r="AB70" s="235">
        <f t="shared" si="19"/>
        <v>0</v>
      </c>
      <c r="AC70" s="235">
        <f t="shared" si="20"/>
        <v>0</v>
      </c>
      <c r="AD70" s="235">
        <f t="shared" si="21"/>
        <v>0</v>
      </c>
      <c r="AE70" s="235">
        <f t="shared" si="22"/>
        <v>0</v>
      </c>
      <c r="AF70" s="235">
        <f t="shared" si="23"/>
        <v>0</v>
      </c>
      <c r="AG70" s="235">
        <f t="shared" si="24"/>
        <v>0</v>
      </c>
      <c r="AH70" s="235">
        <f t="shared" si="25"/>
        <v>0</v>
      </c>
      <c r="AI70" s="235">
        <f t="shared" si="26"/>
        <v>0</v>
      </c>
    </row>
    <row r="71" spans="1:35" s="112" customFormat="1" ht="12">
      <c r="A71" s="239">
        <v>3</v>
      </c>
      <c r="B71" s="107" t="s">
        <v>821</v>
      </c>
      <c r="C71" s="107" t="s">
        <v>825</v>
      </c>
      <c r="D71" s="109"/>
      <c r="E71" s="107" t="s">
        <v>507</v>
      </c>
      <c r="F71" s="239">
        <v>1</v>
      </c>
      <c r="G71" s="239">
        <v>1</v>
      </c>
      <c r="H71" s="239">
        <v>1</v>
      </c>
      <c r="I71" s="180">
        <v>94.94</v>
      </c>
      <c r="J71" s="181"/>
      <c r="K71" s="181"/>
      <c r="L71" s="181"/>
      <c r="M71" s="181"/>
      <c r="N71" s="197">
        <v>94.94</v>
      </c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235">
        <f>SUM(LARGE(AA71:AJ71,{1,2,3,4,5,6}))</f>
        <v>94.94</v>
      </c>
      <c r="AA71" s="235">
        <f t="shared" si="18"/>
        <v>94.94</v>
      </c>
      <c r="AB71" s="235">
        <f t="shared" si="19"/>
        <v>0</v>
      </c>
      <c r="AC71" s="235">
        <f t="shared" si="20"/>
        <v>0</v>
      </c>
      <c r="AD71" s="235">
        <f t="shared" si="21"/>
        <v>0</v>
      </c>
      <c r="AE71" s="235">
        <f t="shared" si="22"/>
        <v>0</v>
      </c>
      <c r="AF71" s="235">
        <f t="shared" si="23"/>
        <v>0</v>
      </c>
      <c r="AG71" s="235">
        <f t="shared" si="24"/>
        <v>0</v>
      </c>
      <c r="AH71" s="235">
        <f t="shared" si="25"/>
        <v>0</v>
      </c>
      <c r="AI71" s="235">
        <f t="shared" si="26"/>
        <v>0</v>
      </c>
    </row>
    <row r="72" spans="1:35" s="112" customFormat="1" ht="12">
      <c r="A72" s="239">
        <v>4</v>
      </c>
      <c r="B72" s="109" t="s">
        <v>917</v>
      </c>
      <c r="C72" s="109" t="s">
        <v>918</v>
      </c>
      <c r="D72" s="109"/>
      <c r="E72" s="109"/>
      <c r="F72" s="109">
        <v>1</v>
      </c>
      <c r="G72" s="109">
        <v>1</v>
      </c>
      <c r="H72" s="109">
        <v>1</v>
      </c>
      <c r="I72" s="180">
        <v>87.292</v>
      </c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241">
        <v>87.292</v>
      </c>
      <c r="U72" s="181"/>
      <c r="V72" s="181"/>
      <c r="W72" s="181"/>
      <c r="X72" s="181"/>
      <c r="Y72" s="181"/>
      <c r="Z72" s="235">
        <f>SUM(LARGE(AA72:AJ72,{1,2,3,4,5,6}))</f>
        <v>87.292</v>
      </c>
      <c r="AA72" s="235">
        <f t="shared" si="18"/>
        <v>0</v>
      </c>
      <c r="AB72" s="235">
        <f t="shared" si="19"/>
        <v>0</v>
      </c>
      <c r="AC72" s="235">
        <f t="shared" si="20"/>
        <v>0</v>
      </c>
      <c r="AD72" s="235">
        <f t="shared" si="21"/>
        <v>87.292</v>
      </c>
      <c r="AE72" s="235">
        <f t="shared" si="22"/>
        <v>0</v>
      </c>
      <c r="AF72" s="235">
        <f t="shared" si="23"/>
        <v>0</v>
      </c>
      <c r="AG72" s="235">
        <f t="shared" si="24"/>
        <v>0</v>
      </c>
      <c r="AH72" s="235">
        <f t="shared" si="25"/>
        <v>0</v>
      </c>
      <c r="AI72" s="235">
        <f t="shared" si="26"/>
        <v>0</v>
      </c>
    </row>
    <row r="73" spans="1:35" s="112" customFormat="1" ht="12">
      <c r="A73" s="239">
        <v>5</v>
      </c>
      <c r="B73" s="184" t="s">
        <v>799</v>
      </c>
      <c r="C73" s="184" t="s">
        <v>804</v>
      </c>
      <c r="D73" s="181"/>
      <c r="E73" s="184"/>
      <c r="F73" s="239">
        <v>1</v>
      </c>
      <c r="G73" s="239">
        <v>1</v>
      </c>
      <c r="H73" s="239">
        <v>1</v>
      </c>
      <c r="I73" s="180">
        <v>97.03</v>
      </c>
      <c r="J73" s="181"/>
      <c r="K73" s="181"/>
      <c r="L73" s="181"/>
      <c r="M73" s="181"/>
      <c r="N73" s="181"/>
      <c r="O73" s="191">
        <v>97.03</v>
      </c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235">
        <f>SUM(LARGE(AA73:AJ73,{1,2,3,4,5,6}))</f>
        <v>97.03</v>
      </c>
      <c r="AA73" s="235">
        <f t="shared" si="18"/>
        <v>97.03</v>
      </c>
      <c r="AB73" s="235">
        <f t="shared" si="19"/>
        <v>0</v>
      </c>
      <c r="AC73" s="235">
        <f t="shared" si="20"/>
        <v>0</v>
      </c>
      <c r="AD73" s="235">
        <f t="shared" si="21"/>
        <v>0</v>
      </c>
      <c r="AE73" s="235">
        <f t="shared" si="22"/>
        <v>0</v>
      </c>
      <c r="AF73" s="235">
        <f t="shared" si="23"/>
        <v>0</v>
      </c>
      <c r="AG73" s="235">
        <f t="shared" si="24"/>
        <v>0</v>
      </c>
      <c r="AH73" s="235">
        <f t="shared" si="25"/>
        <v>0</v>
      </c>
      <c r="AI73" s="235">
        <f t="shared" si="26"/>
        <v>0</v>
      </c>
    </row>
    <row r="74" spans="1:35" s="112" customFormat="1" ht="12">
      <c r="A74" s="239">
        <v>6</v>
      </c>
      <c r="B74" s="184" t="s">
        <v>798</v>
      </c>
      <c r="C74" s="184" t="s">
        <v>756</v>
      </c>
      <c r="D74" s="181"/>
      <c r="E74" s="184" t="s">
        <v>102</v>
      </c>
      <c r="F74" s="239">
        <v>1</v>
      </c>
      <c r="G74" s="239">
        <v>1</v>
      </c>
      <c r="H74" s="239">
        <v>1</v>
      </c>
      <c r="I74" s="180">
        <v>98.66</v>
      </c>
      <c r="J74" s="181"/>
      <c r="K74" s="181"/>
      <c r="L74" s="181"/>
      <c r="M74" s="181"/>
      <c r="N74" s="181"/>
      <c r="O74" s="191">
        <v>98.66</v>
      </c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235">
        <f>SUM(LARGE(AA74:AJ74,{1,2,3,4,5,6}))</f>
        <v>98.66</v>
      </c>
      <c r="AA74" s="235">
        <f t="shared" si="18"/>
        <v>98.66</v>
      </c>
      <c r="AB74" s="235">
        <f t="shared" si="19"/>
        <v>0</v>
      </c>
      <c r="AC74" s="235">
        <f t="shared" si="20"/>
        <v>0</v>
      </c>
      <c r="AD74" s="235">
        <f t="shared" si="21"/>
        <v>0</v>
      </c>
      <c r="AE74" s="235">
        <f t="shared" si="22"/>
        <v>0</v>
      </c>
      <c r="AF74" s="235">
        <f t="shared" si="23"/>
        <v>0</v>
      </c>
      <c r="AG74" s="235">
        <f t="shared" si="24"/>
        <v>0</v>
      </c>
      <c r="AH74" s="235">
        <f t="shared" si="25"/>
        <v>0</v>
      </c>
      <c r="AI74" s="235">
        <f t="shared" si="26"/>
        <v>0</v>
      </c>
    </row>
    <row r="75" spans="1:35" s="112" customFormat="1" ht="12">
      <c r="A75" s="239">
        <v>7</v>
      </c>
      <c r="B75" s="184" t="s">
        <v>801</v>
      </c>
      <c r="C75" s="184" t="s">
        <v>806</v>
      </c>
      <c r="D75" s="181"/>
      <c r="E75" s="184"/>
      <c r="F75" s="239">
        <v>1</v>
      </c>
      <c r="G75" s="239">
        <v>1</v>
      </c>
      <c r="H75" s="239">
        <v>1</v>
      </c>
      <c r="I75" s="198">
        <v>84.38</v>
      </c>
      <c r="J75" s="181"/>
      <c r="K75" s="181"/>
      <c r="L75" s="181"/>
      <c r="M75" s="181"/>
      <c r="N75" s="181"/>
      <c r="O75" s="191">
        <v>84.38</v>
      </c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235">
        <f>SUM(LARGE(AA75:AJ75,{1,2,3,4,5,6}))</f>
        <v>84.38</v>
      </c>
      <c r="AA75" s="235">
        <f t="shared" si="18"/>
        <v>84.38</v>
      </c>
      <c r="AB75" s="235">
        <f t="shared" si="19"/>
        <v>0</v>
      </c>
      <c r="AC75" s="235">
        <f t="shared" si="20"/>
        <v>0</v>
      </c>
      <c r="AD75" s="235">
        <f t="shared" si="21"/>
        <v>0</v>
      </c>
      <c r="AE75" s="235">
        <f t="shared" si="22"/>
        <v>0</v>
      </c>
      <c r="AF75" s="235">
        <f t="shared" si="23"/>
        <v>0</v>
      </c>
      <c r="AG75" s="235">
        <f t="shared" si="24"/>
        <v>0</v>
      </c>
      <c r="AH75" s="235">
        <f t="shared" si="25"/>
        <v>0</v>
      </c>
      <c r="AI75" s="235">
        <f t="shared" si="26"/>
        <v>0</v>
      </c>
    </row>
    <row r="76" spans="1:35" s="112" customFormat="1" ht="12">
      <c r="A76" s="239">
        <v>8</v>
      </c>
      <c r="B76" s="184" t="s">
        <v>797</v>
      </c>
      <c r="C76" s="184" t="s">
        <v>803</v>
      </c>
      <c r="D76" s="181"/>
      <c r="E76" s="184" t="s">
        <v>507</v>
      </c>
      <c r="F76" s="239">
        <v>2</v>
      </c>
      <c r="G76" s="239">
        <v>2</v>
      </c>
      <c r="H76" s="239">
        <v>2</v>
      </c>
      <c r="I76" s="180">
        <v>181.26</v>
      </c>
      <c r="J76" s="181"/>
      <c r="K76" s="181"/>
      <c r="L76" s="181"/>
      <c r="M76" s="181"/>
      <c r="N76" s="197">
        <v>81.26</v>
      </c>
      <c r="O76" s="191">
        <v>100</v>
      </c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235">
        <f>SUM(LARGE(AA76:AJ76,{1,2,3,4,5,6}))</f>
        <v>181.26</v>
      </c>
      <c r="AA76" s="235">
        <f t="shared" si="18"/>
        <v>100</v>
      </c>
      <c r="AB76" s="235">
        <f t="shared" si="19"/>
        <v>81.26</v>
      </c>
      <c r="AC76" s="235">
        <f t="shared" si="20"/>
        <v>0</v>
      </c>
      <c r="AD76" s="235">
        <f t="shared" si="21"/>
        <v>0</v>
      </c>
      <c r="AE76" s="235">
        <f t="shared" si="22"/>
        <v>0</v>
      </c>
      <c r="AF76" s="235">
        <f t="shared" si="23"/>
        <v>0</v>
      </c>
      <c r="AG76" s="235">
        <f t="shared" si="24"/>
        <v>0</v>
      </c>
      <c r="AH76" s="235">
        <f t="shared" si="25"/>
        <v>0</v>
      </c>
      <c r="AI76" s="235">
        <f t="shared" si="26"/>
        <v>0</v>
      </c>
    </row>
    <row r="77" spans="1:35" s="112" customFormat="1" ht="12">
      <c r="A77" s="239">
        <v>9</v>
      </c>
      <c r="B77" s="109" t="s">
        <v>919</v>
      </c>
      <c r="C77" s="107" t="s">
        <v>565</v>
      </c>
      <c r="D77" s="109"/>
      <c r="E77" s="109" t="s">
        <v>507</v>
      </c>
      <c r="F77" s="109">
        <v>1</v>
      </c>
      <c r="G77" s="109">
        <v>1</v>
      </c>
      <c r="H77" s="109">
        <v>1</v>
      </c>
      <c r="I77" s="180">
        <v>84.014</v>
      </c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241">
        <v>84.014</v>
      </c>
      <c r="U77" s="181"/>
      <c r="V77" s="181"/>
      <c r="W77" s="181"/>
      <c r="X77" s="181"/>
      <c r="Y77" s="181"/>
      <c r="Z77" s="235">
        <f>SUM(LARGE(AA77:AJ77,{1,2,3,4,5,6}))</f>
        <v>84.014</v>
      </c>
      <c r="AA77" s="235">
        <f t="shared" si="18"/>
        <v>0</v>
      </c>
      <c r="AB77" s="235">
        <f t="shared" si="19"/>
        <v>0</v>
      </c>
      <c r="AC77" s="235">
        <f t="shared" si="20"/>
        <v>0</v>
      </c>
      <c r="AD77" s="235">
        <f t="shared" si="21"/>
        <v>84.014</v>
      </c>
      <c r="AE77" s="235">
        <f t="shared" si="22"/>
        <v>0</v>
      </c>
      <c r="AF77" s="235">
        <f t="shared" si="23"/>
        <v>0</v>
      </c>
      <c r="AG77" s="235">
        <f t="shared" si="24"/>
        <v>0</v>
      </c>
      <c r="AH77" s="235">
        <f t="shared" si="25"/>
        <v>0</v>
      </c>
      <c r="AI77" s="235">
        <f t="shared" si="26"/>
        <v>0</v>
      </c>
    </row>
    <row r="78" spans="1:35" s="112" customFormat="1" ht="12">
      <c r="A78" s="239">
        <v>10</v>
      </c>
      <c r="B78" s="184" t="s">
        <v>800</v>
      </c>
      <c r="C78" s="184" t="s">
        <v>805</v>
      </c>
      <c r="D78" s="181"/>
      <c r="E78" s="184"/>
      <c r="F78" s="239">
        <v>1</v>
      </c>
      <c r="G78" s="239">
        <v>1</v>
      </c>
      <c r="H78" s="239">
        <v>1</v>
      </c>
      <c r="I78" s="180">
        <v>92.18</v>
      </c>
      <c r="J78" s="181"/>
      <c r="K78" s="181"/>
      <c r="L78" s="181"/>
      <c r="M78" s="181"/>
      <c r="N78" s="181"/>
      <c r="O78" s="191">
        <v>92.18</v>
      </c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235">
        <f>SUM(LARGE(AA78:AJ78,{1,2,3,4,5,6}))</f>
        <v>92.18</v>
      </c>
      <c r="AA78" s="235">
        <f t="shared" si="18"/>
        <v>92.18</v>
      </c>
      <c r="AB78" s="235">
        <f t="shared" si="19"/>
        <v>0</v>
      </c>
      <c r="AC78" s="235">
        <f t="shared" si="20"/>
        <v>0</v>
      </c>
      <c r="AD78" s="235">
        <f t="shared" si="21"/>
        <v>0</v>
      </c>
      <c r="AE78" s="235">
        <f t="shared" si="22"/>
        <v>0</v>
      </c>
      <c r="AF78" s="235">
        <f t="shared" si="23"/>
        <v>0</v>
      </c>
      <c r="AG78" s="235">
        <f t="shared" si="24"/>
        <v>0</v>
      </c>
      <c r="AH78" s="235">
        <f t="shared" si="25"/>
        <v>0</v>
      </c>
      <c r="AI78" s="235">
        <f t="shared" si="26"/>
        <v>0</v>
      </c>
    </row>
    <row r="79" spans="1:35" s="112" customFormat="1" ht="12">
      <c r="A79" s="239">
        <v>11</v>
      </c>
      <c r="B79" s="107" t="s">
        <v>823</v>
      </c>
      <c r="C79" s="107" t="s">
        <v>827</v>
      </c>
      <c r="D79" s="109"/>
      <c r="E79" s="107" t="s">
        <v>507</v>
      </c>
      <c r="F79" s="239">
        <v>1</v>
      </c>
      <c r="G79" s="239">
        <v>1</v>
      </c>
      <c r="H79" s="239">
        <v>1</v>
      </c>
      <c r="I79" s="180">
        <v>80.6</v>
      </c>
      <c r="J79" s="181"/>
      <c r="K79" s="181"/>
      <c r="L79" s="181"/>
      <c r="M79" s="181"/>
      <c r="N79" s="197">
        <v>80.6</v>
      </c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235">
        <f>SUM(LARGE(AA79:AJ79,{1,2,3,4,5,6}))</f>
        <v>80.6</v>
      </c>
      <c r="AA79" s="235">
        <f t="shared" si="18"/>
        <v>80.6</v>
      </c>
      <c r="AB79" s="235">
        <f t="shared" si="19"/>
        <v>0</v>
      </c>
      <c r="AC79" s="235">
        <f t="shared" si="20"/>
        <v>0</v>
      </c>
      <c r="AD79" s="235">
        <f t="shared" si="21"/>
        <v>0</v>
      </c>
      <c r="AE79" s="235">
        <f t="shared" si="22"/>
        <v>0</v>
      </c>
      <c r="AF79" s="235">
        <f t="shared" si="23"/>
        <v>0</v>
      </c>
      <c r="AG79" s="235">
        <f t="shared" si="24"/>
        <v>0</v>
      </c>
      <c r="AH79" s="235">
        <f t="shared" si="25"/>
        <v>0</v>
      </c>
      <c r="AI79" s="235">
        <f t="shared" si="26"/>
        <v>0</v>
      </c>
    </row>
    <row r="80" spans="1:35" s="112" customFormat="1" ht="12">
      <c r="A80" s="109">
        <v>12</v>
      </c>
      <c r="B80" s="184" t="s">
        <v>802</v>
      </c>
      <c r="C80" s="184" t="s">
        <v>33</v>
      </c>
      <c r="D80" s="181"/>
      <c r="E80" s="184" t="s">
        <v>103</v>
      </c>
      <c r="F80" s="239">
        <v>1</v>
      </c>
      <c r="G80" s="239">
        <v>1</v>
      </c>
      <c r="H80" s="239">
        <v>1</v>
      </c>
      <c r="I80" s="180">
        <v>75.71</v>
      </c>
      <c r="J80" s="181"/>
      <c r="K80" s="181"/>
      <c r="L80" s="181"/>
      <c r="M80" s="181"/>
      <c r="N80" s="181"/>
      <c r="O80" s="191">
        <v>75.71</v>
      </c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235">
        <f>SUM(LARGE(AA80:AJ80,{1,2,3,4,5,6}))</f>
        <v>75.71</v>
      </c>
      <c r="AA80" s="235">
        <f t="shared" si="18"/>
        <v>75.71</v>
      </c>
      <c r="AB80" s="235">
        <f t="shared" si="19"/>
        <v>0</v>
      </c>
      <c r="AC80" s="235">
        <f t="shared" si="20"/>
        <v>0</v>
      </c>
      <c r="AD80" s="235">
        <f t="shared" si="21"/>
        <v>0</v>
      </c>
      <c r="AE80" s="235">
        <f t="shared" si="22"/>
        <v>0</v>
      </c>
      <c r="AF80" s="235">
        <f t="shared" si="23"/>
        <v>0</v>
      </c>
      <c r="AG80" s="235">
        <f t="shared" si="24"/>
        <v>0</v>
      </c>
      <c r="AH80" s="235">
        <f t="shared" si="25"/>
        <v>0</v>
      </c>
      <c r="AI80" s="235">
        <f t="shared" si="26"/>
        <v>0</v>
      </c>
    </row>
    <row r="81" spans="1:35" s="112" customFormat="1" ht="12">
      <c r="A81" s="109">
        <v>13</v>
      </c>
      <c r="B81" s="107" t="s">
        <v>822</v>
      </c>
      <c r="C81" s="107" t="s">
        <v>826</v>
      </c>
      <c r="D81" s="109"/>
      <c r="E81" s="107" t="s">
        <v>830</v>
      </c>
      <c r="F81" s="239">
        <v>1</v>
      </c>
      <c r="G81" s="239">
        <v>1</v>
      </c>
      <c r="H81" s="239">
        <v>1</v>
      </c>
      <c r="I81" s="180">
        <v>84.33</v>
      </c>
      <c r="J81" s="181"/>
      <c r="K81" s="181"/>
      <c r="L81" s="181"/>
      <c r="M81" s="181"/>
      <c r="N81" s="197">
        <v>84.33</v>
      </c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235">
        <f>SUM(LARGE(AA81:AJ81,{1,2,3,4,5,6}))</f>
        <v>84.33</v>
      </c>
      <c r="AA81" s="235">
        <f t="shared" si="18"/>
        <v>84.33</v>
      </c>
      <c r="AB81" s="235">
        <f t="shared" si="19"/>
        <v>0</v>
      </c>
      <c r="AC81" s="235">
        <f t="shared" si="20"/>
        <v>0</v>
      </c>
      <c r="AD81" s="235">
        <f t="shared" si="21"/>
        <v>0</v>
      </c>
      <c r="AE81" s="235">
        <f t="shared" si="22"/>
        <v>0</v>
      </c>
      <c r="AF81" s="235">
        <f t="shared" si="23"/>
        <v>0</v>
      </c>
      <c r="AG81" s="235">
        <f t="shared" si="24"/>
        <v>0</v>
      </c>
      <c r="AH81" s="235">
        <f t="shared" si="25"/>
        <v>0</v>
      </c>
      <c r="AI81" s="235">
        <f t="shared" si="26"/>
        <v>0</v>
      </c>
    </row>
    <row r="82" spans="1:35" s="112" customFormat="1" ht="12">
      <c r="A82" s="109"/>
      <c r="B82" s="109"/>
      <c r="C82" s="109"/>
      <c r="D82" s="109"/>
      <c r="E82" s="109"/>
      <c r="F82" s="109"/>
      <c r="G82" s="109"/>
      <c r="H82" s="109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235">
        <f>SUM(LARGE(AA82:AJ82,{1,2,3,4,5,6}))</f>
        <v>0</v>
      </c>
      <c r="AA82" s="235">
        <f aca="true" t="shared" si="27" ref="AA82:AA91">+IF(COUNT($J82:$R82)&gt;0,LARGE($J82:$R82,1),0)</f>
        <v>0</v>
      </c>
      <c r="AB82" s="235">
        <f aca="true" t="shared" si="28" ref="AB82:AB91">+IF(COUNT($J82:$R82)&gt;1,LARGE($J82:$R82,2),0)</f>
        <v>0</v>
      </c>
      <c r="AC82" s="235">
        <f aca="true" t="shared" si="29" ref="AC82:AC91">+IF(COUNT($J82:$R82)&gt;2,LARGE($J82:$R82,3),0)</f>
        <v>0</v>
      </c>
      <c r="AD82" s="235">
        <f aca="true" t="shared" si="30" ref="AD82:AD91">+IF(COUNT($S82:$X82)&gt;0,LARGE($S82:$X82,1),0)</f>
        <v>0</v>
      </c>
      <c r="AE82" s="235">
        <f aca="true" t="shared" si="31" ref="AE82:AE91">+IF(COUNT($S82:$X82)&gt;1,LARGE($S82:$X82,2),0)</f>
        <v>0</v>
      </c>
      <c r="AF82" s="235">
        <f aca="true" t="shared" si="32" ref="AF82:AF91">+IF(COUNT($S82:$X82)&gt;2,LARGE($S82:$X82,3),0)</f>
        <v>0</v>
      </c>
      <c r="AG82" s="235">
        <f aca="true" t="shared" si="33" ref="AG82:AG91">+IF(COUNT($S82:$X82)&gt;3,LARGE($S82:$X82,4),0)</f>
        <v>0</v>
      </c>
      <c r="AH82" s="235">
        <f aca="true" t="shared" si="34" ref="AH82:AH91">+IF(COUNT($S82:$X82)&gt;4,LARGE($S82:$X82,5),0)</f>
        <v>0</v>
      </c>
      <c r="AI82" s="235">
        <f aca="true" t="shared" si="35" ref="AI82:AI91">+IF(COUNT($S82:$X82)&gt;5,LARGE($S82:$X82,6),0)</f>
        <v>0</v>
      </c>
    </row>
    <row r="83" spans="1:35" s="112" customFormat="1" ht="12">
      <c r="A83" s="109"/>
      <c r="B83" s="109" t="s">
        <v>961</v>
      </c>
      <c r="C83" s="240"/>
      <c r="D83" s="109"/>
      <c r="E83" s="109"/>
      <c r="F83" s="109"/>
      <c r="G83" s="109"/>
      <c r="H83" s="109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235">
        <f>SUM(LARGE(AA83:AJ83,{1,2,3,4,5,6}))</f>
        <v>0</v>
      </c>
      <c r="AA83" s="235">
        <f t="shared" si="27"/>
        <v>0</v>
      </c>
      <c r="AB83" s="235">
        <f t="shared" si="28"/>
        <v>0</v>
      </c>
      <c r="AC83" s="235">
        <f t="shared" si="29"/>
        <v>0</v>
      </c>
      <c r="AD83" s="235">
        <f t="shared" si="30"/>
        <v>0</v>
      </c>
      <c r="AE83" s="235">
        <f t="shared" si="31"/>
        <v>0</v>
      </c>
      <c r="AF83" s="235">
        <f t="shared" si="32"/>
        <v>0</v>
      </c>
      <c r="AG83" s="235">
        <f t="shared" si="33"/>
        <v>0</v>
      </c>
      <c r="AH83" s="235">
        <f t="shared" si="34"/>
        <v>0</v>
      </c>
      <c r="AI83" s="235">
        <f t="shared" si="35"/>
        <v>0</v>
      </c>
    </row>
    <row r="84" spans="1:35" s="112" customFormat="1" ht="12">
      <c r="A84" s="109">
        <v>1</v>
      </c>
      <c r="B84" s="109" t="s">
        <v>578</v>
      </c>
      <c r="C84" s="109" t="s">
        <v>548</v>
      </c>
      <c r="D84" s="109"/>
      <c r="E84" s="109" t="s">
        <v>567</v>
      </c>
      <c r="F84" s="109">
        <v>1</v>
      </c>
      <c r="G84" s="109">
        <v>1</v>
      </c>
      <c r="H84" s="109">
        <v>1</v>
      </c>
      <c r="I84" s="180">
        <v>100</v>
      </c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261">
        <v>100</v>
      </c>
      <c r="W84" s="181"/>
      <c r="X84" s="181"/>
      <c r="Y84" s="181"/>
      <c r="Z84" s="235">
        <f>SUM(LARGE(AA84:AJ84,{1,2,3,4,5,6}))</f>
        <v>100</v>
      </c>
      <c r="AA84" s="235">
        <f t="shared" si="27"/>
        <v>0</v>
      </c>
      <c r="AB84" s="235">
        <f t="shared" si="28"/>
        <v>0</v>
      </c>
      <c r="AC84" s="235">
        <f t="shared" si="29"/>
        <v>0</v>
      </c>
      <c r="AD84" s="235">
        <f t="shared" si="30"/>
        <v>100</v>
      </c>
      <c r="AE84" s="235">
        <f t="shared" si="31"/>
        <v>0</v>
      </c>
      <c r="AF84" s="235">
        <f t="shared" si="32"/>
        <v>0</v>
      </c>
      <c r="AG84" s="235">
        <f t="shared" si="33"/>
        <v>0</v>
      </c>
      <c r="AH84" s="235">
        <f t="shared" si="34"/>
        <v>0</v>
      </c>
      <c r="AI84" s="235">
        <f t="shared" si="35"/>
        <v>0</v>
      </c>
    </row>
    <row r="85" spans="1:35" s="112" customFormat="1" ht="12">
      <c r="A85" s="109"/>
      <c r="B85" s="109"/>
      <c r="C85" s="109"/>
      <c r="D85" s="109"/>
      <c r="E85" s="109"/>
      <c r="F85" s="109"/>
      <c r="G85" s="109"/>
      <c r="H85" s="109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235">
        <f>SUM(LARGE(AA85:AJ85,{1,2,3,4,5,6}))</f>
        <v>0</v>
      </c>
      <c r="AA85" s="235">
        <f t="shared" si="27"/>
        <v>0</v>
      </c>
      <c r="AB85" s="235">
        <f t="shared" si="28"/>
        <v>0</v>
      </c>
      <c r="AC85" s="235">
        <f t="shared" si="29"/>
        <v>0</v>
      </c>
      <c r="AD85" s="235">
        <f t="shared" si="30"/>
        <v>0</v>
      </c>
      <c r="AE85" s="235">
        <f t="shared" si="31"/>
        <v>0</v>
      </c>
      <c r="AF85" s="235">
        <f t="shared" si="32"/>
        <v>0</v>
      </c>
      <c r="AG85" s="235">
        <f t="shared" si="33"/>
        <v>0</v>
      </c>
      <c r="AH85" s="235">
        <f t="shared" si="34"/>
        <v>0</v>
      </c>
      <c r="AI85" s="235">
        <f t="shared" si="35"/>
        <v>0</v>
      </c>
    </row>
    <row r="86" spans="1:35" s="112" customFormat="1" ht="12">
      <c r="A86" s="109"/>
      <c r="B86" s="109"/>
      <c r="C86" s="109"/>
      <c r="D86" s="109"/>
      <c r="E86" s="109"/>
      <c r="F86" s="109"/>
      <c r="G86" s="109"/>
      <c r="H86" s="109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235">
        <f>SUM(LARGE(AA86:AJ86,{1,2,3,4,5,6}))</f>
        <v>0</v>
      </c>
      <c r="AA86" s="235">
        <f t="shared" si="27"/>
        <v>0</v>
      </c>
      <c r="AB86" s="235">
        <f t="shared" si="28"/>
        <v>0</v>
      </c>
      <c r="AC86" s="235">
        <f t="shared" si="29"/>
        <v>0</v>
      </c>
      <c r="AD86" s="235">
        <f t="shared" si="30"/>
        <v>0</v>
      </c>
      <c r="AE86" s="235">
        <f t="shared" si="31"/>
        <v>0</v>
      </c>
      <c r="AF86" s="235">
        <f t="shared" si="32"/>
        <v>0</v>
      </c>
      <c r="AG86" s="235">
        <f t="shared" si="33"/>
        <v>0</v>
      </c>
      <c r="AH86" s="235">
        <f t="shared" si="34"/>
        <v>0</v>
      </c>
      <c r="AI86" s="235">
        <f t="shared" si="35"/>
        <v>0</v>
      </c>
    </row>
    <row r="87" spans="1:35" s="112" customFormat="1" ht="12">
      <c r="A87" s="109">
        <v>60</v>
      </c>
      <c r="B87" s="109"/>
      <c r="C87" s="109"/>
      <c r="D87" s="109"/>
      <c r="E87" s="109"/>
      <c r="F87" s="109"/>
      <c r="G87" s="109"/>
      <c r="H87" s="109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235">
        <f>SUM(LARGE(AA87:AJ87,{1,2,3,4,5,6}))</f>
        <v>0</v>
      </c>
      <c r="AA87" s="235">
        <f t="shared" si="27"/>
        <v>0</v>
      </c>
      <c r="AB87" s="235">
        <f t="shared" si="28"/>
        <v>0</v>
      </c>
      <c r="AC87" s="235">
        <f t="shared" si="29"/>
        <v>0</v>
      </c>
      <c r="AD87" s="235">
        <f t="shared" si="30"/>
        <v>0</v>
      </c>
      <c r="AE87" s="235">
        <f t="shared" si="31"/>
        <v>0</v>
      </c>
      <c r="AF87" s="235">
        <f t="shared" si="32"/>
        <v>0</v>
      </c>
      <c r="AG87" s="235">
        <f t="shared" si="33"/>
        <v>0</v>
      </c>
      <c r="AH87" s="235">
        <f t="shared" si="34"/>
        <v>0</v>
      </c>
      <c r="AI87" s="235">
        <f t="shared" si="35"/>
        <v>0</v>
      </c>
    </row>
    <row r="88" spans="1:35" s="112" customFormat="1" ht="12">
      <c r="A88" s="109">
        <v>61</v>
      </c>
      <c r="B88" s="109"/>
      <c r="C88" s="109"/>
      <c r="D88" s="109"/>
      <c r="E88" s="109"/>
      <c r="F88" s="109"/>
      <c r="G88" s="109"/>
      <c r="H88" s="109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235">
        <f>SUM(LARGE(AA88:AJ88,{1,2,3,4,5,6}))</f>
        <v>0</v>
      </c>
      <c r="AA88" s="235">
        <f t="shared" si="27"/>
        <v>0</v>
      </c>
      <c r="AB88" s="235">
        <f t="shared" si="28"/>
        <v>0</v>
      </c>
      <c r="AC88" s="235">
        <f t="shared" si="29"/>
        <v>0</v>
      </c>
      <c r="AD88" s="235">
        <f t="shared" si="30"/>
        <v>0</v>
      </c>
      <c r="AE88" s="235">
        <f t="shared" si="31"/>
        <v>0</v>
      </c>
      <c r="AF88" s="235">
        <f t="shared" si="32"/>
        <v>0</v>
      </c>
      <c r="AG88" s="235">
        <f t="shared" si="33"/>
        <v>0</v>
      </c>
      <c r="AH88" s="235">
        <f t="shared" si="34"/>
        <v>0</v>
      </c>
      <c r="AI88" s="235">
        <f t="shared" si="35"/>
        <v>0</v>
      </c>
    </row>
    <row r="89" spans="1:35" s="112" customFormat="1" ht="12">
      <c r="A89" s="109">
        <v>62</v>
      </c>
      <c r="B89" s="109"/>
      <c r="C89" s="109"/>
      <c r="D89" s="109"/>
      <c r="E89" s="109"/>
      <c r="F89" s="109"/>
      <c r="G89" s="109"/>
      <c r="H89" s="109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235">
        <f>SUM(LARGE(AA89:AJ89,{1,2,3,4,5,6}))</f>
        <v>0</v>
      </c>
      <c r="AA89" s="235">
        <f t="shared" si="27"/>
        <v>0</v>
      </c>
      <c r="AB89" s="235">
        <f t="shared" si="28"/>
        <v>0</v>
      </c>
      <c r="AC89" s="235">
        <f t="shared" si="29"/>
        <v>0</v>
      </c>
      <c r="AD89" s="235">
        <f t="shared" si="30"/>
        <v>0</v>
      </c>
      <c r="AE89" s="235">
        <f t="shared" si="31"/>
        <v>0</v>
      </c>
      <c r="AF89" s="235">
        <f t="shared" si="32"/>
        <v>0</v>
      </c>
      <c r="AG89" s="235">
        <f t="shared" si="33"/>
        <v>0</v>
      </c>
      <c r="AH89" s="235">
        <f t="shared" si="34"/>
        <v>0</v>
      </c>
      <c r="AI89" s="235">
        <f t="shared" si="35"/>
        <v>0</v>
      </c>
    </row>
    <row r="90" spans="1:35" s="112" customFormat="1" ht="12">
      <c r="A90" s="109">
        <v>63</v>
      </c>
      <c r="B90" s="109"/>
      <c r="C90" s="109"/>
      <c r="D90" s="109"/>
      <c r="E90" s="109"/>
      <c r="F90" s="109"/>
      <c r="G90" s="109"/>
      <c r="H90" s="109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235">
        <f>SUM(LARGE(AA90:AJ90,{1,2,3,4,5,6}))</f>
        <v>0</v>
      </c>
      <c r="AA90" s="235">
        <f t="shared" si="27"/>
        <v>0</v>
      </c>
      <c r="AB90" s="235">
        <f t="shared" si="28"/>
        <v>0</v>
      </c>
      <c r="AC90" s="235">
        <f t="shared" si="29"/>
        <v>0</v>
      </c>
      <c r="AD90" s="235">
        <f t="shared" si="30"/>
        <v>0</v>
      </c>
      <c r="AE90" s="235">
        <f t="shared" si="31"/>
        <v>0</v>
      </c>
      <c r="AF90" s="235">
        <f t="shared" si="32"/>
        <v>0</v>
      </c>
      <c r="AG90" s="235">
        <f t="shared" si="33"/>
        <v>0</v>
      </c>
      <c r="AH90" s="235">
        <f t="shared" si="34"/>
        <v>0</v>
      </c>
      <c r="AI90" s="235">
        <f t="shared" si="35"/>
        <v>0</v>
      </c>
    </row>
    <row r="91" spans="1:35" s="112" customFormat="1" ht="12">
      <c r="A91" s="109">
        <v>64</v>
      </c>
      <c r="B91" s="109"/>
      <c r="C91" s="109"/>
      <c r="D91" s="109"/>
      <c r="E91" s="109"/>
      <c r="F91" s="109"/>
      <c r="G91" s="109"/>
      <c r="H91" s="109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235">
        <f>SUM(LARGE(AA91:AJ91,{1,2,3,4,5,6}))</f>
        <v>0</v>
      </c>
      <c r="AA91" s="235">
        <f t="shared" si="27"/>
        <v>0</v>
      </c>
      <c r="AB91" s="235">
        <f t="shared" si="28"/>
        <v>0</v>
      </c>
      <c r="AC91" s="235">
        <f t="shared" si="29"/>
        <v>0</v>
      </c>
      <c r="AD91" s="235">
        <f t="shared" si="30"/>
        <v>0</v>
      </c>
      <c r="AE91" s="235">
        <f t="shared" si="31"/>
        <v>0</v>
      </c>
      <c r="AF91" s="235">
        <f t="shared" si="32"/>
        <v>0</v>
      </c>
      <c r="AG91" s="235">
        <f t="shared" si="33"/>
        <v>0</v>
      </c>
      <c r="AH91" s="235">
        <f t="shared" si="34"/>
        <v>0</v>
      </c>
      <c r="AI91" s="235">
        <f t="shared" si="35"/>
        <v>0</v>
      </c>
    </row>
    <row r="92" spans="1:35" s="112" customFormat="1" ht="12">
      <c r="A92" s="109">
        <v>65</v>
      </c>
      <c r="B92" s="109"/>
      <c r="C92" s="109"/>
      <c r="D92" s="109"/>
      <c r="E92" s="109"/>
      <c r="F92" s="109"/>
      <c r="G92" s="109"/>
      <c r="H92" s="109"/>
      <c r="I92" s="110"/>
      <c r="J92" s="109"/>
      <c r="K92" s="109"/>
      <c r="L92" s="109"/>
      <c r="M92" s="110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10"/>
      <c r="Z92" s="112">
        <f>SUM(LARGE(AA92:AJ92,{1,2,3,4,5,6}))</f>
        <v>0</v>
      </c>
      <c r="AA92" s="112">
        <f aca="true" t="shared" si="36" ref="AA92:AA103">+IF(COUNT($J92:$R92)&gt;0,LARGE($J92:$R92,1),0)</f>
        <v>0</v>
      </c>
      <c r="AB92" s="112">
        <f aca="true" t="shared" si="37" ref="AB92:AB103">+IF(COUNT($J92:$R92)&gt;1,LARGE($J92:$R92,2),0)</f>
        <v>0</v>
      </c>
      <c r="AC92" s="112">
        <f aca="true" t="shared" si="38" ref="AC92:AC103">+IF(COUNT($J92:$R92)&gt;2,LARGE($J92:$R92,3),0)</f>
        <v>0</v>
      </c>
      <c r="AD92" s="112">
        <f aca="true" t="shared" si="39" ref="AD92:AD103">+IF(COUNT($S92:$X92)&gt;0,LARGE($S92:$X92,1),0)</f>
        <v>0</v>
      </c>
      <c r="AE92" s="112">
        <f aca="true" t="shared" si="40" ref="AE92:AE103">+IF(COUNT($S92:$X92)&gt;1,LARGE($S92:$X92,2),0)</f>
        <v>0</v>
      </c>
      <c r="AF92" s="112">
        <f aca="true" t="shared" si="41" ref="AF92:AF103">+IF(COUNT($S92:$X92)&gt;2,LARGE($S92:$X92,3),0)</f>
        <v>0</v>
      </c>
      <c r="AG92" s="112">
        <f aca="true" t="shared" si="42" ref="AG92:AG103">+IF(COUNT($S92:$X92)&gt;3,LARGE($S92:$X92,4),0)</f>
        <v>0</v>
      </c>
      <c r="AH92" s="112">
        <f aca="true" t="shared" si="43" ref="AH92:AH103">+IF(COUNT($S92:$X92)&gt;4,LARGE($S92:$X92,5),0)</f>
        <v>0</v>
      </c>
      <c r="AI92" s="112">
        <f aca="true" t="shared" si="44" ref="AI92:AI103">+IF(COUNT($S92:$X92)&gt;5,LARGE($S92:$X92,6),0)</f>
        <v>0</v>
      </c>
    </row>
    <row r="93" spans="1:35" s="112" customFormat="1" ht="12">
      <c r="A93" s="109">
        <v>66</v>
      </c>
      <c r="B93" s="109"/>
      <c r="C93" s="109"/>
      <c r="D93" s="109"/>
      <c r="E93" s="109"/>
      <c r="F93" s="109"/>
      <c r="G93" s="109"/>
      <c r="H93" s="109"/>
      <c r="I93" s="110"/>
      <c r="J93" s="109"/>
      <c r="K93" s="109"/>
      <c r="L93" s="109"/>
      <c r="M93" s="110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10"/>
      <c r="Z93" s="112">
        <f>SUM(LARGE(AA93:AJ93,{1,2,3,4,5,6}))</f>
        <v>0</v>
      </c>
      <c r="AA93" s="112">
        <f t="shared" si="36"/>
        <v>0</v>
      </c>
      <c r="AB93" s="112">
        <f t="shared" si="37"/>
        <v>0</v>
      </c>
      <c r="AC93" s="112">
        <f t="shared" si="38"/>
        <v>0</v>
      </c>
      <c r="AD93" s="112">
        <f t="shared" si="39"/>
        <v>0</v>
      </c>
      <c r="AE93" s="112">
        <f t="shared" si="40"/>
        <v>0</v>
      </c>
      <c r="AF93" s="112">
        <f t="shared" si="41"/>
        <v>0</v>
      </c>
      <c r="AG93" s="112">
        <f t="shared" si="42"/>
        <v>0</v>
      </c>
      <c r="AH93" s="112">
        <f t="shared" si="43"/>
        <v>0</v>
      </c>
      <c r="AI93" s="112">
        <f t="shared" si="44"/>
        <v>0</v>
      </c>
    </row>
    <row r="94" spans="1:35" s="112" customFormat="1" ht="12">
      <c r="A94" s="109">
        <v>67</v>
      </c>
      <c r="B94" s="109"/>
      <c r="C94" s="109"/>
      <c r="D94" s="109"/>
      <c r="E94" s="109"/>
      <c r="F94" s="109"/>
      <c r="G94" s="109"/>
      <c r="H94" s="109"/>
      <c r="I94" s="110"/>
      <c r="J94" s="109"/>
      <c r="K94" s="109"/>
      <c r="L94" s="109"/>
      <c r="M94" s="110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10"/>
      <c r="Z94" s="112">
        <f>SUM(LARGE(AA94:AJ94,{1,2,3,4,5,6}))</f>
        <v>0</v>
      </c>
      <c r="AA94" s="112">
        <f t="shared" si="36"/>
        <v>0</v>
      </c>
      <c r="AB94" s="112">
        <f t="shared" si="37"/>
        <v>0</v>
      </c>
      <c r="AC94" s="112">
        <f t="shared" si="38"/>
        <v>0</v>
      </c>
      <c r="AD94" s="112">
        <f t="shared" si="39"/>
        <v>0</v>
      </c>
      <c r="AE94" s="112">
        <f t="shared" si="40"/>
        <v>0</v>
      </c>
      <c r="AF94" s="112">
        <f t="shared" si="41"/>
        <v>0</v>
      </c>
      <c r="AG94" s="112">
        <f t="shared" si="42"/>
        <v>0</v>
      </c>
      <c r="AH94" s="112">
        <f t="shared" si="43"/>
        <v>0</v>
      </c>
      <c r="AI94" s="112">
        <f t="shared" si="44"/>
        <v>0</v>
      </c>
    </row>
    <row r="95" spans="1:35" s="112" customFormat="1" ht="12">
      <c r="A95" s="109">
        <v>68</v>
      </c>
      <c r="B95" s="109"/>
      <c r="C95" s="109"/>
      <c r="D95" s="109"/>
      <c r="E95" s="109"/>
      <c r="F95" s="109"/>
      <c r="G95" s="109"/>
      <c r="H95" s="109"/>
      <c r="I95" s="110"/>
      <c r="J95" s="109"/>
      <c r="K95" s="109"/>
      <c r="L95" s="109"/>
      <c r="M95" s="110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10"/>
      <c r="Z95" s="112">
        <f>SUM(LARGE(AA95:AJ95,{1,2,3,4,5,6}))</f>
        <v>0</v>
      </c>
      <c r="AA95" s="112">
        <f t="shared" si="36"/>
        <v>0</v>
      </c>
      <c r="AB95" s="112">
        <f t="shared" si="37"/>
        <v>0</v>
      </c>
      <c r="AC95" s="112">
        <f t="shared" si="38"/>
        <v>0</v>
      </c>
      <c r="AD95" s="112">
        <f t="shared" si="39"/>
        <v>0</v>
      </c>
      <c r="AE95" s="112">
        <f t="shared" si="40"/>
        <v>0</v>
      </c>
      <c r="AF95" s="112">
        <f t="shared" si="41"/>
        <v>0</v>
      </c>
      <c r="AG95" s="112">
        <f t="shared" si="42"/>
        <v>0</v>
      </c>
      <c r="AH95" s="112">
        <f t="shared" si="43"/>
        <v>0</v>
      </c>
      <c r="AI95" s="112">
        <f t="shared" si="44"/>
        <v>0</v>
      </c>
    </row>
    <row r="96" spans="1:35" s="112" customFormat="1" ht="12">
      <c r="A96" s="109">
        <v>69</v>
      </c>
      <c r="B96" s="109"/>
      <c r="C96" s="109"/>
      <c r="D96" s="109"/>
      <c r="E96" s="109"/>
      <c r="F96" s="109"/>
      <c r="G96" s="109"/>
      <c r="H96" s="109"/>
      <c r="I96" s="110"/>
      <c r="J96" s="109"/>
      <c r="K96" s="109"/>
      <c r="L96" s="109"/>
      <c r="M96" s="110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10"/>
      <c r="Y96" s="110"/>
      <c r="Z96" s="112">
        <f>SUM(LARGE(AA96:AJ96,{1,2,3,4,5,6}))</f>
        <v>0</v>
      </c>
      <c r="AA96" s="112">
        <f t="shared" si="36"/>
        <v>0</v>
      </c>
      <c r="AB96" s="112">
        <f t="shared" si="37"/>
        <v>0</v>
      </c>
      <c r="AC96" s="112">
        <f t="shared" si="38"/>
        <v>0</v>
      </c>
      <c r="AD96" s="112">
        <f t="shared" si="39"/>
        <v>0</v>
      </c>
      <c r="AE96" s="112">
        <f t="shared" si="40"/>
        <v>0</v>
      </c>
      <c r="AF96" s="112">
        <f t="shared" si="41"/>
        <v>0</v>
      </c>
      <c r="AG96" s="112">
        <f t="shared" si="42"/>
        <v>0</v>
      </c>
      <c r="AH96" s="112">
        <f t="shared" si="43"/>
        <v>0</v>
      </c>
      <c r="AI96" s="112">
        <f t="shared" si="44"/>
        <v>0</v>
      </c>
    </row>
    <row r="97" spans="1:35" s="112" customFormat="1" ht="12">
      <c r="A97" s="109">
        <v>70</v>
      </c>
      <c r="B97" s="109"/>
      <c r="C97" s="109"/>
      <c r="D97" s="109"/>
      <c r="E97" s="109"/>
      <c r="F97" s="109"/>
      <c r="G97" s="109"/>
      <c r="H97" s="109"/>
      <c r="I97" s="110"/>
      <c r="J97" s="109"/>
      <c r="K97" s="109"/>
      <c r="L97" s="109"/>
      <c r="M97" s="110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10"/>
      <c r="Z97" s="112">
        <f>SUM(LARGE(AA97:AJ97,{1,2,3,4,5,6}))</f>
        <v>0</v>
      </c>
      <c r="AA97" s="112">
        <f t="shared" si="36"/>
        <v>0</v>
      </c>
      <c r="AB97" s="112">
        <f t="shared" si="37"/>
        <v>0</v>
      </c>
      <c r="AC97" s="112">
        <f t="shared" si="38"/>
        <v>0</v>
      </c>
      <c r="AD97" s="112">
        <f t="shared" si="39"/>
        <v>0</v>
      </c>
      <c r="AE97" s="112">
        <f t="shared" si="40"/>
        <v>0</v>
      </c>
      <c r="AF97" s="112">
        <f t="shared" si="41"/>
        <v>0</v>
      </c>
      <c r="AG97" s="112">
        <f t="shared" si="42"/>
        <v>0</v>
      </c>
      <c r="AH97" s="112">
        <f t="shared" si="43"/>
        <v>0</v>
      </c>
      <c r="AI97" s="112">
        <f t="shared" si="44"/>
        <v>0</v>
      </c>
    </row>
    <row r="98" spans="1:35" s="112" customFormat="1" ht="12">
      <c r="A98" s="109">
        <v>71</v>
      </c>
      <c r="B98" s="109"/>
      <c r="C98" s="109"/>
      <c r="D98" s="109"/>
      <c r="E98" s="109"/>
      <c r="F98" s="109"/>
      <c r="G98" s="109"/>
      <c r="H98" s="109"/>
      <c r="I98" s="110"/>
      <c r="J98" s="109"/>
      <c r="K98" s="109"/>
      <c r="L98" s="109"/>
      <c r="M98" s="110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10"/>
      <c r="Z98" s="112">
        <f>SUM(LARGE(AA98:AJ98,{1,2,3,4,5,6}))</f>
        <v>0</v>
      </c>
      <c r="AA98" s="112">
        <f t="shared" si="36"/>
        <v>0</v>
      </c>
      <c r="AB98" s="112">
        <f t="shared" si="37"/>
        <v>0</v>
      </c>
      <c r="AC98" s="112">
        <f t="shared" si="38"/>
        <v>0</v>
      </c>
      <c r="AD98" s="112">
        <f t="shared" si="39"/>
        <v>0</v>
      </c>
      <c r="AE98" s="112">
        <f t="shared" si="40"/>
        <v>0</v>
      </c>
      <c r="AF98" s="112">
        <f t="shared" si="41"/>
        <v>0</v>
      </c>
      <c r="AG98" s="112">
        <f t="shared" si="42"/>
        <v>0</v>
      </c>
      <c r="AH98" s="112">
        <f t="shared" si="43"/>
        <v>0</v>
      </c>
      <c r="AI98" s="112">
        <f t="shared" si="44"/>
        <v>0</v>
      </c>
    </row>
    <row r="99" spans="1:35" s="112" customFormat="1" ht="12">
      <c r="A99" s="109">
        <v>72</v>
      </c>
      <c r="B99" s="109"/>
      <c r="C99" s="109"/>
      <c r="D99" s="109"/>
      <c r="E99" s="109"/>
      <c r="F99" s="109"/>
      <c r="G99" s="109"/>
      <c r="H99" s="109"/>
      <c r="I99" s="110"/>
      <c r="J99" s="109"/>
      <c r="K99" s="109"/>
      <c r="L99" s="109"/>
      <c r="M99" s="110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10"/>
      <c r="Z99" s="112">
        <f>SUM(LARGE(AA99:AJ99,{1,2,3,4,5,6}))</f>
        <v>0</v>
      </c>
      <c r="AA99" s="112">
        <f t="shared" si="36"/>
        <v>0</v>
      </c>
      <c r="AB99" s="112">
        <f t="shared" si="37"/>
        <v>0</v>
      </c>
      <c r="AC99" s="112">
        <f t="shared" si="38"/>
        <v>0</v>
      </c>
      <c r="AD99" s="112">
        <f t="shared" si="39"/>
        <v>0</v>
      </c>
      <c r="AE99" s="112">
        <f t="shared" si="40"/>
        <v>0</v>
      </c>
      <c r="AF99" s="112">
        <f t="shared" si="41"/>
        <v>0</v>
      </c>
      <c r="AG99" s="112">
        <f t="shared" si="42"/>
        <v>0</v>
      </c>
      <c r="AH99" s="112">
        <f t="shared" si="43"/>
        <v>0</v>
      </c>
      <c r="AI99" s="112">
        <f t="shared" si="44"/>
        <v>0</v>
      </c>
    </row>
    <row r="100" spans="1:35" s="112" customFormat="1" ht="12">
      <c r="A100" s="109">
        <v>73</v>
      </c>
      <c r="B100" s="109"/>
      <c r="C100" s="109"/>
      <c r="D100" s="109"/>
      <c r="E100" s="109"/>
      <c r="F100" s="109"/>
      <c r="G100" s="109"/>
      <c r="H100" s="109"/>
      <c r="I100" s="110"/>
      <c r="J100" s="109"/>
      <c r="K100" s="109"/>
      <c r="L100" s="109"/>
      <c r="M100" s="110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10"/>
      <c r="Z100" s="112">
        <f>SUM(LARGE(AA100:AJ100,{1,2,3,4,5,6}))</f>
        <v>0</v>
      </c>
      <c r="AA100" s="112">
        <f t="shared" si="36"/>
        <v>0</v>
      </c>
      <c r="AB100" s="112">
        <f t="shared" si="37"/>
        <v>0</v>
      </c>
      <c r="AC100" s="112">
        <f t="shared" si="38"/>
        <v>0</v>
      </c>
      <c r="AD100" s="112">
        <f t="shared" si="39"/>
        <v>0</v>
      </c>
      <c r="AE100" s="112">
        <f t="shared" si="40"/>
        <v>0</v>
      </c>
      <c r="AF100" s="112">
        <f t="shared" si="41"/>
        <v>0</v>
      </c>
      <c r="AG100" s="112">
        <f t="shared" si="42"/>
        <v>0</v>
      </c>
      <c r="AH100" s="112">
        <f t="shared" si="43"/>
        <v>0</v>
      </c>
      <c r="AI100" s="112">
        <f t="shared" si="44"/>
        <v>0</v>
      </c>
    </row>
    <row r="101" spans="1:35" s="112" customFormat="1" ht="12">
      <c r="A101" s="109">
        <v>74</v>
      </c>
      <c r="B101" s="109"/>
      <c r="C101" s="109"/>
      <c r="D101" s="109"/>
      <c r="E101" s="109"/>
      <c r="F101" s="109"/>
      <c r="G101" s="109"/>
      <c r="H101" s="109"/>
      <c r="I101" s="110"/>
      <c r="J101" s="109"/>
      <c r="K101" s="109"/>
      <c r="L101" s="109"/>
      <c r="M101" s="110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10"/>
      <c r="Z101" s="112">
        <f>SUM(LARGE(AA101:AJ101,{1,2,3,4,5,6}))</f>
        <v>0</v>
      </c>
      <c r="AA101" s="112">
        <f t="shared" si="36"/>
        <v>0</v>
      </c>
      <c r="AB101" s="112">
        <f t="shared" si="37"/>
        <v>0</v>
      </c>
      <c r="AC101" s="112">
        <f t="shared" si="38"/>
        <v>0</v>
      </c>
      <c r="AD101" s="112">
        <f t="shared" si="39"/>
        <v>0</v>
      </c>
      <c r="AE101" s="112">
        <f t="shared" si="40"/>
        <v>0</v>
      </c>
      <c r="AF101" s="112">
        <f t="shared" si="41"/>
        <v>0</v>
      </c>
      <c r="AG101" s="112">
        <f t="shared" si="42"/>
        <v>0</v>
      </c>
      <c r="AH101" s="112">
        <f t="shared" si="43"/>
        <v>0</v>
      </c>
      <c r="AI101" s="112">
        <f t="shared" si="44"/>
        <v>0</v>
      </c>
    </row>
    <row r="102" spans="1:35" s="112" customFormat="1" ht="12">
      <c r="A102" s="109">
        <v>75</v>
      </c>
      <c r="B102" s="109"/>
      <c r="C102" s="109"/>
      <c r="D102" s="109"/>
      <c r="E102" s="109"/>
      <c r="F102" s="109"/>
      <c r="G102" s="109"/>
      <c r="H102" s="109"/>
      <c r="I102" s="110"/>
      <c r="J102" s="109"/>
      <c r="K102" s="109"/>
      <c r="L102" s="109"/>
      <c r="M102" s="110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10"/>
      <c r="Z102" s="112">
        <f>SUM(LARGE(AA102:AJ102,{1,2,3,4,5,6}))</f>
        <v>0</v>
      </c>
      <c r="AA102" s="112">
        <f t="shared" si="36"/>
        <v>0</v>
      </c>
      <c r="AB102" s="112">
        <f t="shared" si="37"/>
        <v>0</v>
      </c>
      <c r="AC102" s="112">
        <f t="shared" si="38"/>
        <v>0</v>
      </c>
      <c r="AD102" s="112">
        <f t="shared" si="39"/>
        <v>0</v>
      </c>
      <c r="AE102" s="112">
        <f t="shared" si="40"/>
        <v>0</v>
      </c>
      <c r="AF102" s="112">
        <f t="shared" si="41"/>
        <v>0</v>
      </c>
      <c r="AG102" s="112">
        <f t="shared" si="42"/>
        <v>0</v>
      </c>
      <c r="AH102" s="112">
        <f t="shared" si="43"/>
        <v>0</v>
      </c>
      <c r="AI102" s="112">
        <f t="shared" si="44"/>
        <v>0</v>
      </c>
    </row>
    <row r="103" spans="1:35" s="112" customFormat="1" ht="12">
      <c r="A103" s="109">
        <v>76</v>
      </c>
      <c r="B103" s="109"/>
      <c r="C103" s="109"/>
      <c r="D103" s="109"/>
      <c r="E103" s="109"/>
      <c r="F103" s="109"/>
      <c r="G103" s="109"/>
      <c r="H103" s="109"/>
      <c r="I103" s="110"/>
      <c r="J103" s="109"/>
      <c r="K103" s="109"/>
      <c r="L103" s="109"/>
      <c r="M103" s="110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10"/>
      <c r="Z103" s="112">
        <f>SUM(LARGE(AA103:AJ103,{1,2,3,4,5,6}))</f>
        <v>0</v>
      </c>
      <c r="AA103" s="112">
        <f t="shared" si="36"/>
        <v>0</v>
      </c>
      <c r="AB103" s="112">
        <f t="shared" si="37"/>
        <v>0</v>
      </c>
      <c r="AC103" s="112">
        <f t="shared" si="38"/>
        <v>0</v>
      </c>
      <c r="AD103" s="112">
        <f t="shared" si="39"/>
        <v>0</v>
      </c>
      <c r="AE103" s="112">
        <f t="shared" si="40"/>
        <v>0</v>
      </c>
      <c r="AF103" s="112">
        <f t="shared" si="41"/>
        <v>0</v>
      </c>
      <c r="AG103" s="112">
        <f t="shared" si="42"/>
        <v>0</v>
      </c>
      <c r="AH103" s="112">
        <f t="shared" si="43"/>
        <v>0</v>
      </c>
      <c r="AI103" s="112">
        <f t="shared" si="44"/>
        <v>0</v>
      </c>
    </row>
    <row r="104" spans="1:25" s="112" customFormat="1" ht="12">
      <c r="A104" s="109"/>
      <c r="B104" s="109"/>
      <c r="C104" s="109"/>
      <c r="D104" s="109"/>
      <c r="E104" s="109"/>
      <c r="F104" s="109"/>
      <c r="G104" s="109"/>
      <c r="H104" s="109"/>
      <c r="I104" s="110"/>
      <c r="J104" s="109"/>
      <c r="K104" s="109"/>
      <c r="L104" s="109"/>
      <c r="M104" s="110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10"/>
    </row>
    <row r="105" spans="1:25" s="112" customFormat="1" ht="12">
      <c r="A105" s="109"/>
      <c r="B105" s="109"/>
      <c r="C105" s="109"/>
      <c r="D105" s="109"/>
      <c r="E105" s="109"/>
      <c r="F105" s="109"/>
      <c r="G105" s="109"/>
      <c r="H105" s="109"/>
      <c r="I105" s="110"/>
      <c r="J105" s="109"/>
      <c r="K105" s="109"/>
      <c r="L105" s="109"/>
      <c r="M105" s="110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10"/>
    </row>
    <row r="106" spans="1:25" s="112" customFormat="1" ht="12">
      <c r="A106" s="109"/>
      <c r="B106" s="109"/>
      <c r="C106" s="109"/>
      <c r="D106" s="109"/>
      <c r="E106" s="109"/>
      <c r="F106" s="109"/>
      <c r="G106" s="109"/>
      <c r="H106" s="109"/>
      <c r="I106" s="110"/>
      <c r="J106" s="109"/>
      <c r="K106" s="109"/>
      <c r="L106" s="109"/>
      <c r="M106" s="110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10"/>
    </row>
    <row r="107" spans="1:25" s="112" customFormat="1" ht="12">
      <c r="A107" s="109"/>
      <c r="B107" s="109"/>
      <c r="C107" s="109"/>
      <c r="D107" s="109"/>
      <c r="E107" s="109"/>
      <c r="F107" s="109"/>
      <c r="G107" s="109"/>
      <c r="H107" s="109"/>
      <c r="I107" s="110"/>
      <c r="J107" s="109"/>
      <c r="K107" s="109"/>
      <c r="L107" s="109"/>
      <c r="M107" s="110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10"/>
    </row>
    <row r="108" spans="1:25" s="112" customFormat="1" ht="12">
      <c r="A108" s="109"/>
      <c r="B108" s="109"/>
      <c r="C108" s="109"/>
      <c r="D108" s="109"/>
      <c r="E108" s="109"/>
      <c r="F108" s="109"/>
      <c r="G108" s="109"/>
      <c r="H108" s="109"/>
      <c r="I108" s="110"/>
      <c r="J108" s="109"/>
      <c r="K108" s="109"/>
      <c r="L108" s="109"/>
      <c r="M108" s="110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10"/>
    </row>
    <row r="109" spans="1:25" s="112" customFormat="1" ht="12">
      <c r="A109" s="109"/>
      <c r="B109" s="109"/>
      <c r="C109" s="109"/>
      <c r="D109" s="109"/>
      <c r="E109" s="109"/>
      <c r="F109" s="109"/>
      <c r="G109" s="109"/>
      <c r="H109" s="109"/>
      <c r="I109" s="110"/>
      <c r="J109" s="109"/>
      <c r="K109" s="109"/>
      <c r="L109" s="109"/>
      <c r="M109" s="110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10"/>
    </row>
    <row r="110" spans="1:25" s="112" customFormat="1" ht="12">
      <c r="A110" s="109"/>
      <c r="B110" s="109"/>
      <c r="C110" s="109"/>
      <c r="D110" s="109"/>
      <c r="E110" s="109"/>
      <c r="F110" s="109"/>
      <c r="G110" s="109"/>
      <c r="H110" s="109"/>
      <c r="I110" s="110"/>
      <c r="J110" s="109"/>
      <c r="K110" s="109"/>
      <c r="L110" s="109"/>
      <c r="M110" s="110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10"/>
    </row>
    <row r="111" spans="1:25" s="112" customFormat="1" ht="12">
      <c r="A111" s="109"/>
      <c r="B111" s="109"/>
      <c r="C111" s="109"/>
      <c r="D111" s="109"/>
      <c r="E111" s="109"/>
      <c r="F111" s="109"/>
      <c r="G111" s="109"/>
      <c r="H111" s="109"/>
      <c r="I111" s="110"/>
      <c r="J111" s="109"/>
      <c r="K111" s="109"/>
      <c r="L111" s="109"/>
      <c r="M111" s="110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10"/>
    </row>
    <row r="112" spans="1:25" s="112" customFormat="1" ht="12">
      <c r="A112" s="109"/>
      <c r="B112" s="109"/>
      <c r="C112" s="109"/>
      <c r="D112" s="109"/>
      <c r="E112" s="109"/>
      <c r="F112" s="109"/>
      <c r="G112" s="109"/>
      <c r="H112" s="109"/>
      <c r="I112" s="110"/>
      <c r="J112" s="109"/>
      <c r="K112" s="109"/>
      <c r="L112" s="109"/>
      <c r="M112" s="110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10"/>
    </row>
    <row r="113" spans="1:25" s="112" customFormat="1" ht="12">
      <c r="A113" s="109"/>
      <c r="B113" s="109"/>
      <c r="C113" s="109"/>
      <c r="D113" s="109"/>
      <c r="E113" s="109"/>
      <c r="F113" s="109"/>
      <c r="G113" s="109"/>
      <c r="H113" s="109"/>
      <c r="I113" s="110"/>
      <c r="J113" s="109"/>
      <c r="K113" s="109"/>
      <c r="L113" s="109"/>
      <c r="M113" s="110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10"/>
    </row>
    <row r="114" spans="1:25" s="112" customFormat="1" ht="12">
      <c r="A114" s="109"/>
      <c r="B114" s="109"/>
      <c r="C114" s="109"/>
      <c r="D114" s="109"/>
      <c r="E114" s="109"/>
      <c r="F114" s="109"/>
      <c r="G114" s="109"/>
      <c r="H114" s="109"/>
      <c r="I114" s="110"/>
      <c r="J114" s="109"/>
      <c r="K114" s="109"/>
      <c r="L114" s="109"/>
      <c r="M114" s="110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10"/>
    </row>
    <row r="115" spans="1:25" s="112" customFormat="1" ht="12">
      <c r="A115" s="109"/>
      <c r="B115" s="109"/>
      <c r="C115" s="109"/>
      <c r="D115" s="109"/>
      <c r="E115" s="109"/>
      <c r="F115" s="109"/>
      <c r="G115" s="109"/>
      <c r="H115" s="109"/>
      <c r="I115" s="110"/>
      <c r="J115" s="109"/>
      <c r="K115" s="109"/>
      <c r="L115" s="109"/>
      <c r="M115" s="110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10"/>
    </row>
    <row r="116" spans="1:25" s="112" customFormat="1" ht="12">
      <c r="A116" s="109"/>
      <c r="B116" s="109"/>
      <c r="C116" s="109"/>
      <c r="D116" s="109"/>
      <c r="E116" s="109"/>
      <c r="F116" s="109"/>
      <c r="G116" s="109"/>
      <c r="H116" s="109"/>
      <c r="I116" s="110"/>
      <c r="J116" s="109"/>
      <c r="K116" s="109"/>
      <c r="L116" s="109"/>
      <c r="M116" s="110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10"/>
    </row>
    <row r="117" spans="9:25" s="112" customFormat="1" ht="12">
      <c r="I117" s="111"/>
      <c r="M117" s="111"/>
      <c r="Y117" s="111"/>
    </row>
    <row r="118" spans="9:25" s="112" customFormat="1" ht="12">
      <c r="I118" s="111"/>
      <c r="M118" s="111"/>
      <c r="Y118" s="111"/>
    </row>
    <row r="119" spans="9:25" s="112" customFormat="1" ht="12">
      <c r="I119" s="111"/>
      <c r="M119" s="111"/>
      <c r="Y119" s="111"/>
    </row>
    <row r="120" spans="9:25" s="112" customFormat="1" ht="12">
      <c r="I120" s="111"/>
      <c r="M120" s="111"/>
      <c r="Y120" s="111"/>
    </row>
    <row r="121" spans="9:25" s="112" customFormat="1" ht="12">
      <c r="I121" s="111"/>
      <c r="M121" s="111"/>
      <c r="Y121" s="111"/>
    </row>
    <row r="122" spans="9:25" s="112" customFormat="1" ht="12">
      <c r="I122" s="111"/>
      <c r="M122" s="111"/>
      <c r="Y122" s="111"/>
    </row>
    <row r="123" spans="9:25" s="112" customFormat="1" ht="12">
      <c r="I123" s="111"/>
      <c r="M123" s="111"/>
      <c r="Y123" s="111"/>
    </row>
    <row r="124" spans="9:25" s="112" customFormat="1" ht="12">
      <c r="I124" s="111"/>
      <c r="M124" s="111"/>
      <c r="Y124" s="111"/>
    </row>
    <row r="125" spans="9:25" s="112" customFormat="1" ht="12">
      <c r="I125" s="111"/>
      <c r="M125" s="111"/>
      <c r="Y125" s="111"/>
    </row>
    <row r="126" spans="9:25" s="112" customFormat="1" ht="12">
      <c r="I126" s="111"/>
      <c r="M126" s="111"/>
      <c r="Y126" s="111"/>
    </row>
    <row r="127" spans="9:25" s="112" customFormat="1" ht="12">
      <c r="I127" s="111"/>
      <c r="M127" s="111"/>
      <c r="Y127" s="111"/>
    </row>
    <row r="128" spans="9:25" s="112" customFormat="1" ht="12">
      <c r="I128" s="111"/>
      <c r="M128" s="111"/>
      <c r="Y128" s="111"/>
    </row>
    <row r="129" spans="9:25" s="112" customFormat="1" ht="12">
      <c r="I129" s="111"/>
      <c r="M129" s="111"/>
      <c r="Y129" s="111"/>
    </row>
    <row r="130" spans="9:25" s="112" customFormat="1" ht="12">
      <c r="I130" s="111"/>
      <c r="M130" s="111"/>
      <c r="Y130" s="111"/>
    </row>
    <row r="131" spans="9:25" s="112" customFormat="1" ht="12">
      <c r="I131" s="111"/>
      <c r="M131" s="111"/>
      <c r="Y131" s="111"/>
    </row>
    <row r="132" spans="9:25" s="112" customFormat="1" ht="12">
      <c r="I132" s="111"/>
      <c r="M132" s="111"/>
      <c r="Y132" s="111"/>
    </row>
    <row r="133" spans="9:25" s="112" customFormat="1" ht="12">
      <c r="I133" s="111"/>
      <c r="M133" s="111"/>
      <c r="Y133" s="111"/>
    </row>
    <row r="134" spans="9:25" s="112" customFormat="1" ht="12">
      <c r="I134" s="111"/>
      <c r="M134" s="111"/>
      <c r="Y134" s="111"/>
    </row>
    <row r="135" spans="9:25" s="112" customFormat="1" ht="12">
      <c r="I135" s="111"/>
      <c r="M135" s="111"/>
      <c r="Y135" s="111"/>
    </row>
    <row r="136" spans="9:25" s="112" customFormat="1" ht="12">
      <c r="I136" s="111"/>
      <c r="M136" s="111"/>
      <c r="Y136" s="111"/>
    </row>
    <row r="137" spans="9:25" s="112" customFormat="1" ht="12">
      <c r="I137" s="111"/>
      <c r="M137" s="111"/>
      <c r="Y137" s="111"/>
    </row>
    <row r="138" spans="9:25" s="112" customFormat="1" ht="12">
      <c r="I138" s="111"/>
      <c r="M138" s="111"/>
      <c r="Y138" s="111"/>
    </row>
    <row r="139" spans="9:25" s="112" customFormat="1" ht="12">
      <c r="I139" s="111"/>
      <c r="M139" s="111"/>
      <c r="Y139" s="111"/>
    </row>
    <row r="140" spans="9:25" s="112" customFormat="1" ht="12">
      <c r="I140" s="111"/>
      <c r="M140" s="111"/>
      <c r="Y140" s="111"/>
    </row>
    <row r="141" spans="9:25" s="112" customFormat="1" ht="12">
      <c r="I141" s="111"/>
      <c r="M141" s="111"/>
      <c r="Y141" s="111"/>
    </row>
    <row r="142" spans="9:25" s="112" customFormat="1" ht="12">
      <c r="I142" s="111"/>
      <c r="M142" s="111"/>
      <c r="Y142" s="111"/>
    </row>
    <row r="143" spans="9:25" s="112" customFormat="1" ht="12">
      <c r="I143" s="111"/>
      <c r="M143" s="111"/>
      <c r="Y143" s="111"/>
    </row>
    <row r="144" spans="9:25" s="112" customFormat="1" ht="12">
      <c r="I144" s="111"/>
      <c r="M144" s="111"/>
      <c r="Y144" s="111"/>
    </row>
    <row r="145" spans="9:25" s="112" customFormat="1" ht="12">
      <c r="I145" s="111"/>
      <c r="M145" s="111"/>
      <c r="Y145" s="111"/>
    </row>
    <row r="146" spans="9:25" s="112" customFormat="1" ht="12">
      <c r="I146" s="111"/>
      <c r="M146" s="111"/>
      <c r="Y146" s="111"/>
    </row>
    <row r="147" spans="9:25" s="112" customFormat="1" ht="12">
      <c r="I147" s="111"/>
      <c r="M147" s="111"/>
      <c r="Y147" s="111"/>
    </row>
    <row r="148" spans="9:25" s="112" customFormat="1" ht="12">
      <c r="I148" s="111"/>
      <c r="M148" s="111"/>
      <c r="Y148" s="111"/>
    </row>
    <row r="149" spans="9:25" s="112" customFormat="1" ht="12">
      <c r="I149" s="111"/>
      <c r="M149" s="111"/>
      <c r="Y149" s="111"/>
    </row>
    <row r="150" spans="9:25" s="112" customFormat="1" ht="12">
      <c r="I150" s="111"/>
      <c r="M150" s="111"/>
      <c r="Y150" s="111"/>
    </row>
    <row r="151" spans="9:25" s="112" customFormat="1" ht="12">
      <c r="I151" s="111"/>
      <c r="M151" s="111"/>
      <c r="Y151" s="111"/>
    </row>
    <row r="152" spans="9:25" s="112" customFormat="1" ht="12">
      <c r="I152" s="111"/>
      <c r="M152" s="111"/>
      <c r="Y152" s="111"/>
    </row>
    <row r="153" spans="9:25" s="112" customFormat="1" ht="12">
      <c r="I153" s="111"/>
      <c r="M153" s="111"/>
      <c r="Y153" s="111"/>
    </row>
    <row r="154" spans="9:25" s="112" customFormat="1" ht="12">
      <c r="I154" s="111"/>
      <c r="M154" s="111"/>
      <c r="Y154" s="111"/>
    </row>
    <row r="155" spans="9:25" s="112" customFormat="1" ht="12">
      <c r="I155" s="111"/>
      <c r="M155" s="111"/>
      <c r="Y155" s="111"/>
    </row>
    <row r="156" spans="9:25" s="112" customFormat="1" ht="12">
      <c r="I156" s="111"/>
      <c r="M156" s="111"/>
      <c r="Y156" s="111"/>
    </row>
    <row r="157" spans="9:25" s="112" customFormat="1" ht="12">
      <c r="I157" s="111"/>
      <c r="M157" s="111"/>
      <c r="Y157" s="111"/>
    </row>
    <row r="158" spans="9:25" s="112" customFormat="1" ht="12">
      <c r="I158" s="111"/>
      <c r="M158" s="111"/>
      <c r="Y158" s="111"/>
    </row>
    <row r="159" spans="9:25" s="112" customFormat="1" ht="12">
      <c r="I159" s="111"/>
      <c r="M159" s="111"/>
      <c r="Y159" s="111"/>
    </row>
    <row r="160" spans="9:25" s="112" customFormat="1" ht="12">
      <c r="I160" s="111"/>
      <c r="M160" s="111"/>
      <c r="Y160" s="111"/>
    </row>
    <row r="161" spans="9:25" s="112" customFormat="1" ht="12">
      <c r="I161" s="111"/>
      <c r="M161" s="111"/>
      <c r="Y161" s="111"/>
    </row>
    <row r="162" spans="9:25" s="112" customFormat="1" ht="12">
      <c r="I162" s="111"/>
      <c r="M162" s="111"/>
      <c r="Y162" s="111"/>
    </row>
    <row r="163" spans="9:25" s="112" customFormat="1" ht="12">
      <c r="I163" s="111"/>
      <c r="M163" s="111"/>
      <c r="Y163" s="111"/>
    </row>
    <row r="164" spans="9:25" s="112" customFormat="1" ht="12">
      <c r="I164" s="111"/>
      <c r="M164" s="111"/>
      <c r="Y164" s="111"/>
    </row>
    <row r="165" spans="9:25" s="112" customFormat="1" ht="12">
      <c r="I165" s="111"/>
      <c r="M165" s="111"/>
      <c r="Y165" s="111"/>
    </row>
    <row r="166" spans="9:25" s="112" customFormat="1" ht="12">
      <c r="I166" s="111"/>
      <c r="M166" s="111"/>
      <c r="Y166" s="111"/>
    </row>
    <row r="167" spans="9:25" s="112" customFormat="1" ht="12">
      <c r="I167" s="111"/>
      <c r="M167" s="111"/>
      <c r="Y167" s="111"/>
    </row>
    <row r="168" spans="9:25" s="112" customFormat="1" ht="12">
      <c r="I168" s="111"/>
      <c r="L168" s="111"/>
      <c r="M168" s="111"/>
      <c r="Y168" s="111"/>
    </row>
    <row r="169" spans="9:25" s="112" customFormat="1" ht="12">
      <c r="I169" s="111"/>
      <c r="M169" s="111"/>
      <c r="Y169" s="111"/>
    </row>
    <row r="170" spans="9:25" s="112" customFormat="1" ht="12">
      <c r="I170" s="111"/>
      <c r="M170" s="111"/>
      <c r="Y170" s="111"/>
    </row>
    <row r="171" spans="9:25" s="112" customFormat="1" ht="12">
      <c r="I171" s="111"/>
      <c r="M171" s="111"/>
      <c r="Y171" s="111"/>
    </row>
    <row r="172" spans="9:25" s="112" customFormat="1" ht="12">
      <c r="I172" s="111"/>
      <c r="M172" s="111"/>
      <c r="Y172" s="111"/>
    </row>
    <row r="173" spans="9:25" s="112" customFormat="1" ht="12">
      <c r="I173" s="111"/>
      <c r="M173" s="111"/>
      <c r="Y173" s="111"/>
    </row>
    <row r="174" spans="9:25" s="112" customFormat="1" ht="12">
      <c r="I174" s="111"/>
      <c r="M174" s="111"/>
      <c r="Y174" s="111"/>
    </row>
    <row r="175" spans="9:25" s="112" customFormat="1" ht="12">
      <c r="I175" s="111"/>
      <c r="M175" s="111"/>
      <c r="Y175" s="111"/>
    </row>
    <row r="176" spans="9:25" s="112" customFormat="1" ht="12">
      <c r="I176" s="111"/>
      <c r="M176" s="111"/>
      <c r="Y176" s="111"/>
    </row>
    <row r="177" spans="9:25" s="112" customFormat="1" ht="12">
      <c r="I177" s="111"/>
      <c r="M177" s="111"/>
      <c r="Y177" s="111"/>
    </row>
    <row r="178" spans="9:25" s="112" customFormat="1" ht="12">
      <c r="I178" s="111"/>
      <c r="M178" s="111"/>
      <c r="Y178" s="111"/>
    </row>
    <row r="179" spans="9:25" s="112" customFormat="1" ht="12">
      <c r="I179" s="111"/>
      <c r="M179" s="111"/>
      <c r="Y179" s="111"/>
    </row>
    <row r="180" spans="9:25" s="112" customFormat="1" ht="12">
      <c r="I180" s="111"/>
      <c r="M180" s="111"/>
      <c r="Y180" s="111"/>
    </row>
    <row r="181" spans="9:25" s="112" customFormat="1" ht="12">
      <c r="I181" s="111"/>
      <c r="M181" s="111"/>
      <c r="Y181" s="111"/>
    </row>
    <row r="182" spans="9:25" s="112" customFormat="1" ht="12">
      <c r="I182" s="111"/>
      <c r="M182" s="111"/>
      <c r="Y182" s="111"/>
    </row>
    <row r="183" spans="9:25" s="114" customFormat="1" ht="12">
      <c r="I183" s="113"/>
      <c r="M183" s="113"/>
      <c r="Y183" s="113"/>
    </row>
    <row r="184" spans="9:25" s="114" customFormat="1" ht="12">
      <c r="I184" s="113"/>
      <c r="M184" s="113"/>
      <c r="Y184" s="113"/>
    </row>
    <row r="185" spans="9:25" s="114" customFormat="1" ht="12">
      <c r="I185" s="113"/>
      <c r="M185" s="113"/>
      <c r="Y185" s="113"/>
    </row>
    <row r="186" spans="9:25" s="114" customFormat="1" ht="12">
      <c r="I186" s="113"/>
      <c r="M186" s="113"/>
      <c r="Y186" s="113"/>
    </row>
    <row r="187" spans="9:25" s="114" customFormat="1" ht="12">
      <c r="I187" s="113"/>
      <c r="M187" s="113"/>
      <c r="Y187" s="113"/>
    </row>
    <row r="188" spans="9:25" s="114" customFormat="1" ht="12">
      <c r="I188" s="113"/>
      <c r="M188" s="113"/>
      <c r="Y188" s="113"/>
    </row>
    <row r="189" spans="9:25" s="114" customFormat="1" ht="12">
      <c r="I189" s="113"/>
      <c r="M189" s="113"/>
      <c r="Y189" s="113"/>
    </row>
    <row r="190" spans="9:25" s="114" customFormat="1" ht="12">
      <c r="I190" s="113"/>
      <c r="M190" s="113"/>
      <c r="Y190" s="113"/>
    </row>
    <row r="191" spans="9:25" s="114" customFormat="1" ht="12">
      <c r="I191" s="113"/>
      <c r="M191" s="113"/>
      <c r="Y191" s="113"/>
    </row>
    <row r="192" spans="9:25" s="114" customFormat="1" ht="12">
      <c r="I192" s="113"/>
      <c r="M192" s="113"/>
      <c r="Y192" s="113"/>
    </row>
    <row r="193" spans="9:25" s="114" customFormat="1" ht="12">
      <c r="I193" s="113"/>
      <c r="M193" s="113"/>
      <c r="Y193" s="113"/>
    </row>
    <row r="194" spans="9:25" s="114" customFormat="1" ht="12">
      <c r="I194" s="113"/>
      <c r="M194" s="113"/>
      <c r="Y194" s="113"/>
    </row>
    <row r="195" spans="9:25" s="114" customFormat="1" ht="12">
      <c r="I195" s="113"/>
      <c r="M195" s="113"/>
      <c r="Y195" s="113"/>
    </row>
    <row r="196" spans="9:25" s="114" customFormat="1" ht="12">
      <c r="I196" s="113"/>
      <c r="M196" s="113"/>
      <c r="Y196" s="113"/>
    </row>
    <row r="197" spans="9:25" s="114" customFormat="1" ht="12">
      <c r="I197" s="113"/>
      <c r="M197" s="113"/>
      <c r="Y197" s="113"/>
    </row>
    <row r="198" spans="9:25" s="114" customFormat="1" ht="12">
      <c r="I198" s="113"/>
      <c r="M198" s="113"/>
      <c r="Y198" s="113"/>
    </row>
    <row r="199" spans="9:25" s="114" customFormat="1" ht="12">
      <c r="I199" s="113"/>
      <c r="M199" s="113"/>
      <c r="Y199" s="113"/>
    </row>
    <row r="200" spans="9:25" s="114" customFormat="1" ht="12">
      <c r="I200" s="113"/>
      <c r="M200" s="113"/>
      <c r="Y200" s="113"/>
    </row>
    <row r="201" spans="9:25" s="114" customFormat="1" ht="12">
      <c r="I201" s="113"/>
      <c r="M201" s="113"/>
      <c r="Y201" s="113"/>
    </row>
    <row r="202" spans="9:25" s="114" customFormat="1" ht="12">
      <c r="I202" s="113"/>
      <c r="M202" s="113"/>
      <c r="Y202" s="113"/>
    </row>
    <row r="203" spans="9:25" s="114" customFormat="1" ht="12">
      <c r="I203" s="113"/>
      <c r="M203" s="113"/>
      <c r="Y203" s="113"/>
    </row>
    <row r="204" spans="9:25" s="114" customFormat="1" ht="12">
      <c r="I204" s="113"/>
      <c r="M204" s="113"/>
      <c r="Y204" s="113"/>
    </row>
    <row r="205" spans="9:25" s="114" customFormat="1" ht="12">
      <c r="I205" s="113"/>
      <c r="M205" s="113"/>
      <c r="Y205" s="113"/>
    </row>
    <row r="206" spans="9:25" s="114" customFormat="1" ht="12">
      <c r="I206" s="113"/>
      <c r="M206" s="113"/>
      <c r="Y206" s="113"/>
    </row>
    <row r="207" spans="9:25" s="114" customFormat="1" ht="12">
      <c r="I207" s="113"/>
      <c r="M207" s="113"/>
      <c r="Y207" s="1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15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140625" style="39" customWidth="1"/>
    <col min="2" max="2" width="16.28125" style="39" customWidth="1"/>
    <col min="3" max="3" width="25.57421875" style="39" customWidth="1"/>
    <col min="4" max="4" width="11.7109375" style="39" hidden="1" customWidth="1"/>
    <col min="5" max="5" width="22.28125" style="39" customWidth="1"/>
    <col min="6" max="6" width="9.28125" style="39" customWidth="1"/>
    <col min="7" max="7" width="11.140625" style="39" customWidth="1"/>
    <col min="8" max="8" width="9.28125" style="39" customWidth="1"/>
    <col min="9" max="9" width="9.28125" style="48" customWidth="1"/>
    <col min="10" max="10" width="9.140625" style="39" customWidth="1"/>
    <col min="11" max="11" width="10.57421875" style="39" customWidth="1"/>
    <col min="12" max="12" width="12.7109375" style="39" customWidth="1"/>
    <col min="13" max="13" width="12.7109375" style="48" customWidth="1"/>
    <col min="14" max="14" width="3.7109375" style="39" customWidth="1"/>
    <col min="15" max="15" width="11.140625" style="39" customWidth="1"/>
    <col min="16" max="16" width="9.140625" style="39" customWidth="1"/>
    <col min="17" max="17" width="10.57421875" style="39" customWidth="1"/>
    <col min="18" max="18" width="11.28125" style="39" customWidth="1"/>
    <col min="19" max="19" width="13.7109375" style="39" customWidth="1"/>
    <col min="20" max="20" width="10.28125" style="39" customWidth="1"/>
    <col min="21" max="21" width="9.140625" style="39" customWidth="1"/>
    <col min="22" max="22" width="12.140625" style="39" customWidth="1"/>
    <col min="23" max="24" width="9.140625" style="39" customWidth="1"/>
    <col min="25" max="25" width="9.140625" style="48" customWidth="1"/>
    <col min="26" max="16384" width="9.140625" style="39" customWidth="1"/>
  </cols>
  <sheetData>
    <row r="1" spans="1:25" ht="45.75" thickBot="1">
      <c r="A1" s="71" t="s">
        <v>2</v>
      </c>
      <c r="B1" s="72"/>
      <c r="C1" s="73"/>
      <c r="D1" s="73" t="s">
        <v>1</v>
      </c>
      <c r="E1" s="74" t="s">
        <v>5</v>
      </c>
      <c r="F1" s="75" t="s">
        <v>0</v>
      </c>
      <c r="G1" s="76" t="s">
        <v>40</v>
      </c>
      <c r="H1" s="77" t="s">
        <v>6</v>
      </c>
      <c r="I1" s="43" t="s">
        <v>4</v>
      </c>
      <c r="J1" s="243" t="s">
        <v>3</v>
      </c>
      <c r="K1" s="244" t="s">
        <v>48</v>
      </c>
      <c r="L1" s="244" t="s">
        <v>586</v>
      </c>
      <c r="M1" s="244" t="s">
        <v>707</v>
      </c>
      <c r="N1" s="41" t="s">
        <v>271</v>
      </c>
      <c r="O1" s="248" t="s">
        <v>698</v>
      </c>
      <c r="P1" s="248" t="s">
        <v>921</v>
      </c>
      <c r="Q1" s="244" t="s">
        <v>999</v>
      </c>
      <c r="R1" s="332" t="s">
        <v>1087</v>
      </c>
      <c r="S1" s="244" t="s">
        <v>920</v>
      </c>
      <c r="T1" s="244" t="s">
        <v>875</v>
      </c>
      <c r="U1" s="244" t="s">
        <v>831</v>
      </c>
      <c r="V1" s="244" t="s">
        <v>928</v>
      </c>
      <c r="W1" s="244" t="s">
        <v>1120</v>
      </c>
      <c r="X1" s="244" t="s">
        <v>1063</v>
      </c>
      <c r="Y1" s="244" t="s">
        <v>1173</v>
      </c>
    </row>
    <row r="2" spans="1:25" ht="15">
      <c r="A2" s="124"/>
      <c r="B2" s="79"/>
      <c r="C2" s="79" t="s">
        <v>588</v>
      </c>
      <c r="D2" s="79"/>
      <c r="E2" s="79"/>
      <c r="F2" s="79">
        <f>SUM(F4:F1030)</f>
        <v>280</v>
      </c>
      <c r="G2" s="79"/>
      <c r="H2" s="79"/>
      <c r="I2" s="44" t="s">
        <v>9</v>
      </c>
      <c r="J2" s="32">
        <f>COUNT(J4:J1092)</f>
        <v>22</v>
      </c>
      <c r="K2" s="32">
        <f>COUNT(K4:K1092)</f>
        <v>18</v>
      </c>
      <c r="L2" s="32">
        <f>COUNT(L4:L1092)</f>
        <v>22</v>
      </c>
      <c r="M2" s="32">
        <f>COUNT(M5:M1092)</f>
        <v>23</v>
      </c>
      <c r="N2" s="32">
        <f>COUNT(N5:N1092)</f>
        <v>0</v>
      </c>
      <c r="O2" s="32">
        <f>COUNT(O4:O1092)</f>
        <v>20</v>
      </c>
      <c r="P2" s="32">
        <f>COUNT(P4:P1099)</f>
        <v>15</v>
      </c>
      <c r="Q2" s="32">
        <f>COUNT(Q4:Q1092)</f>
        <v>10</v>
      </c>
      <c r="R2" s="32">
        <f>COUNT(R5:R1092)</f>
        <v>17</v>
      </c>
      <c r="S2" s="32">
        <f>COUNT(S4:S1092)</f>
        <v>11</v>
      </c>
      <c r="T2" s="32">
        <f>COUNT(T4:T1092)</f>
        <v>20</v>
      </c>
      <c r="U2" s="32">
        <f>COUNT(U5:U1092)</f>
        <v>19</v>
      </c>
      <c r="V2" s="32">
        <f>COUNT(V4:V1092)</f>
        <v>30</v>
      </c>
      <c r="W2" s="32">
        <f>COUNT(W4:W1067)</f>
        <v>31</v>
      </c>
      <c r="X2" s="32">
        <f>COUNT(X4:X1092)</f>
        <v>3</v>
      </c>
      <c r="Y2" s="41"/>
    </row>
    <row r="3" spans="1:25" ht="35.25" customHeight="1">
      <c r="A3" s="79"/>
      <c r="B3" s="79"/>
      <c r="C3" s="79"/>
      <c r="D3" s="79"/>
      <c r="E3" s="79"/>
      <c r="F3" s="79"/>
      <c r="G3" s="79"/>
      <c r="H3" s="79"/>
      <c r="I3" s="44" t="s">
        <v>8</v>
      </c>
      <c r="J3" s="42">
        <v>2</v>
      </c>
      <c r="K3" s="42">
        <v>1</v>
      </c>
      <c r="L3" s="42">
        <v>4</v>
      </c>
      <c r="M3" s="120">
        <v>3</v>
      </c>
      <c r="N3" s="40" t="s">
        <v>271</v>
      </c>
      <c r="O3" s="42">
        <v>5</v>
      </c>
      <c r="P3" s="42">
        <v>11</v>
      </c>
      <c r="Q3" s="42">
        <v>10</v>
      </c>
      <c r="R3" s="42">
        <v>13</v>
      </c>
      <c r="S3" s="42">
        <v>8</v>
      </c>
      <c r="T3" s="42">
        <v>7</v>
      </c>
      <c r="U3" s="42">
        <v>6</v>
      </c>
      <c r="V3" s="42">
        <v>9</v>
      </c>
      <c r="W3" s="42">
        <v>14</v>
      </c>
      <c r="X3" s="42">
        <v>12</v>
      </c>
      <c r="Y3" s="354">
        <v>15</v>
      </c>
    </row>
    <row r="4" spans="1:35" s="37" customFormat="1" ht="15">
      <c r="A4" s="35">
        <v>1</v>
      </c>
      <c r="B4" s="35" t="s">
        <v>68</v>
      </c>
      <c r="C4" s="35" t="s">
        <v>69</v>
      </c>
      <c r="D4" s="35"/>
      <c r="E4" s="35" t="s">
        <v>64</v>
      </c>
      <c r="F4" s="292">
        <v>12</v>
      </c>
      <c r="G4" s="292">
        <v>12</v>
      </c>
      <c r="H4" s="292">
        <v>6</v>
      </c>
      <c r="I4" s="133">
        <v>600</v>
      </c>
      <c r="J4" s="137">
        <v>100</v>
      </c>
      <c r="K4" s="138">
        <v>100</v>
      </c>
      <c r="L4" s="134">
        <v>100</v>
      </c>
      <c r="M4" s="134">
        <v>100</v>
      </c>
      <c r="N4" s="134"/>
      <c r="O4" s="134">
        <v>100</v>
      </c>
      <c r="P4" s="134"/>
      <c r="Q4" s="134">
        <v>95.285</v>
      </c>
      <c r="R4" s="134"/>
      <c r="S4" s="257">
        <v>100</v>
      </c>
      <c r="T4" s="214">
        <v>100</v>
      </c>
      <c r="U4" s="201">
        <v>100</v>
      </c>
      <c r="V4" s="263">
        <v>100</v>
      </c>
      <c r="W4" s="134" t="s">
        <v>841</v>
      </c>
      <c r="X4" s="134">
        <v>100</v>
      </c>
      <c r="Y4" s="134"/>
      <c r="Z4" s="135">
        <f>SUM(LARGE(AA4:AJ4,{1,2,3,4,5,6}))</f>
        <v>600</v>
      </c>
      <c r="AA4" s="135">
        <f aca="true" t="shared" si="0" ref="AA4:AA46">+IF(COUNT($J4:$R4)&gt;0,LARGE($J4:$R4,1),0)</f>
        <v>100</v>
      </c>
      <c r="AB4" s="135">
        <f aca="true" t="shared" si="1" ref="AB4:AB46">+IF(COUNT($J4:$R4)&gt;1,LARGE($J4:$R4,2),0)</f>
        <v>100</v>
      </c>
      <c r="AC4" s="135">
        <f aca="true" t="shared" si="2" ref="AC4:AC46">+IF(COUNT($J4:$R4)&gt;2,LARGE($J4:$R4,3),0)</f>
        <v>100</v>
      </c>
      <c r="AD4" s="135">
        <f aca="true" t="shared" si="3" ref="AD4:AD46">+IF(COUNT($S4:$X4)&gt;0,LARGE($S4:$X4,1),0)</f>
        <v>100</v>
      </c>
      <c r="AE4" s="135">
        <f aca="true" t="shared" si="4" ref="AE4:AE46">+IF(COUNT($S4:$X4)&gt;1,LARGE($S4:$X4,2),0)</f>
        <v>100</v>
      </c>
      <c r="AF4" s="135">
        <f aca="true" t="shared" si="5" ref="AF4:AF10">+IF(COUNT($S4:$X4)&gt;2,LARGE($S4:$X4,3),0)</f>
        <v>100</v>
      </c>
      <c r="AG4" s="135">
        <f aca="true" t="shared" si="6" ref="AG4:AG46">+IF(COUNT($S4:$X4)&gt;3,LARGE($S4:$X4,4),0)</f>
        <v>100</v>
      </c>
      <c r="AH4" s="135">
        <f aca="true" t="shared" si="7" ref="AH4:AH46">+IF(COUNT($S4:$X4)&gt;4,LARGE($S4:$X4,5),0)</f>
        <v>100</v>
      </c>
      <c r="AI4" s="135">
        <f aca="true" t="shared" si="8" ref="AI4:AI46">+IF(COUNT($S4:$X4)&gt;5,LARGE($S4:$X4,6),0)</f>
        <v>0</v>
      </c>
    </row>
    <row r="5" spans="1:35" s="37" customFormat="1" ht="15">
      <c r="A5" s="35">
        <v>2</v>
      </c>
      <c r="B5" s="80" t="s">
        <v>91</v>
      </c>
      <c r="C5" s="80" t="s">
        <v>80</v>
      </c>
      <c r="D5" s="35"/>
      <c r="E5" s="32" t="s">
        <v>101</v>
      </c>
      <c r="F5" s="292">
        <v>8</v>
      </c>
      <c r="G5" s="292">
        <v>8</v>
      </c>
      <c r="H5" s="292">
        <v>6</v>
      </c>
      <c r="I5" s="133">
        <v>584.161</v>
      </c>
      <c r="J5" s="134"/>
      <c r="K5" s="134">
        <v>88.76</v>
      </c>
      <c r="L5" s="134">
        <v>89</v>
      </c>
      <c r="M5" s="134"/>
      <c r="N5" s="134"/>
      <c r="O5" s="134"/>
      <c r="P5" s="134"/>
      <c r="Q5" s="291">
        <v>100</v>
      </c>
      <c r="R5" s="178">
        <v>100</v>
      </c>
      <c r="S5" s="134"/>
      <c r="T5" s="134"/>
      <c r="U5" s="201">
        <v>94.65</v>
      </c>
      <c r="V5" s="263">
        <v>94.51</v>
      </c>
      <c r="W5" s="139">
        <v>99.552</v>
      </c>
      <c r="X5" s="137">
        <v>95.449</v>
      </c>
      <c r="Y5" s="134"/>
      <c r="Z5" s="135">
        <f>SUM(LARGE(AA5:AJ5,{1,2,3,4,5,6}))</f>
        <v>584.1610000000001</v>
      </c>
      <c r="AA5" s="135">
        <f t="shared" si="0"/>
        <v>100</v>
      </c>
      <c r="AB5" s="135">
        <f t="shared" si="1"/>
        <v>100</v>
      </c>
      <c r="AC5" s="135">
        <f t="shared" si="2"/>
        <v>89</v>
      </c>
      <c r="AD5" s="135">
        <f t="shared" si="3"/>
        <v>99.552</v>
      </c>
      <c r="AE5" s="135">
        <f t="shared" si="4"/>
        <v>95.449</v>
      </c>
      <c r="AF5" s="135">
        <f t="shared" si="5"/>
        <v>94.65</v>
      </c>
      <c r="AG5" s="135">
        <f t="shared" si="6"/>
        <v>94.51</v>
      </c>
      <c r="AH5" s="135">
        <f t="shared" si="7"/>
        <v>0</v>
      </c>
      <c r="AI5" s="135">
        <f t="shared" si="8"/>
        <v>0</v>
      </c>
    </row>
    <row r="6" spans="1:35" s="37" customFormat="1" ht="15">
      <c r="A6" s="35">
        <v>3</v>
      </c>
      <c r="B6" s="35" t="s">
        <v>273</v>
      </c>
      <c r="C6" s="35" t="s">
        <v>274</v>
      </c>
      <c r="D6" s="35"/>
      <c r="E6" s="35" t="s">
        <v>105</v>
      </c>
      <c r="F6" s="292">
        <v>11</v>
      </c>
      <c r="G6" s="292">
        <v>11</v>
      </c>
      <c r="H6" s="292">
        <v>6</v>
      </c>
      <c r="I6" s="133">
        <v>580.981</v>
      </c>
      <c r="J6" s="137">
        <v>97.28</v>
      </c>
      <c r="K6" s="134"/>
      <c r="L6" s="134">
        <v>90.48</v>
      </c>
      <c r="M6" s="161">
        <v>95.01</v>
      </c>
      <c r="N6" s="134"/>
      <c r="O6" s="134">
        <v>94.64</v>
      </c>
      <c r="P6" s="305">
        <v>99.461</v>
      </c>
      <c r="Q6" s="134">
        <v>90.154</v>
      </c>
      <c r="R6" s="134">
        <v>92.486</v>
      </c>
      <c r="S6" s="134"/>
      <c r="T6" s="214">
        <v>94.67</v>
      </c>
      <c r="U6" s="201">
        <v>94.56</v>
      </c>
      <c r="V6" s="134">
        <v>94.03</v>
      </c>
      <c r="W6" s="139">
        <v>100</v>
      </c>
      <c r="X6" s="134"/>
      <c r="Y6" s="134"/>
      <c r="Z6" s="135">
        <f>SUM(LARGE(AA6:AJ6,{1,2,3,4,5,6}))</f>
        <v>580.981</v>
      </c>
      <c r="AA6" s="135">
        <f t="shared" si="0"/>
        <v>99.461</v>
      </c>
      <c r="AB6" s="135">
        <f t="shared" si="1"/>
        <v>97.28</v>
      </c>
      <c r="AC6" s="135">
        <f t="shared" si="2"/>
        <v>95.01</v>
      </c>
      <c r="AD6" s="135">
        <f t="shared" si="3"/>
        <v>100</v>
      </c>
      <c r="AE6" s="135">
        <f t="shared" si="4"/>
        <v>94.67</v>
      </c>
      <c r="AF6" s="135">
        <f t="shared" si="5"/>
        <v>94.56</v>
      </c>
      <c r="AG6" s="135">
        <f t="shared" si="6"/>
        <v>94.03</v>
      </c>
      <c r="AH6" s="135">
        <f t="shared" si="7"/>
        <v>0</v>
      </c>
      <c r="AI6" s="135">
        <f t="shared" si="8"/>
        <v>0</v>
      </c>
    </row>
    <row r="7" spans="1:35" s="37" customFormat="1" ht="15">
      <c r="A7" s="35">
        <v>4</v>
      </c>
      <c r="B7" s="35" t="s">
        <v>75</v>
      </c>
      <c r="C7" s="35" t="s">
        <v>76</v>
      </c>
      <c r="D7" s="35"/>
      <c r="E7" s="35" t="s">
        <v>64</v>
      </c>
      <c r="F7" s="292">
        <v>11</v>
      </c>
      <c r="G7" s="292">
        <v>11</v>
      </c>
      <c r="H7" s="292">
        <v>6</v>
      </c>
      <c r="I7" s="133">
        <v>570.043</v>
      </c>
      <c r="J7" s="137">
        <v>92.01</v>
      </c>
      <c r="K7" s="134">
        <v>91.01</v>
      </c>
      <c r="L7" s="134">
        <v>89.13</v>
      </c>
      <c r="M7" s="161">
        <v>96.31</v>
      </c>
      <c r="N7" s="134"/>
      <c r="O7" s="163">
        <v>96.42</v>
      </c>
      <c r="P7" s="134"/>
      <c r="Q7" s="134">
        <v>90.432</v>
      </c>
      <c r="R7" s="134"/>
      <c r="S7" s="293">
        <v>91.726</v>
      </c>
      <c r="T7" s="134">
        <v>83.38</v>
      </c>
      <c r="U7" s="201">
        <v>95.1</v>
      </c>
      <c r="V7" s="263">
        <v>93.17</v>
      </c>
      <c r="W7" s="139">
        <v>97.033</v>
      </c>
      <c r="X7" s="134"/>
      <c r="Y7" s="134"/>
      <c r="Z7" s="135">
        <f>SUM(LARGE(AA7:AJ7,{1,2,3,4,5,6}))</f>
        <v>570.0430000000001</v>
      </c>
      <c r="AA7" s="135">
        <f t="shared" si="0"/>
        <v>96.42</v>
      </c>
      <c r="AB7" s="135">
        <f t="shared" si="1"/>
        <v>96.31</v>
      </c>
      <c r="AC7" s="135">
        <f t="shared" si="2"/>
        <v>92.01</v>
      </c>
      <c r="AD7" s="135">
        <f t="shared" si="3"/>
        <v>97.033</v>
      </c>
      <c r="AE7" s="135">
        <f t="shared" si="4"/>
        <v>95.1</v>
      </c>
      <c r="AF7" s="135">
        <f t="shared" si="5"/>
        <v>93.17</v>
      </c>
      <c r="AG7" s="135">
        <f t="shared" si="6"/>
        <v>91.726</v>
      </c>
      <c r="AH7" s="135">
        <f t="shared" si="7"/>
        <v>83.38</v>
      </c>
      <c r="AI7" s="135">
        <f t="shared" si="8"/>
        <v>0</v>
      </c>
    </row>
    <row r="8" spans="1:35" s="37" customFormat="1" ht="15">
      <c r="A8" s="35">
        <v>5</v>
      </c>
      <c r="B8" s="80" t="s">
        <v>88</v>
      </c>
      <c r="C8" s="80" t="s">
        <v>77</v>
      </c>
      <c r="D8" s="35"/>
      <c r="E8" s="32" t="s">
        <v>103</v>
      </c>
      <c r="F8" s="292">
        <v>10</v>
      </c>
      <c r="G8" s="292">
        <v>10</v>
      </c>
      <c r="H8" s="292">
        <v>6</v>
      </c>
      <c r="I8" s="133">
        <v>565.001</v>
      </c>
      <c r="J8" s="137">
        <v>94.85</v>
      </c>
      <c r="K8" s="134">
        <v>89.83</v>
      </c>
      <c r="L8" s="134"/>
      <c r="M8" s="134">
        <v>91.34</v>
      </c>
      <c r="N8" s="134"/>
      <c r="O8" s="163">
        <v>95.88</v>
      </c>
      <c r="P8" s="134"/>
      <c r="Q8" s="291">
        <v>96.86</v>
      </c>
      <c r="R8" s="134"/>
      <c r="S8" s="257">
        <v>93.431</v>
      </c>
      <c r="T8" s="214">
        <v>91.35</v>
      </c>
      <c r="U8" s="134">
        <v>85.27</v>
      </c>
      <c r="V8" s="263">
        <v>92.63</v>
      </c>
      <c r="W8" s="134">
        <v>83.609</v>
      </c>
      <c r="X8" s="134"/>
      <c r="Y8" s="134"/>
      <c r="Z8" s="135">
        <f>SUM(LARGE(AA8:AJ8,{1,2,3,4,5,6}))</f>
        <v>565.001</v>
      </c>
      <c r="AA8" s="135">
        <f t="shared" si="0"/>
        <v>96.86</v>
      </c>
      <c r="AB8" s="135">
        <f t="shared" si="1"/>
        <v>95.88</v>
      </c>
      <c r="AC8" s="135">
        <f t="shared" si="2"/>
        <v>94.85</v>
      </c>
      <c r="AD8" s="135">
        <f t="shared" si="3"/>
        <v>93.431</v>
      </c>
      <c r="AE8" s="135">
        <f t="shared" si="4"/>
        <v>92.63</v>
      </c>
      <c r="AF8" s="135">
        <f t="shared" si="5"/>
        <v>91.35</v>
      </c>
      <c r="AG8" s="135">
        <f t="shared" si="6"/>
        <v>85.27</v>
      </c>
      <c r="AH8" s="135">
        <f t="shared" si="7"/>
        <v>83.609</v>
      </c>
      <c r="AI8" s="135">
        <f t="shared" si="8"/>
        <v>0</v>
      </c>
    </row>
    <row r="9" spans="1:35" s="37" customFormat="1" ht="15">
      <c r="A9" s="35">
        <v>6</v>
      </c>
      <c r="B9" s="80" t="s">
        <v>89</v>
      </c>
      <c r="C9" s="80" t="s">
        <v>78</v>
      </c>
      <c r="D9" s="35"/>
      <c r="E9" s="32" t="s">
        <v>101</v>
      </c>
      <c r="F9" s="292">
        <v>10</v>
      </c>
      <c r="G9" s="292">
        <v>10</v>
      </c>
      <c r="H9" s="292">
        <v>6</v>
      </c>
      <c r="I9" s="133">
        <v>560.486</v>
      </c>
      <c r="J9" s="134"/>
      <c r="K9" s="134">
        <v>89.5</v>
      </c>
      <c r="L9" s="134">
        <v>86.88</v>
      </c>
      <c r="M9" s="161">
        <v>90.51</v>
      </c>
      <c r="N9" s="134"/>
      <c r="O9" s="134"/>
      <c r="P9" s="305">
        <v>100</v>
      </c>
      <c r="Q9" s="134"/>
      <c r="R9" s="178">
        <v>90.226</v>
      </c>
      <c r="S9" s="293">
        <v>89.51</v>
      </c>
      <c r="T9" s="214">
        <v>89.91</v>
      </c>
      <c r="U9" s="134"/>
      <c r="V9" s="263">
        <v>93.48</v>
      </c>
      <c r="W9" s="139">
        <v>96.36</v>
      </c>
      <c r="X9" s="134"/>
      <c r="Y9" s="162"/>
      <c r="Z9" s="135">
        <f>SUM(LARGE(AA9:AJ9,{1,2,3,4,5,6}))</f>
        <v>560.486</v>
      </c>
      <c r="AA9" s="135">
        <f t="shared" si="0"/>
        <v>100</v>
      </c>
      <c r="AB9" s="135">
        <f t="shared" si="1"/>
        <v>90.51</v>
      </c>
      <c r="AC9" s="135">
        <f t="shared" si="2"/>
        <v>90.226</v>
      </c>
      <c r="AD9" s="135">
        <f t="shared" si="3"/>
        <v>96.36</v>
      </c>
      <c r="AE9" s="135">
        <f t="shared" si="4"/>
        <v>93.48</v>
      </c>
      <c r="AF9" s="135">
        <f t="shared" si="5"/>
        <v>89.91</v>
      </c>
      <c r="AG9" s="135">
        <f t="shared" si="6"/>
        <v>89.51</v>
      </c>
      <c r="AH9" s="135">
        <f t="shared" si="7"/>
        <v>0</v>
      </c>
      <c r="AI9" s="135">
        <f t="shared" si="8"/>
        <v>0</v>
      </c>
    </row>
    <row r="10" spans="1:35" s="37" customFormat="1" ht="15">
      <c r="A10" s="35">
        <v>7</v>
      </c>
      <c r="B10" s="35" t="s">
        <v>569</v>
      </c>
      <c r="C10" s="35" t="s">
        <v>570</v>
      </c>
      <c r="D10" s="35"/>
      <c r="E10" s="35" t="s">
        <v>101</v>
      </c>
      <c r="F10" s="292">
        <v>11</v>
      </c>
      <c r="G10" s="292">
        <v>11</v>
      </c>
      <c r="H10" s="292">
        <v>6</v>
      </c>
      <c r="I10" s="133">
        <v>558.501</v>
      </c>
      <c r="J10" s="134"/>
      <c r="K10" s="134"/>
      <c r="L10" s="134">
        <v>77.81</v>
      </c>
      <c r="M10" s="161">
        <v>98.41</v>
      </c>
      <c r="N10" s="134"/>
      <c r="O10" s="163">
        <v>94.46</v>
      </c>
      <c r="P10" s="134"/>
      <c r="Q10" s="134">
        <v>90.432</v>
      </c>
      <c r="R10" s="178">
        <v>91.603</v>
      </c>
      <c r="S10" s="257">
        <v>91.31</v>
      </c>
      <c r="T10" s="134">
        <v>86.61</v>
      </c>
      <c r="U10" s="134">
        <v>87.69</v>
      </c>
      <c r="V10" s="263">
        <v>91.12</v>
      </c>
      <c r="W10" s="139">
        <v>91.598</v>
      </c>
      <c r="X10" s="134"/>
      <c r="Y10" s="162"/>
      <c r="Z10" s="135">
        <f>SUM(LARGE(AA10:AJ10,{1,2,3,4,5,6}))</f>
        <v>558.501</v>
      </c>
      <c r="AA10" s="135">
        <f t="shared" si="0"/>
        <v>98.41</v>
      </c>
      <c r="AB10" s="135">
        <f t="shared" si="1"/>
        <v>94.46</v>
      </c>
      <c r="AC10" s="135">
        <f t="shared" si="2"/>
        <v>91.603</v>
      </c>
      <c r="AD10" s="135">
        <f t="shared" si="3"/>
        <v>91.598</v>
      </c>
      <c r="AE10" s="135">
        <f t="shared" si="4"/>
        <v>91.31</v>
      </c>
      <c r="AF10" s="135">
        <f t="shared" si="5"/>
        <v>91.12</v>
      </c>
      <c r="AG10" s="135">
        <f t="shared" si="6"/>
        <v>87.69</v>
      </c>
      <c r="AH10" s="135">
        <f t="shared" si="7"/>
        <v>86.61</v>
      </c>
      <c r="AI10" s="135">
        <f t="shared" si="8"/>
        <v>0</v>
      </c>
    </row>
    <row r="11" spans="1:35" s="37" customFormat="1" ht="15">
      <c r="A11" s="35">
        <v>8</v>
      </c>
      <c r="B11" s="32" t="s">
        <v>68</v>
      </c>
      <c r="C11" s="32" t="s">
        <v>70</v>
      </c>
      <c r="D11" s="35"/>
      <c r="E11" s="32" t="s">
        <v>71</v>
      </c>
      <c r="F11" s="292">
        <v>9</v>
      </c>
      <c r="G11" s="292">
        <v>9</v>
      </c>
      <c r="H11" s="292">
        <v>6</v>
      </c>
      <c r="I11" s="133">
        <v>557.39</v>
      </c>
      <c r="J11" s="134"/>
      <c r="K11" s="138">
        <v>92.13</v>
      </c>
      <c r="L11" s="134">
        <v>88.64</v>
      </c>
      <c r="M11" s="161">
        <v>95.56</v>
      </c>
      <c r="N11" s="134"/>
      <c r="O11" s="134"/>
      <c r="P11" s="134"/>
      <c r="Q11" s="291">
        <v>92.429</v>
      </c>
      <c r="R11" s="178">
        <v>91.082</v>
      </c>
      <c r="S11" s="134"/>
      <c r="T11" s="134"/>
      <c r="U11" s="201">
        <v>94.56</v>
      </c>
      <c r="V11" s="134">
        <v>87.82</v>
      </c>
      <c r="W11" s="134"/>
      <c r="X11" s="137">
        <v>91.629</v>
      </c>
      <c r="Y11" s="162"/>
      <c r="Z11" s="135">
        <v>557.39</v>
      </c>
      <c r="AA11" s="135">
        <f t="shared" si="0"/>
        <v>95.56</v>
      </c>
      <c r="AB11" s="135">
        <f t="shared" si="1"/>
        <v>92.429</v>
      </c>
      <c r="AC11" s="135">
        <f t="shared" si="2"/>
        <v>92.13</v>
      </c>
      <c r="AD11" s="135">
        <f t="shared" si="3"/>
        <v>94.56</v>
      </c>
      <c r="AE11" s="135">
        <f t="shared" si="4"/>
        <v>91.629</v>
      </c>
      <c r="AF11" s="135">
        <v>88.64</v>
      </c>
      <c r="AG11" s="135">
        <f t="shared" si="6"/>
        <v>0</v>
      </c>
      <c r="AH11" s="135">
        <f t="shared" si="7"/>
        <v>0</v>
      </c>
      <c r="AI11" s="135">
        <f t="shared" si="8"/>
        <v>0</v>
      </c>
    </row>
    <row r="12" spans="1:35" s="37" customFormat="1" ht="15">
      <c r="A12" s="35">
        <v>9</v>
      </c>
      <c r="B12" s="80" t="s">
        <v>92</v>
      </c>
      <c r="C12" s="80" t="s">
        <v>81</v>
      </c>
      <c r="D12" s="35"/>
      <c r="E12" s="80" t="s">
        <v>102</v>
      </c>
      <c r="F12" s="292">
        <v>9</v>
      </c>
      <c r="G12" s="292">
        <v>9</v>
      </c>
      <c r="H12" s="292">
        <v>6</v>
      </c>
      <c r="I12" s="133">
        <v>549.649</v>
      </c>
      <c r="J12" s="137">
        <v>94.43</v>
      </c>
      <c r="K12" s="134">
        <v>88.68</v>
      </c>
      <c r="L12" s="134">
        <v>85.08</v>
      </c>
      <c r="M12" s="161">
        <v>93.23</v>
      </c>
      <c r="N12" s="134"/>
      <c r="O12" s="134"/>
      <c r="P12" s="305">
        <v>92.083</v>
      </c>
      <c r="Q12" s="134"/>
      <c r="R12" s="134"/>
      <c r="S12" s="134"/>
      <c r="T12" s="134"/>
      <c r="U12" s="201">
        <v>88.24</v>
      </c>
      <c r="V12" s="263">
        <v>90.89</v>
      </c>
      <c r="W12" s="139">
        <v>90.776</v>
      </c>
      <c r="X12" s="134"/>
      <c r="Y12" s="162"/>
      <c r="Z12" s="135">
        <f>SUM(LARGE(AA12:AJ12,{1,2,3,4,5,6}))</f>
        <v>549.649</v>
      </c>
      <c r="AA12" s="135">
        <f t="shared" si="0"/>
        <v>94.43</v>
      </c>
      <c r="AB12" s="135">
        <f t="shared" si="1"/>
        <v>93.23</v>
      </c>
      <c r="AC12" s="135">
        <f t="shared" si="2"/>
        <v>92.083</v>
      </c>
      <c r="AD12" s="135">
        <f t="shared" si="3"/>
        <v>90.89</v>
      </c>
      <c r="AE12" s="135">
        <f t="shared" si="4"/>
        <v>90.776</v>
      </c>
      <c r="AF12" s="135">
        <f aca="true" t="shared" si="9" ref="AF12:AF46">+IF(COUNT($S12:$X12)&gt;2,LARGE($S12:$X12,3),0)</f>
        <v>88.24</v>
      </c>
      <c r="AG12" s="135">
        <f t="shared" si="6"/>
        <v>0</v>
      </c>
      <c r="AH12" s="135">
        <f t="shared" si="7"/>
        <v>0</v>
      </c>
      <c r="AI12" s="135">
        <f t="shared" si="8"/>
        <v>0</v>
      </c>
    </row>
    <row r="13" spans="1:35" s="37" customFormat="1" ht="15">
      <c r="A13" s="35">
        <v>10</v>
      </c>
      <c r="B13" s="80" t="s">
        <v>94</v>
      </c>
      <c r="C13" s="80" t="s">
        <v>83</v>
      </c>
      <c r="D13" s="35"/>
      <c r="E13" s="32" t="s">
        <v>104</v>
      </c>
      <c r="F13" s="292">
        <v>9</v>
      </c>
      <c r="G13" s="292">
        <v>9</v>
      </c>
      <c r="H13" s="292">
        <v>6</v>
      </c>
      <c r="I13" s="133">
        <v>532.398</v>
      </c>
      <c r="J13" s="134"/>
      <c r="K13" s="134">
        <v>85.11</v>
      </c>
      <c r="L13" s="134"/>
      <c r="M13" s="161">
        <v>91.17</v>
      </c>
      <c r="N13" s="134"/>
      <c r="O13" s="163">
        <v>88.28</v>
      </c>
      <c r="P13" s="134"/>
      <c r="Q13" s="134">
        <v>80.939</v>
      </c>
      <c r="R13" s="134"/>
      <c r="S13" s="257">
        <v>88</v>
      </c>
      <c r="T13" s="214">
        <v>85.29</v>
      </c>
      <c r="U13" s="134"/>
      <c r="V13" s="263">
        <v>88.66</v>
      </c>
      <c r="W13" s="139">
        <v>90.998</v>
      </c>
      <c r="X13" s="134"/>
      <c r="Y13" s="162"/>
      <c r="Z13" s="135">
        <f>SUM(LARGE(AA13:AJ13,{1,2,3,4,5,6}))</f>
        <v>532.3979999999999</v>
      </c>
      <c r="AA13" s="135">
        <f t="shared" si="0"/>
        <v>91.17</v>
      </c>
      <c r="AB13" s="135">
        <f t="shared" si="1"/>
        <v>88.28</v>
      </c>
      <c r="AC13" s="135">
        <f t="shared" si="2"/>
        <v>85.11</v>
      </c>
      <c r="AD13" s="135">
        <f t="shared" si="3"/>
        <v>90.998</v>
      </c>
      <c r="AE13" s="135">
        <f t="shared" si="4"/>
        <v>88.66</v>
      </c>
      <c r="AF13" s="135">
        <f t="shared" si="9"/>
        <v>88</v>
      </c>
      <c r="AG13" s="135">
        <f t="shared" si="6"/>
        <v>85.29</v>
      </c>
      <c r="AH13" s="135">
        <f t="shared" si="7"/>
        <v>0</v>
      </c>
      <c r="AI13" s="135">
        <f t="shared" si="8"/>
        <v>0</v>
      </c>
    </row>
    <row r="14" spans="1:35" s="37" customFormat="1" ht="15">
      <c r="A14" s="35">
        <v>11</v>
      </c>
      <c r="B14" s="80" t="s">
        <v>90</v>
      </c>
      <c r="C14" s="80" t="s">
        <v>79</v>
      </c>
      <c r="D14" s="35"/>
      <c r="E14" s="32" t="s">
        <v>101</v>
      </c>
      <c r="F14" s="292">
        <v>13</v>
      </c>
      <c r="G14" s="292">
        <v>13</v>
      </c>
      <c r="H14" s="292">
        <v>6</v>
      </c>
      <c r="I14" s="133">
        <v>531.641</v>
      </c>
      <c r="J14" s="134">
        <v>81.74</v>
      </c>
      <c r="K14" s="138">
        <v>89.25</v>
      </c>
      <c r="L14" s="134">
        <v>78.56</v>
      </c>
      <c r="M14" s="134">
        <v>82.8</v>
      </c>
      <c r="N14" s="134"/>
      <c r="O14" s="134">
        <v>84.07</v>
      </c>
      <c r="P14" s="305">
        <v>87.067</v>
      </c>
      <c r="Q14" s="134"/>
      <c r="R14" s="178">
        <v>86.331</v>
      </c>
      <c r="S14" s="257">
        <v>97.103</v>
      </c>
      <c r="T14" s="134">
        <v>77.44</v>
      </c>
      <c r="U14" s="201">
        <v>86.09</v>
      </c>
      <c r="V14" s="263">
        <v>85.8</v>
      </c>
      <c r="W14" s="134">
        <v>81.465</v>
      </c>
      <c r="X14" s="134"/>
      <c r="Y14" s="162"/>
      <c r="Z14" s="135">
        <f>SUM(LARGE(AA14:AJ14,{1,2,3,4,5,6}))</f>
        <v>531.641</v>
      </c>
      <c r="AA14" s="135">
        <f t="shared" si="0"/>
        <v>89.25</v>
      </c>
      <c r="AB14" s="135">
        <f t="shared" si="1"/>
        <v>87.067</v>
      </c>
      <c r="AC14" s="135">
        <f t="shared" si="2"/>
        <v>86.331</v>
      </c>
      <c r="AD14" s="135">
        <f t="shared" si="3"/>
        <v>97.103</v>
      </c>
      <c r="AE14" s="135">
        <f t="shared" si="4"/>
        <v>86.09</v>
      </c>
      <c r="AF14" s="135">
        <f t="shared" si="9"/>
        <v>85.8</v>
      </c>
      <c r="AG14" s="135">
        <f t="shared" si="6"/>
        <v>81.465</v>
      </c>
      <c r="AH14" s="135">
        <f t="shared" si="7"/>
        <v>77.44</v>
      </c>
      <c r="AI14" s="135">
        <f t="shared" si="8"/>
        <v>0</v>
      </c>
    </row>
    <row r="15" spans="1:35" s="37" customFormat="1" ht="15">
      <c r="A15" s="35">
        <v>12</v>
      </c>
      <c r="B15" s="80" t="s">
        <v>93</v>
      </c>
      <c r="C15" s="80" t="s">
        <v>82</v>
      </c>
      <c r="D15" s="35"/>
      <c r="E15" s="32" t="s">
        <v>104</v>
      </c>
      <c r="F15" s="292">
        <v>8</v>
      </c>
      <c r="G15" s="292">
        <v>8</v>
      </c>
      <c r="H15" s="292">
        <v>6</v>
      </c>
      <c r="I15" s="133">
        <v>522.315</v>
      </c>
      <c r="J15" s="134"/>
      <c r="K15" s="138">
        <v>85.11</v>
      </c>
      <c r="L15" s="134">
        <v>83.03</v>
      </c>
      <c r="M15" s="161">
        <v>90.18</v>
      </c>
      <c r="N15" s="134"/>
      <c r="O15" s="134"/>
      <c r="P15" s="305">
        <v>90.432</v>
      </c>
      <c r="Q15" s="134"/>
      <c r="R15" s="178">
        <v>83.333</v>
      </c>
      <c r="S15" s="134"/>
      <c r="T15" s="214">
        <v>88.67</v>
      </c>
      <c r="U15" s="134"/>
      <c r="V15" s="134"/>
      <c r="W15" s="139">
        <v>84.95</v>
      </c>
      <c r="X15" s="134"/>
      <c r="Y15" s="162"/>
      <c r="Z15" s="135">
        <v>437.725</v>
      </c>
      <c r="AA15" s="135">
        <f t="shared" si="0"/>
        <v>90.432</v>
      </c>
      <c r="AB15" s="135">
        <f t="shared" si="1"/>
        <v>90.18</v>
      </c>
      <c r="AC15" s="135">
        <f t="shared" si="2"/>
        <v>85.11</v>
      </c>
      <c r="AD15" s="135">
        <f t="shared" si="3"/>
        <v>88.67</v>
      </c>
      <c r="AE15" s="135">
        <f t="shared" si="4"/>
        <v>84.95</v>
      </c>
      <c r="AF15" s="135">
        <f t="shared" si="9"/>
        <v>0</v>
      </c>
      <c r="AG15" s="135">
        <f t="shared" si="6"/>
        <v>0</v>
      </c>
      <c r="AH15" s="135">
        <f t="shared" si="7"/>
        <v>0</v>
      </c>
      <c r="AI15" s="135">
        <f t="shared" si="8"/>
        <v>0</v>
      </c>
    </row>
    <row r="16" spans="1:35" s="37" customFormat="1" ht="15">
      <c r="A16" s="35">
        <v>13</v>
      </c>
      <c r="B16" s="80" t="s">
        <v>11</v>
      </c>
      <c r="C16" s="80" t="s">
        <v>84</v>
      </c>
      <c r="D16" s="35"/>
      <c r="E16" s="80" t="s">
        <v>105</v>
      </c>
      <c r="F16" s="292">
        <v>9</v>
      </c>
      <c r="G16" s="292">
        <v>9</v>
      </c>
      <c r="H16" s="292">
        <v>6</v>
      </c>
      <c r="I16" s="133">
        <v>505.273</v>
      </c>
      <c r="J16" s="134">
        <v>80.32</v>
      </c>
      <c r="K16" s="134">
        <v>83.14</v>
      </c>
      <c r="L16" s="179">
        <v>83.88</v>
      </c>
      <c r="M16" s="161">
        <v>87.17</v>
      </c>
      <c r="N16" s="134"/>
      <c r="O16" s="163">
        <v>84.77</v>
      </c>
      <c r="P16" s="134"/>
      <c r="Q16" s="134"/>
      <c r="R16" s="134"/>
      <c r="S16" s="134"/>
      <c r="T16" s="214">
        <v>83.63</v>
      </c>
      <c r="U16" s="134"/>
      <c r="V16" s="263">
        <v>84.95</v>
      </c>
      <c r="W16" s="139">
        <v>80.873</v>
      </c>
      <c r="X16" s="134"/>
      <c r="Y16" s="162"/>
      <c r="Z16" s="135">
        <f>SUM(LARGE(AA16:AJ16,{1,2,3,4,5,6}))</f>
        <v>505.27299999999997</v>
      </c>
      <c r="AA16" s="135">
        <f t="shared" si="0"/>
        <v>87.17</v>
      </c>
      <c r="AB16" s="135">
        <f t="shared" si="1"/>
        <v>84.77</v>
      </c>
      <c r="AC16" s="135">
        <f t="shared" si="2"/>
        <v>83.88</v>
      </c>
      <c r="AD16" s="135">
        <f t="shared" si="3"/>
        <v>84.95</v>
      </c>
      <c r="AE16" s="135">
        <f t="shared" si="4"/>
        <v>83.63</v>
      </c>
      <c r="AF16" s="135">
        <f t="shared" si="9"/>
        <v>80.873</v>
      </c>
      <c r="AG16" s="135">
        <f t="shared" si="6"/>
        <v>0</v>
      </c>
      <c r="AH16" s="135">
        <f t="shared" si="7"/>
        <v>0</v>
      </c>
      <c r="AI16" s="135">
        <f t="shared" si="8"/>
        <v>0</v>
      </c>
    </row>
    <row r="17" spans="1:35" s="37" customFormat="1" ht="15">
      <c r="A17" s="35">
        <v>14</v>
      </c>
      <c r="B17" s="80" t="s">
        <v>97</v>
      </c>
      <c r="C17" s="80" t="s">
        <v>86</v>
      </c>
      <c r="D17" s="35"/>
      <c r="E17" s="32" t="s">
        <v>104</v>
      </c>
      <c r="F17" s="292">
        <v>9</v>
      </c>
      <c r="G17" s="292">
        <v>9</v>
      </c>
      <c r="H17" s="292">
        <v>6</v>
      </c>
      <c r="I17" s="133">
        <v>502.671</v>
      </c>
      <c r="J17" s="134"/>
      <c r="K17" s="134">
        <v>73.3</v>
      </c>
      <c r="L17" s="134"/>
      <c r="M17" s="161">
        <v>86.49</v>
      </c>
      <c r="N17" s="134"/>
      <c r="O17" s="163">
        <v>87.52</v>
      </c>
      <c r="P17" s="134"/>
      <c r="Q17" s="291">
        <v>80.828</v>
      </c>
      <c r="R17" s="134"/>
      <c r="S17" s="257">
        <v>82.003</v>
      </c>
      <c r="T17" s="214">
        <v>83.2</v>
      </c>
      <c r="U17" s="134"/>
      <c r="V17" s="263">
        <v>82.63</v>
      </c>
      <c r="W17" s="134">
        <v>78.754</v>
      </c>
      <c r="X17" s="134"/>
      <c r="Y17" s="162"/>
      <c r="Z17" s="135">
        <f>SUM(LARGE(AA17:AJ17,{1,2,3,4,5,6}))</f>
        <v>502.67099999999994</v>
      </c>
      <c r="AA17" s="135">
        <f t="shared" si="0"/>
        <v>87.52</v>
      </c>
      <c r="AB17" s="135">
        <f t="shared" si="1"/>
        <v>86.49</v>
      </c>
      <c r="AC17" s="135">
        <f t="shared" si="2"/>
        <v>80.828</v>
      </c>
      <c r="AD17" s="135">
        <f t="shared" si="3"/>
        <v>83.2</v>
      </c>
      <c r="AE17" s="135">
        <f t="shared" si="4"/>
        <v>82.63</v>
      </c>
      <c r="AF17" s="135">
        <f t="shared" si="9"/>
        <v>82.003</v>
      </c>
      <c r="AG17" s="135">
        <f t="shared" si="6"/>
        <v>78.754</v>
      </c>
      <c r="AH17" s="135">
        <f t="shared" si="7"/>
        <v>0</v>
      </c>
      <c r="AI17" s="135">
        <f t="shared" si="8"/>
        <v>0</v>
      </c>
    </row>
    <row r="18" spans="1:35" s="37" customFormat="1" ht="15">
      <c r="A18" s="35">
        <v>15</v>
      </c>
      <c r="B18" s="80" t="s">
        <v>95</v>
      </c>
      <c r="C18" s="80" t="s">
        <v>85</v>
      </c>
      <c r="D18" s="35"/>
      <c r="E18" s="32" t="s">
        <v>102</v>
      </c>
      <c r="F18" s="292">
        <v>8</v>
      </c>
      <c r="G18" s="292">
        <v>8</v>
      </c>
      <c r="H18" s="292">
        <v>6</v>
      </c>
      <c r="I18" s="133">
        <v>483.71</v>
      </c>
      <c r="J18" s="134">
        <v>80.62</v>
      </c>
      <c r="K18" s="138">
        <v>81.68</v>
      </c>
      <c r="L18" s="134"/>
      <c r="M18" s="161">
        <v>81.06</v>
      </c>
      <c r="N18" s="134"/>
      <c r="O18" s="163">
        <v>82.98</v>
      </c>
      <c r="P18" s="134"/>
      <c r="Q18" s="134"/>
      <c r="R18" s="134"/>
      <c r="S18" s="134"/>
      <c r="T18" s="214">
        <v>82.87</v>
      </c>
      <c r="U18" s="201">
        <v>72.79</v>
      </c>
      <c r="V18" s="263">
        <v>82.33</v>
      </c>
      <c r="W18" s="134"/>
      <c r="X18" s="134"/>
      <c r="Y18" s="162"/>
      <c r="Z18" s="135">
        <f>SUM(LARGE(AA18:AJ18,{1,2,3,4,5,6}))</f>
        <v>483.71000000000004</v>
      </c>
      <c r="AA18" s="135">
        <f t="shared" si="0"/>
        <v>82.98</v>
      </c>
      <c r="AB18" s="135">
        <f t="shared" si="1"/>
        <v>81.68</v>
      </c>
      <c r="AC18" s="135">
        <f t="shared" si="2"/>
        <v>81.06</v>
      </c>
      <c r="AD18" s="135">
        <f t="shared" si="3"/>
        <v>82.87</v>
      </c>
      <c r="AE18" s="135">
        <f t="shared" si="4"/>
        <v>82.33</v>
      </c>
      <c r="AF18" s="135">
        <f t="shared" si="9"/>
        <v>72.79</v>
      </c>
      <c r="AG18" s="135">
        <f t="shared" si="6"/>
        <v>0</v>
      </c>
      <c r="AH18" s="135">
        <f t="shared" si="7"/>
        <v>0</v>
      </c>
      <c r="AI18" s="135">
        <f t="shared" si="8"/>
        <v>0</v>
      </c>
    </row>
    <row r="19" spans="1:35" s="37" customFormat="1" ht="15">
      <c r="A19" s="35">
        <v>16</v>
      </c>
      <c r="B19" s="32" t="s">
        <v>72</v>
      </c>
      <c r="C19" s="32" t="s">
        <v>73</v>
      </c>
      <c r="D19" s="35"/>
      <c r="E19" s="32" t="s">
        <v>74</v>
      </c>
      <c r="F19" s="35">
        <v>5</v>
      </c>
      <c r="G19" s="35">
        <v>5</v>
      </c>
      <c r="H19" s="35">
        <v>5</v>
      </c>
      <c r="I19" s="133">
        <v>464.707</v>
      </c>
      <c r="J19" s="134"/>
      <c r="K19" s="138">
        <v>91.95</v>
      </c>
      <c r="L19" s="134"/>
      <c r="M19" s="134"/>
      <c r="N19" s="134"/>
      <c r="O19" s="134"/>
      <c r="P19" s="134"/>
      <c r="Q19" s="134"/>
      <c r="R19" s="134"/>
      <c r="S19" s="134"/>
      <c r="T19" s="214">
        <v>88.81</v>
      </c>
      <c r="U19" s="201">
        <v>93.4</v>
      </c>
      <c r="V19" s="263">
        <v>91.79</v>
      </c>
      <c r="W19" s="139">
        <v>98.757</v>
      </c>
      <c r="X19" s="134"/>
      <c r="Y19" s="134"/>
      <c r="Z19" s="135">
        <f>SUM(LARGE(AA19:AJ19,{1,2,3,4,5,6}))</f>
        <v>464.70700000000005</v>
      </c>
      <c r="AA19" s="135">
        <f t="shared" si="0"/>
        <v>91.95</v>
      </c>
      <c r="AB19" s="135">
        <f t="shared" si="1"/>
        <v>0</v>
      </c>
      <c r="AC19" s="135">
        <f t="shared" si="2"/>
        <v>0</v>
      </c>
      <c r="AD19" s="135">
        <f t="shared" si="3"/>
        <v>98.757</v>
      </c>
      <c r="AE19" s="135">
        <f t="shared" si="4"/>
        <v>93.4</v>
      </c>
      <c r="AF19" s="135">
        <f t="shared" si="9"/>
        <v>91.79</v>
      </c>
      <c r="AG19" s="135">
        <f t="shared" si="6"/>
        <v>88.81</v>
      </c>
      <c r="AH19" s="135">
        <f t="shared" si="7"/>
        <v>0</v>
      </c>
      <c r="AI19" s="135">
        <f t="shared" si="8"/>
        <v>0</v>
      </c>
    </row>
    <row r="20" spans="1:35" s="37" customFormat="1" ht="15">
      <c r="A20" s="35">
        <v>17</v>
      </c>
      <c r="B20" s="32" t="s">
        <v>282</v>
      </c>
      <c r="C20" s="32" t="s">
        <v>575</v>
      </c>
      <c r="D20" s="35"/>
      <c r="E20" s="32" t="s">
        <v>102</v>
      </c>
      <c r="F20" s="292">
        <v>8</v>
      </c>
      <c r="G20" s="292">
        <v>8</v>
      </c>
      <c r="H20" s="292">
        <v>6</v>
      </c>
      <c r="I20" s="133">
        <v>461.486</v>
      </c>
      <c r="J20" s="137">
        <v>78.08</v>
      </c>
      <c r="K20" s="134"/>
      <c r="L20" s="134"/>
      <c r="M20" s="161">
        <v>77.44</v>
      </c>
      <c r="N20" s="134"/>
      <c r="O20" s="163">
        <v>81.79</v>
      </c>
      <c r="P20" s="134">
        <v>71.271</v>
      </c>
      <c r="Q20" s="134"/>
      <c r="R20" s="134"/>
      <c r="S20" s="134"/>
      <c r="T20" s="214">
        <v>72.38</v>
      </c>
      <c r="U20" s="134">
        <v>64.92</v>
      </c>
      <c r="V20" s="263">
        <v>79.4</v>
      </c>
      <c r="W20" s="139">
        <v>72.396</v>
      </c>
      <c r="X20" s="134"/>
      <c r="Y20" s="162"/>
      <c r="Z20" s="135">
        <f>SUM(LARGE(AA20:AJ20,{1,2,3,4,5,6}))</f>
        <v>461.486</v>
      </c>
      <c r="AA20" s="135">
        <f t="shared" si="0"/>
        <v>81.79</v>
      </c>
      <c r="AB20" s="135">
        <f t="shared" si="1"/>
        <v>78.08</v>
      </c>
      <c r="AC20" s="135">
        <f t="shared" si="2"/>
        <v>77.44</v>
      </c>
      <c r="AD20" s="135">
        <f t="shared" si="3"/>
        <v>79.4</v>
      </c>
      <c r="AE20" s="135">
        <f t="shared" si="4"/>
        <v>72.396</v>
      </c>
      <c r="AF20" s="135">
        <f t="shared" si="9"/>
        <v>72.38</v>
      </c>
      <c r="AG20" s="135">
        <f t="shared" si="6"/>
        <v>64.92</v>
      </c>
      <c r="AH20" s="135">
        <f t="shared" si="7"/>
        <v>0</v>
      </c>
      <c r="AI20" s="135">
        <f t="shared" si="8"/>
        <v>0</v>
      </c>
    </row>
    <row r="21" spans="1:35" s="37" customFormat="1" ht="15">
      <c r="A21" s="35">
        <v>18</v>
      </c>
      <c r="B21" s="35" t="s">
        <v>285</v>
      </c>
      <c r="C21" s="35" t="s">
        <v>286</v>
      </c>
      <c r="D21" s="35"/>
      <c r="E21" s="35" t="s">
        <v>106</v>
      </c>
      <c r="F21" s="35">
        <v>7</v>
      </c>
      <c r="G21" s="35">
        <v>7</v>
      </c>
      <c r="H21" s="292">
        <v>6</v>
      </c>
      <c r="I21" s="133">
        <v>419.976</v>
      </c>
      <c r="J21" s="137">
        <v>72.47</v>
      </c>
      <c r="K21" s="134"/>
      <c r="L21" s="134"/>
      <c r="M21" s="161">
        <v>68.69</v>
      </c>
      <c r="N21" s="134"/>
      <c r="O21" s="134"/>
      <c r="P21" s="305">
        <v>77.802</v>
      </c>
      <c r="Q21" s="134"/>
      <c r="R21" s="134"/>
      <c r="S21" s="134"/>
      <c r="T21" s="214">
        <v>69.5</v>
      </c>
      <c r="U21" s="134"/>
      <c r="V21" s="263">
        <v>69.53</v>
      </c>
      <c r="W21" s="139">
        <v>61.984</v>
      </c>
      <c r="X21" s="134"/>
      <c r="Y21" s="162"/>
      <c r="Z21" s="135">
        <f>SUM(LARGE(AA21:AJ21,{1,2,3,4,5,6}))</f>
        <v>419.976</v>
      </c>
      <c r="AA21" s="135">
        <f t="shared" si="0"/>
        <v>77.802</v>
      </c>
      <c r="AB21" s="135">
        <f t="shared" si="1"/>
        <v>72.47</v>
      </c>
      <c r="AC21" s="135">
        <f t="shared" si="2"/>
        <v>68.69</v>
      </c>
      <c r="AD21" s="135">
        <f t="shared" si="3"/>
        <v>69.53</v>
      </c>
      <c r="AE21" s="135">
        <f t="shared" si="4"/>
        <v>69.5</v>
      </c>
      <c r="AF21" s="135">
        <f t="shared" si="9"/>
        <v>61.984</v>
      </c>
      <c r="AG21" s="135">
        <f t="shared" si="6"/>
        <v>0</v>
      </c>
      <c r="AH21" s="135">
        <f t="shared" si="7"/>
        <v>0</v>
      </c>
      <c r="AI21" s="135">
        <f t="shared" si="8"/>
        <v>0</v>
      </c>
    </row>
    <row r="22" spans="1:35" s="37" customFormat="1" ht="15">
      <c r="A22" s="35">
        <v>19</v>
      </c>
      <c r="B22" s="35" t="s">
        <v>283</v>
      </c>
      <c r="C22" s="35" t="s">
        <v>284</v>
      </c>
      <c r="D22" s="35"/>
      <c r="E22" s="35" t="s">
        <v>64</v>
      </c>
      <c r="F22" s="35">
        <v>5</v>
      </c>
      <c r="G22" s="35">
        <v>5</v>
      </c>
      <c r="H22" s="35">
        <v>5</v>
      </c>
      <c r="I22" s="133">
        <v>411.413</v>
      </c>
      <c r="J22" s="137">
        <v>76.24</v>
      </c>
      <c r="K22" s="134"/>
      <c r="L22" s="134"/>
      <c r="M22" s="161">
        <v>86.47</v>
      </c>
      <c r="N22" s="134"/>
      <c r="O22" s="134"/>
      <c r="P22" s="134"/>
      <c r="Q22" s="134"/>
      <c r="R22" s="134"/>
      <c r="S22" s="134"/>
      <c r="T22" s="134"/>
      <c r="U22" s="201">
        <v>83.83</v>
      </c>
      <c r="V22" s="263">
        <v>84.7</v>
      </c>
      <c r="W22" s="139">
        <v>80.173</v>
      </c>
      <c r="X22" s="134"/>
      <c r="Y22" s="134"/>
      <c r="Z22" s="135">
        <f>SUM(LARGE(AA22:AJ22,{1,2,3,4,5,6}))</f>
        <v>411.413</v>
      </c>
      <c r="AA22" s="135">
        <f t="shared" si="0"/>
        <v>86.47</v>
      </c>
      <c r="AB22" s="135">
        <f t="shared" si="1"/>
        <v>76.24</v>
      </c>
      <c r="AC22" s="135">
        <f t="shared" si="2"/>
        <v>0</v>
      </c>
      <c r="AD22" s="135">
        <f t="shared" si="3"/>
        <v>84.7</v>
      </c>
      <c r="AE22" s="135">
        <f t="shared" si="4"/>
        <v>83.83</v>
      </c>
      <c r="AF22" s="135">
        <f t="shared" si="9"/>
        <v>80.173</v>
      </c>
      <c r="AG22" s="135">
        <f t="shared" si="6"/>
        <v>0</v>
      </c>
      <c r="AH22" s="135">
        <f t="shared" si="7"/>
        <v>0</v>
      </c>
      <c r="AI22" s="135">
        <f t="shared" si="8"/>
        <v>0</v>
      </c>
    </row>
    <row r="23" spans="1:35" s="37" customFormat="1" ht="15">
      <c r="A23" s="35">
        <v>20</v>
      </c>
      <c r="B23" s="80" t="s">
        <v>98</v>
      </c>
      <c r="C23" s="80" t="s">
        <v>87</v>
      </c>
      <c r="D23" s="35"/>
      <c r="E23" s="32" t="s">
        <v>106</v>
      </c>
      <c r="F23" s="292">
        <v>8</v>
      </c>
      <c r="G23" s="292">
        <v>8</v>
      </c>
      <c r="H23" s="81">
        <v>5</v>
      </c>
      <c r="I23" s="133">
        <v>360.935</v>
      </c>
      <c r="J23" s="134">
        <v>69.5</v>
      </c>
      <c r="K23" s="138">
        <v>71.41</v>
      </c>
      <c r="L23" s="134">
        <v>66.53</v>
      </c>
      <c r="M23" s="161">
        <v>70.15</v>
      </c>
      <c r="N23" s="134"/>
      <c r="O23" s="134"/>
      <c r="P23" s="305">
        <v>79.47</v>
      </c>
      <c r="Q23" s="134"/>
      <c r="R23" s="134"/>
      <c r="S23" s="134"/>
      <c r="T23" s="134"/>
      <c r="U23" s="134"/>
      <c r="V23" s="263">
        <v>71.39</v>
      </c>
      <c r="W23" s="139">
        <v>68.515</v>
      </c>
      <c r="X23" s="134"/>
      <c r="Y23" s="162"/>
      <c r="Z23" s="135">
        <f>SUM(LARGE(AA23:AJ23,{1,2,3,4,5,6}))</f>
        <v>360.93499999999995</v>
      </c>
      <c r="AA23" s="135">
        <f t="shared" si="0"/>
        <v>79.47</v>
      </c>
      <c r="AB23" s="135">
        <f t="shared" si="1"/>
        <v>71.41</v>
      </c>
      <c r="AC23" s="135">
        <f t="shared" si="2"/>
        <v>70.15</v>
      </c>
      <c r="AD23" s="135">
        <f t="shared" si="3"/>
        <v>71.39</v>
      </c>
      <c r="AE23" s="135">
        <f t="shared" si="4"/>
        <v>68.515</v>
      </c>
      <c r="AF23" s="135">
        <f t="shared" si="9"/>
        <v>0</v>
      </c>
      <c r="AG23" s="135">
        <f t="shared" si="6"/>
        <v>0</v>
      </c>
      <c r="AH23" s="135">
        <f t="shared" si="7"/>
        <v>0</v>
      </c>
      <c r="AI23" s="135">
        <f t="shared" si="8"/>
        <v>0</v>
      </c>
    </row>
    <row r="24" spans="1:35" s="37" customFormat="1" ht="15">
      <c r="A24" s="35">
        <v>21</v>
      </c>
      <c r="B24" s="80" t="s">
        <v>99</v>
      </c>
      <c r="C24" s="80" t="s">
        <v>63</v>
      </c>
      <c r="D24" s="35"/>
      <c r="E24" s="80" t="s">
        <v>107</v>
      </c>
      <c r="F24" s="35">
        <v>6</v>
      </c>
      <c r="G24" s="35">
        <v>6</v>
      </c>
      <c r="H24" s="35">
        <v>5</v>
      </c>
      <c r="I24" s="133">
        <v>312.872</v>
      </c>
      <c r="J24" s="134"/>
      <c r="K24" s="138">
        <v>70.79</v>
      </c>
      <c r="L24" s="134">
        <v>68.12</v>
      </c>
      <c r="M24" s="134"/>
      <c r="N24" s="134"/>
      <c r="O24" s="163">
        <v>81.14</v>
      </c>
      <c r="P24" s="305">
        <v>74.895</v>
      </c>
      <c r="Q24" s="134"/>
      <c r="R24" s="178">
        <v>80.537</v>
      </c>
      <c r="S24" s="134"/>
      <c r="T24" s="214">
        <v>76.3</v>
      </c>
      <c r="U24" s="134"/>
      <c r="V24" s="134"/>
      <c r="W24" s="134"/>
      <c r="X24" s="134"/>
      <c r="Y24" s="134"/>
      <c r="Z24" s="135">
        <f>SUM(LARGE(AA24:AJ24,{1,2,3,4,5,6}))</f>
        <v>312.872</v>
      </c>
      <c r="AA24" s="135">
        <f t="shared" si="0"/>
        <v>81.14</v>
      </c>
      <c r="AB24" s="135">
        <f t="shared" si="1"/>
        <v>80.537</v>
      </c>
      <c r="AC24" s="135">
        <f t="shared" si="2"/>
        <v>74.895</v>
      </c>
      <c r="AD24" s="135">
        <f t="shared" si="3"/>
        <v>76.3</v>
      </c>
      <c r="AE24" s="135">
        <f t="shared" si="4"/>
        <v>0</v>
      </c>
      <c r="AF24" s="135">
        <f t="shared" si="9"/>
        <v>0</v>
      </c>
      <c r="AG24" s="135">
        <f t="shared" si="6"/>
        <v>0</v>
      </c>
      <c r="AH24" s="135">
        <f t="shared" si="7"/>
        <v>0</v>
      </c>
      <c r="AI24" s="135">
        <f t="shared" si="8"/>
        <v>0</v>
      </c>
    </row>
    <row r="25" spans="1:35" s="37" customFormat="1" ht="15">
      <c r="A25" s="35">
        <v>22</v>
      </c>
      <c r="B25" s="35" t="s">
        <v>1029</v>
      </c>
      <c r="C25" s="35" t="s">
        <v>1030</v>
      </c>
      <c r="D25" s="35"/>
      <c r="E25" s="35" t="s">
        <v>457</v>
      </c>
      <c r="F25" s="35">
        <v>3</v>
      </c>
      <c r="G25" s="35">
        <v>3</v>
      </c>
      <c r="H25" s="35">
        <v>3</v>
      </c>
      <c r="I25" s="287">
        <v>241.928</v>
      </c>
      <c r="J25" s="134"/>
      <c r="K25" s="134"/>
      <c r="L25" s="134"/>
      <c r="M25" s="134"/>
      <c r="N25" s="134"/>
      <c r="O25" s="134"/>
      <c r="P25" s="305">
        <v>86.284</v>
      </c>
      <c r="Q25" s="134"/>
      <c r="R25" s="178">
        <v>78.689</v>
      </c>
      <c r="S25" s="258"/>
      <c r="T25" s="134"/>
      <c r="U25" s="134"/>
      <c r="V25" s="134"/>
      <c r="W25" s="139">
        <v>76.955</v>
      </c>
      <c r="X25" s="134"/>
      <c r="Y25" s="134"/>
      <c r="Z25" s="135">
        <f>SUM(LARGE(AA25:AJ25,{1,2,3,4,5,6}))</f>
        <v>241.928</v>
      </c>
      <c r="AA25" s="135">
        <f t="shared" si="0"/>
        <v>86.284</v>
      </c>
      <c r="AB25" s="135">
        <f t="shared" si="1"/>
        <v>78.689</v>
      </c>
      <c r="AC25" s="135">
        <f t="shared" si="2"/>
        <v>0</v>
      </c>
      <c r="AD25" s="135">
        <f t="shared" si="3"/>
        <v>76.955</v>
      </c>
      <c r="AE25" s="135">
        <f t="shared" si="4"/>
        <v>0</v>
      </c>
      <c r="AF25" s="135">
        <f t="shared" si="9"/>
        <v>0</v>
      </c>
      <c r="AG25" s="135">
        <f t="shared" si="6"/>
        <v>0</v>
      </c>
      <c r="AH25" s="135">
        <f t="shared" si="7"/>
        <v>0</v>
      </c>
      <c r="AI25" s="135">
        <f t="shared" si="8"/>
        <v>0</v>
      </c>
    </row>
    <row r="26" spans="1:35" s="37" customFormat="1" ht="15">
      <c r="A26" s="35">
        <v>23</v>
      </c>
      <c r="B26" s="164" t="s">
        <v>195</v>
      </c>
      <c r="C26" s="164" t="s">
        <v>438</v>
      </c>
      <c r="D26" s="164"/>
      <c r="E26" s="164" t="s">
        <v>439</v>
      </c>
      <c r="F26" s="203">
        <v>3</v>
      </c>
      <c r="G26" s="203">
        <v>3</v>
      </c>
      <c r="H26" s="203">
        <v>3</v>
      </c>
      <c r="I26" s="133">
        <v>240.506</v>
      </c>
      <c r="J26" s="164"/>
      <c r="K26" s="164"/>
      <c r="L26" s="164"/>
      <c r="M26" s="164"/>
      <c r="N26" s="164"/>
      <c r="O26" s="164"/>
      <c r="P26" s="164"/>
      <c r="Q26" s="164"/>
      <c r="R26" s="164"/>
      <c r="S26" s="257">
        <v>79.012</v>
      </c>
      <c r="T26" s="164"/>
      <c r="U26" s="201">
        <v>78.26</v>
      </c>
      <c r="V26" s="164"/>
      <c r="W26" s="139">
        <v>83.234</v>
      </c>
      <c r="X26" s="164"/>
      <c r="Y26" s="164"/>
      <c r="Z26" s="135">
        <f>SUM(LARGE(AA26:AJ26,{1,2,3,4,5,6}))</f>
        <v>240.50599999999997</v>
      </c>
      <c r="AA26" s="135">
        <f t="shared" si="0"/>
        <v>0</v>
      </c>
      <c r="AB26" s="135">
        <f t="shared" si="1"/>
        <v>0</v>
      </c>
      <c r="AC26" s="135">
        <f t="shared" si="2"/>
        <v>0</v>
      </c>
      <c r="AD26" s="135">
        <f t="shared" si="3"/>
        <v>83.234</v>
      </c>
      <c r="AE26" s="135">
        <f t="shared" si="4"/>
        <v>79.012</v>
      </c>
      <c r="AF26" s="135">
        <f t="shared" si="9"/>
        <v>78.26</v>
      </c>
      <c r="AG26" s="135">
        <f t="shared" si="6"/>
        <v>0</v>
      </c>
      <c r="AH26" s="135">
        <f t="shared" si="7"/>
        <v>0</v>
      </c>
      <c r="AI26" s="135">
        <f t="shared" si="8"/>
        <v>0</v>
      </c>
    </row>
    <row r="27" spans="1:35" s="37" customFormat="1" ht="15">
      <c r="A27" s="35">
        <v>24</v>
      </c>
      <c r="B27" s="35" t="s">
        <v>574</v>
      </c>
      <c r="C27" s="35" t="s">
        <v>514</v>
      </c>
      <c r="D27" s="35"/>
      <c r="E27" s="35" t="s">
        <v>486</v>
      </c>
      <c r="F27" s="35">
        <v>3</v>
      </c>
      <c r="G27" s="35">
        <v>3</v>
      </c>
      <c r="H27" s="35">
        <v>3</v>
      </c>
      <c r="I27" s="133">
        <v>236.26</v>
      </c>
      <c r="J27" s="134"/>
      <c r="K27" s="134"/>
      <c r="L27" s="134"/>
      <c r="M27" s="161">
        <v>81.57</v>
      </c>
      <c r="N27" s="134"/>
      <c r="O27" s="134"/>
      <c r="P27" s="134"/>
      <c r="Q27" s="134"/>
      <c r="R27" s="134"/>
      <c r="S27" s="134"/>
      <c r="T27" s="214">
        <v>74.55</v>
      </c>
      <c r="U27" s="134"/>
      <c r="V27" s="263">
        <v>80.14</v>
      </c>
      <c r="W27" s="134"/>
      <c r="X27" s="134"/>
      <c r="Y27" s="134"/>
      <c r="Z27" s="135">
        <f>SUM(LARGE(AA27:AJ27,{1,2,3,4,5,6}))</f>
        <v>236.26</v>
      </c>
      <c r="AA27" s="135">
        <f t="shared" si="0"/>
        <v>81.57</v>
      </c>
      <c r="AB27" s="135">
        <f t="shared" si="1"/>
        <v>0</v>
      </c>
      <c r="AC27" s="135">
        <f t="shared" si="2"/>
        <v>0</v>
      </c>
      <c r="AD27" s="135">
        <f t="shared" si="3"/>
        <v>80.14</v>
      </c>
      <c r="AE27" s="135">
        <f t="shared" si="4"/>
        <v>74.55</v>
      </c>
      <c r="AF27" s="135">
        <f t="shared" si="9"/>
        <v>0</v>
      </c>
      <c r="AG27" s="135">
        <f t="shared" si="6"/>
        <v>0</v>
      </c>
      <c r="AH27" s="135">
        <f t="shared" si="7"/>
        <v>0</v>
      </c>
      <c r="AI27" s="135">
        <f t="shared" si="8"/>
        <v>0</v>
      </c>
    </row>
    <row r="28" spans="1:35" s="37" customFormat="1" ht="15">
      <c r="A28" s="35">
        <v>25</v>
      </c>
      <c r="B28" s="35" t="s">
        <v>638</v>
      </c>
      <c r="C28" s="35" t="s">
        <v>761</v>
      </c>
      <c r="D28" s="35"/>
      <c r="E28" s="35" t="s">
        <v>317</v>
      </c>
      <c r="F28" s="35">
        <v>3</v>
      </c>
      <c r="G28" s="35">
        <v>3</v>
      </c>
      <c r="H28" s="35">
        <v>3</v>
      </c>
      <c r="I28" s="133">
        <v>206.464</v>
      </c>
      <c r="J28" s="134"/>
      <c r="K28" s="134"/>
      <c r="L28" s="134"/>
      <c r="M28" s="134"/>
      <c r="N28" s="134"/>
      <c r="O28" s="163">
        <v>69.19</v>
      </c>
      <c r="P28" s="134"/>
      <c r="Q28" s="134"/>
      <c r="R28" s="134"/>
      <c r="S28" s="134"/>
      <c r="T28" s="134"/>
      <c r="U28" s="201">
        <v>66.22</v>
      </c>
      <c r="V28" s="134"/>
      <c r="W28" s="139">
        <v>71.054</v>
      </c>
      <c r="X28" s="134"/>
      <c r="Y28" s="134"/>
      <c r="Z28" s="135">
        <f>SUM(LARGE(AA28:AJ28,{1,2,3,4,5,6}))</f>
        <v>206.464</v>
      </c>
      <c r="AA28" s="135">
        <f t="shared" si="0"/>
        <v>69.19</v>
      </c>
      <c r="AB28" s="135">
        <f t="shared" si="1"/>
        <v>0</v>
      </c>
      <c r="AC28" s="135">
        <f t="shared" si="2"/>
        <v>0</v>
      </c>
      <c r="AD28" s="135">
        <f t="shared" si="3"/>
        <v>71.054</v>
      </c>
      <c r="AE28" s="135">
        <f t="shared" si="4"/>
        <v>66.22</v>
      </c>
      <c r="AF28" s="135">
        <f t="shared" si="9"/>
        <v>0</v>
      </c>
      <c r="AG28" s="135">
        <f t="shared" si="6"/>
        <v>0</v>
      </c>
      <c r="AH28" s="135">
        <f t="shared" si="7"/>
        <v>0</v>
      </c>
      <c r="AI28" s="135">
        <f t="shared" si="8"/>
        <v>0</v>
      </c>
    </row>
    <row r="29" spans="1:35" s="37" customFormat="1" ht="15">
      <c r="A29" s="35">
        <v>26</v>
      </c>
      <c r="B29" s="35" t="s">
        <v>419</v>
      </c>
      <c r="C29" s="35" t="s">
        <v>310</v>
      </c>
      <c r="D29" s="35"/>
      <c r="E29" s="35" t="s">
        <v>400</v>
      </c>
      <c r="F29" s="35">
        <v>2</v>
      </c>
      <c r="G29" s="35">
        <v>2</v>
      </c>
      <c r="H29" s="35">
        <v>2</v>
      </c>
      <c r="I29" s="133">
        <v>175.56</v>
      </c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214">
        <v>91.5</v>
      </c>
      <c r="U29" s="134"/>
      <c r="V29" s="263">
        <v>84.06</v>
      </c>
      <c r="W29" s="134"/>
      <c r="X29" s="134"/>
      <c r="Y29" s="134"/>
      <c r="Z29" s="135">
        <f>SUM(LARGE(AA29:AJ29,{1,2,3,4,5,6}))</f>
        <v>175.56</v>
      </c>
      <c r="AA29" s="135">
        <f t="shared" si="0"/>
        <v>0</v>
      </c>
      <c r="AB29" s="135">
        <f t="shared" si="1"/>
        <v>0</v>
      </c>
      <c r="AC29" s="135">
        <f t="shared" si="2"/>
        <v>0</v>
      </c>
      <c r="AD29" s="135">
        <f t="shared" si="3"/>
        <v>91.5</v>
      </c>
      <c r="AE29" s="135">
        <f t="shared" si="4"/>
        <v>84.06</v>
      </c>
      <c r="AF29" s="135">
        <f t="shared" si="9"/>
        <v>0</v>
      </c>
      <c r="AG29" s="135">
        <f t="shared" si="6"/>
        <v>0</v>
      </c>
      <c r="AH29" s="135">
        <f t="shared" si="7"/>
        <v>0</v>
      </c>
      <c r="AI29" s="135">
        <f t="shared" si="8"/>
        <v>0</v>
      </c>
    </row>
    <row r="30" spans="1:35" s="37" customFormat="1" ht="15">
      <c r="A30" s="35">
        <v>27</v>
      </c>
      <c r="B30" s="32" t="s">
        <v>572</v>
      </c>
      <c r="C30" s="32" t="s">
        <v>573</v>
      </c>
      <c r="D30" s="35"/>
      <c r="E30" s="32" t="s">
        <v>102</v>
      </c>
      <c r="F30" s="35">
        <v>3</v>
      </c>
      <c r="G30" s="35">
        <v>3</v>
      </c>
      <c r="H30" s="35">
        <v>2</v>
      </c>
      <c r="I30" s="133">
        <v>175.1</v>
      </c>
      <c r="J30" s="134"/>
      <c r="K30" s="134"/>
      <c r="L30" s="134"/>
      <c r="M30" s="161">
        <v>90.34</v>
      </c>
      <c r="N30" s="134"/>
      <c r="O30" s="134"/>
      <c r="P30" s="134"/>
      <c r="Q30" s="134"/>
      <c r="R30" s="134"/>
      <c r="S30" s="134"/>
      <c r="T30" s="134"/>
      <c r="U30" s="134"/>
      <c r="V30" s="263">
        <v>84.76</v>
      </c>
      <c r="W30" s="134"/>
      <c r="X30" s="134"/>
      <c r="Y30" s="162"/>
      <c r="Z30" s="135">
        <f>SUM(LARGE(AA30:AJ30,{1,2,3,4,5,6}))</f>
        <v>175.10000000000002</v>
      </c>
      <c r="AA30" s="135">
        <f t="shared" si="0"/>
        <v>90.34</v>
      </c>
      <c r="AB30" s="135">
        <f t="shared" si="1"/>
        <v>0</v>
      </c>
      <c r="AC30" s="135">
        <f t="shared" si="2"/>
        <v>0</v>
      </c>
      <c r="AD30" s="135">
        <f t="shared" si="3"/>
        <v>84.76</v>
      </c>
      <c r="AE30" s="135">
        <f t="shared" si="4"/>
        <v>0</v>
      </c>
      <c r="AF30" s="135">
        <f t="shared" si="9"/>
        <v>0</v>
      </c>
      <c r="AG30" s="135">
        <f t="shared" si="6"/>
        <v>0</v>
      </c>
      <c r="AH30" s="135">
        <f t="shared" si="7"/>
        <v>0</v>
      </c>
      <c r="AI30" s="135">
        <f t="shared" si="8"/>
        <v>0</v>
      </c>
    </row>
    <row r="31" spans="1:35" s="37" customFormat="1" ht="15">
      <c r="A31" s="35">
        <v>28</v>
      </c>
      <c r="B31" s="35" t="s">
        <v>277</v>
      </c>
      <c r="C31" s="35" t="s">
        <v>278</v>
      </c>
      <c r="D31" s="35"/>
      <c r="E31" s="35" t="s">
        <v>279</v>
      </c>
      <c r="F31" s="35">
        <v>2</v>
      </c>
      <c r="G31" s="35">
        <v>2</v>
      </c>
      <c r="H31" s="35">
        <v>2</v>
      </c>
      <c r="I31" s="133">
        <v>168.03</v>
      </c>
      <c r="J31" s="137">
        <v>88.96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263">
        <v>79.07</v>
      </c>
      <c r="W31" s="134"/>
      <c r="X31" s="134"/>
      <c r="Y31" s="134"/>
      <c r="Z31" s="135">
        <f>SUM(LARGE(AA31:AJ31,{1,2,3,4,5,6}))</f>
        <v>168.02999999999997</v>
      </c>
      <c r="AA31" s="135">
        <f t="shared" si="0"/>
        <v>88.96</v>
      </c>
      <c r="AB31" s="135">
        <f t="shared" si="1"/>
        <v>0</v>
      </c>
      <c r="AC31" s="135">
        <f t="shared" si="2"/>
        <v>0</v>
      </c>
      <c r="AD31" s="135">
        <f t="shared" si="3"/>
        <v>79.07</v>
      </c>
      <c r="AE31" s="135">
        <f t="shared" si="4"/>
        <v>0</v>
      </c>
      <c r="AF31" s="135">
        <f t="shared" si="9"/>
        <v>0</v>
      </c>
      <c r="AG31" s="135">
        <f t="shared" si="6"/>
        <v>0</v>
      </c>
      <c r="AH31" s="135">
        <f t="shared" si="7"/>
        <v>0</v>
      </c>
      <c r="AI31" s="135">
        <f t="shared" si="8"/>
        <v>0</v>
      </c>
    </row>
    <row r="32" spans="1:35" s="37" customFormat="1" ht="15">
      <c r="A32" s="35">
        <v>29</v>
      </c>
      <c r="B32" s="35" t="s">
        <v>433</v>
      </c>
      <c r="C32" s="35" t="s">
        <v>876</v>
      </c>
      <c r="D32" s="35"/>
      <c r="E32" s="35" t="s">
        <v>106</v>
      </c>
      <c r="F32" s="35">
        <v>3</v>
      </c>
      <c r="G32" s="35">
        <v>3</v>
      </c>
      <c r="H32" s="35">
        <v>2</v>
      </c>
      <c r="I32" s="133">
        <v>162.143</v>
      </c>
      <c r="J32" s="134"/>
      <c r="K32" s="134"/>
      <c r="L32" s="134"/>
      <c r="M32" s="134"/>
      <c r="N32" s="134"/>
      <c r="O32" s="134"/>
      <c r="P32" s="305">
        <v>82.983</v>
      </c>
      <c r="Q32" s="134"/>
      <c r="R32" s="134"/>
      <c r="S32" s="134"/>
      <c r="T32" s="214">
        <v>79.16</v>
      </c>
      <c r="U32" s="134"/>
      <c r="V32" s="134"/>
      <c r="W32" s="134"/>
      <c r="X32" s="134"/>
      <c r="Y32" s="162"/>
      <c r="Z32" s="135">
        <f>SUM(LARGE(AA32:AJ32,{1,2,3,4,5,6}))</f>
        <v>162.143</v>
      </c>
      <c r="AA32" s="135">
        <f t="shared" si="0"/>
        <v>82.983</v>
      </c>
      <c r="AB32" s="135">
        <f t="shared" si="1"/>
        <v>0</v>
      </c>
      <c r="AC32" s="135">
        <f t="shared" si="2"/>
        <v>0</v>
      </c>
      <c r="AD32" s="135">
        <f t="shared" si="3"/>
        <v>79.16</v>
      </c>
      <c r="AE32" s="135">
        <f t="shared" si="4"/>
        <v>0</v>
      </c>
      <c r="AF32" s="135">
        <f t="shared" si="9"/>
        <v>0</v>
      </c>
      <c r="AG32" s="135">
        <f t="shared" si="6"/>
        <v>0</v>
      </c>
      <c r="AH32" s="135">
        <f t="shared" si="7"/>
        <v>0</v>
      </c>
      <c r="AI32" s="135">
        <f t="shared" si="8"/>
        <v>0</v>
      </c>
    </row>
    <row r="33" spans="1:35" s="37" customFormat="1" ht="15">
      <c r="A33" s="35">
        <v>30</v>
      </c>
      <c r="B33" s="35" t="s">
        <v>757</v>
      </c>
      <c r="C33" s="35" t="s">
        <v>758</v>
      </c>
      <c r="D33" s="35"/>
      <c r="E33" s="35" t="s">
        <v>71</v>
      </c>
      <c r="F33" s="35">
        <v>2</v>
      </c>
      <c r="G33" s="35">
        <v>2</v>
      </c>
      <c r="H33" s="35">
        <v>2</v>
      </c>
      <c r="I33" s="133">
        <v>152.42</v>
      </c>
      <c r="J33" s="134"/>
      <c r="K33" s="134"/>
      <c r="L33" s="134"/>
      <c r="M33" s="134"/>
      <c r="N33" s="134"/>
      <c r="O33" s="163">
        <v>81.4</v>
      </c>
      <c r="P33" s="134"/>
      <c r="Q33" s="134"/>
      <c r="R33" s="134"/>
      <c r="S33" s="134"/>
      <c r="T33" s="134"/>
      <c r="U33" s="201">
        <v>71.02</v>
      </c>
      <c r="V33" s="134"/>
      <c r="W33" s="134"/>
      <c r="X33" s="134"/>
      <c r="Y33" s="134"/>
      <c r="Z33" s="135">
        <f>SUM(LARGE(AA33:AJ33,{1,2,3,4,5,6}))</f>
        <v>152.42000000000002</v>
      </c>
      <c r="AA33" s="135">
        <f t="shared" si="0"/>
        <v>81.4</v>
      </c>
      <c r="AB33" s="135">
        <f t="shared" si="1"/>
        <v>0</v>
      </c>
      <c r="AC33" s="135">
        <f t="shared" si="2"/>
        <v>0</v>
      </c>
      <c r="AD33" s="135">
        <f t="shared" si="3"/>
        <v>71.02</v>
      </c>
      <c r="AE33" s="135">
        <f t="shared" si="4"/>
        <v>0</v>
      </c>
      <c r="AF33" s="135">
        <f t="shared" si="9"/>
        <v>0</v>
      </c>
      <c r="AG33" s="135">
        <f t="shared" si="6"/>
        <v>0</v>
      </c>
      <c r="AH33" s="135">
        <f t="shared" si="7"/>
        <v>0</v>
      </c>
      <c r="AI33" s="135">
        <f t="shared" si="8"/>
        <v>0</v>
      </c>
    </row>
    <row r="34" spans="1:35" s="37" customFormat="1" ht="15">
      <c r="A34" s="35">
        <v>31</v>
      </c>
      <c r="B34" s="35" t="s">
        <v>387</v>
      </c>
      <c r="C34" s="35" t="s">
        <v>269</v>
      </c>
      <c r="D34" s="35"/>
      <c r="E34" s="35" t="s">
        <v>106</v>
      </c>
      <c r="F34" s="35">
        <v>2</v>
      </c>
      <c r="G34" s="35">
        <v>2</v>
      </c>
      <c r="H34" s="35">
        <v>1</v>
      </c>
      <c r="I34" s="133">
        <v>151.107</v>
      </c>
      <c r="J34" s="134"/>
      <c r="K34" s="134"/>
      <c r="L34" s="134"/>
      <c r="M34" s="134"/>
      <c r="N34" s="134"/>
      <c r="O34" s="134"/>
      <c r="P34" s="305">
        <v>80.437</v>
      </c>
      <c r="Q34" s="134"/>
      <c r="R34" s="134"/>
      <c r="S34" s="134"/>
      <c r="T34" s="134"/>
      <c r="U34" s="134"/>
      <c r="V34" s="263">
        <v>70.67</v>
      </c>
      <c r="W34" s="134"/>
      <c r="X34" s="134"/>
      <c r="Y34" s="162"/>
      <c r="Z34" s="135">
        <f>SUM(LARGE(AA34:AJ34,{1,2,3,4,5,6}))</f>
        <v>151.107</v>
      </c>
      <c r="AA34" s="135">
        <f t="shared" si="0"/>
        <v>80.437</v>
      </c>
      <c r="AB34" s="135">
        <f t="shared" si="1"/>
        <v>0</v>
      </c>
      <c r="AC34" s="135">
        <f t="shared" si="2"/>
        <v>0</v>
      </c>
      <c r="AD34" s="135">
        <f t="shared" si="3"/>
        <v>70.67</v>
      </c>
      <c r="AE34" s="135">
        <f t="shared" si="4"/>
        <v>0</v>
      </c>
      <c r="AF34" s="135">
        <f t="shared" si="9"/>
        <v>0</v>
      </c>
      <c r="AG34" s="135">
        <f t="shared" si="6"/>
        <v>0</v>
      </c>
      <c r="AH34" s="135">
        <f t="shared" si="7"/>
        <v>0</v>
      </c>
      <c r="AI34" s="135">
        <f t="shared" si="8"/>
        <v>0</v>
      </c>
    </row>
    <row r="35" spans="1:35" s="37" customFormat="1" ht="15">
      <c r="A35" s="35">
        <v>32</v>
      </c>
      <c r="B35" s="35" t="s">
        <v>1034</v>
      </c>
      <c r="C35" s="35" t="s">
        <v>1035</v>
      </c>
      <c r="D35" s="35"/>
      <c r="E35" s="35" t="s">
        <v>106</v>
      </c>
      <c r="F35" s="35">
        <v>3</v>
      </c>
      <c r="G35" s="35">
        <v>3</v>
      </c>
      <c r="H35" s="35">
        <v>2</v>
      </c>
      <c r="I35" s="287">
        <v>143.241</v>
      </c>
      <c r="J35" s="134"/>
      <c r="K35" s="134"/>
      <c r="L35" s="134"/>
      <c r="M35" s="134"/>
      <c r="N35" s="134"/>
      <c r="O35" s="134"/>
      <c r="P35" s="305">
        <v>72.277</v>
      </c>
      <c r="Q35" s="134"/>
      <c r="R35" s="134"/>
      <c r="S35" s="258"/>
      <c r="T35" s="134"/>
      <c r="U35" s="134"/>
      <c r="V35" s="134" t="s">
        <v>271</v>
      </c>
      <c r="W35" s="139">
        <v>70.964</v>
      </c>
      <c r="X35" s="134"/>
      <c r="Y35" s="162"/>
      <c r="Z35" s="135">
        <f>SUM(LARGE(AA35:AJ35,{1,2,3,4,5,6}))</f>
        <v>143.24099999999999</v>
      </c>
      <c r="AA35" s="135">
        <f t="shared" si="0"/>
        <v>72.277</v>
      </c>
      <c r="AB35" s="135">
        <f t="shared" si="1"/>
        <v>0</v>
      </c>
      <c r="AC35" s="135">
        <f t="shared" si="2"/>
        <v>0</v>
      </c>
      <c r="AD35" s="135">
        <f t="shared" si="3"/>
        <v>70.964</v>
      </c>
      <c r="AE35" s="135">
        <f t="shared" si="4"/>
        <v>0</v>
      </c>
      <c r="AF35" s="135">
        <f t="shared" si="9"/>
        <v>0</v>
      </c>
      <c r="AG35" s="135">
        <f t="shared" si="6"/>
        <v>0</v>
      </c>
      <c r="AH35" s="135">
        <f t="shared" si="7"/>
        <v>0</v>
      </c>
      <c r="AI35" s="135">
        <f t="shared" si="8"/>
        <v>0</v>
      </c>
    </row>
    <row r="36" spans="1:35" s="37" customFormat="1" ht="15">
      <c r="A36" s="35">
        <v>33</v>
      </c>
      <c r="B36" s="35" t="s">
        <v>443</v>
      </c>
      <c r="C36" s="35" t="s">
        <v>444</v>
      </c>
      <c r="D36" s="35"/>
      <c r="E36" s="35" t="s">
        <v>106</v>
      </c>
      <c r="F36" s="35">
        <v>2</v>
      </c>
      <c r="G36" s="35">
        <v>3</v>
      </c>
      <c r="H36" s="35">
        <v>2</v>
      </c>
      <c r="I36" s="133">
        <v>116.75</v>
      </c>
      <c r="J36" s="134"/>
      <c r="K36" s="134"/>
      <c r="L36" s="134"/>
      <c r="M36" s="161">
        <v>59.61</v>
      </c>
      <c r="N36" s="134"/>
      <c r="O36" s="163">
        <v>57.14</v>
      </c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5">
        <f>SUM(LARGE(AA36:AJ36,{1,2,3,4,5,6}))</f>
        <v>116.75</v>
      </c>
      <c r="AA36" s="135">
        <f t="shared" si="0"/>
        <v>59.61</v>
      </c>
      <c r="AB36" s="135">
        <f t="shared" si="1"/>
        <v>57.14</v>
      </c>
      <c r="AC36" s="135">
        <f t="shared" si="2"/>
        <v>0</v>
      </c>
      <c r="AD36" s="135">
        <f t="shared" si="3"/>
        <v>0</v>
      </c>
      <c r="AE36" s="135">
        <f t="shared" si="4"/>
        <v>0</v>
      </c>
      <c r="AF36" s="135">
        <f t="shared" si="9"/>
        <v>0</v>
      </c>
      <c r="AG36" s="135">
        <f t="shared" si="6"/>
        <v>0</v>
      </c>
      <c r="AH36" s="135">
        <f t="shared" si="7"/>
        <v>0</v>
      </c>
      <c r="AI36" s="135">
        <f t="shared" si="8"/>
        <v>0</v>
      </c>
    </row>
    <row r="37" spans="1:35" s="37" customFormat="1" ht="15">
      <c r="A37" s="35">
        <v>34</v>
      </c>
      <c r="B37" s="80" t="s">
        <v>431</v>
      </c>
      <c r="C37" s="125" t="s">
        <v>571</v>
      </c>
      <c r="D37" s="35"/>
      <c r="E37" s="32" t="s">
        <v>486</v>
      </c>
      <c r="F37" s="35">
        <v>1</v>
      </c>
      <c r="G37" s="35">
        <v>2</v>
      </c>
      <c r="H37" s="35">
        <v>1</v>
      </c>
      <c r="I37" s="133">
        <v>93.05</v>
      </c>
      <c r="J37" s="134"/>
      <c r="K37" s="138"/>
      <c r="L37" s="134"/>
      <c r="M37" s="161">
        <v>93.05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5">
        <f>SUM(LARGE(AA37:AJ37,{1,2,3,4,5,6}))</f>
        <v>93.05</v>
      </c>
      <c r="AA37" s="135">
        <f t="shared" si="0"/>
        <v>93.05</v>
      </c>
      <c r="AB37" s="135">
        <f t="shared" si="1"/>
        <v>0</v>
      </c>
      <c r="AC37" s="135">
        <f t="shared" si="2"/>
        <v>0</v>
      </c>
      <c r="AD37" s="135">
        <f t="shared" si="3"/>
        <v>0</v>
      </c>
      <c r="AE37" s="135">
        <f t="shared" si="4"/>
        <v>0</v>
      </c>
      <c r="AF37" s="135">
        <f t="shared" si="9"/>
        <v>0</v>
      </c>
      <c r="AG37" s="135">
        <f t="shared" si="6"/>
        <v>0</v>
      </c>
      <c r="AH37" s="135">
        <f t="shared" si="7"/>
        <v>0</v>
      </c>
      <c r="AI37" s="135">
        <f t="shared" si="8"/>
        <v>0</v>
      </c>
    </row>
    <row r="38" spans="1:35" s="37" customFormat="1" ht="15">
      <c r="A38" s="35">
        <v>35</v>
      </c>
      <c r="B38" s="35" t="s">
        <v>275</v>
      </c>
      <c r="C38" s="35" t="s">
        <v>276</v>
      </c>
      <c r="D38" s="35"/>
      <c r="E38" s="35"/>
      <c r="F38" s="35">
        <v>1</v>
      </c>
      <c r="G38" s="35">
        <v>1</v>
      </c>
      <c r="H38" s="35">
        <v>1</v>
      </c>
      <c r="I38" s="133">
        <v>89.08</v>
      </c>
      <c r="J38" s="137">
        <v>89.08</v>
      </c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>
        <f>SUM(LARGE(AA38:AJ38,{1,2,3,4,5,6}))</f>
        <v>89.08</v>
      </c>
      <c r="AA38" s="135">
        <f t="shared" si="0"/>
        <v>89.08</v>
      </c>
      <c r="AB38" s="135">
        <f t="shared" si="1"/>
        <v>0</v>
      </c>
      <c r="AC38" s="135">
        <f t="shared" si="2"/>
        <v>0</v>
      </c>
      <c r="AD38" s="135">
        <f t="shared" si="3"/>
        <v>0</v>
      </c>
      <c r="AE38" s="135">
        <f t="shared" si="4"/>
        <v>0</v>
      </c>
      <c r="AF38" s="135">
        <f t="shared" si="9"/>
        <v>0</v>
      </c>
      <c r="AG38" s="135">
        <f t="shared" si="6"/>
        <v>0</v>
      </c>
      <c r="AH38" s="135">
        <f t="shared" si="7"/>
        <v>0</v>
      </c>
      <c r="AI38" s="135">
        <f t="shared" si="8"/>
        <v>0</v>
      </c>
    </row>
    <row r="39" spans="1:35" s="37" customFormat="1" ht="15">
      <c r="A39" s="35">
        <v>36</v>
      </c>
      <c r="B39" s="35" t="s">
        <v>572</v>
      </c>
      <c r="C39" s="35" t="s">
        <v>772</v>
      </c>
      <c r="D39" s="35"/>
      <c r="E39" s="35"/>
      <c r="F39" s="35">
        <v>1</v>
      </c>
      <c r="G39" s="35">
        <v>1</v>
      </c>
      <c r="H39" s="35">
        <v>1</v>
      </c>
      <c r="I39" s="287">
        <v>87.353</v>
      </c>
      <c r="J39" s="134"/>
      <c r="K39" s="134"/>
      <c r="L39" s="134"/>
      <c r="M39" s="134"/>
      <c r="N39" s="134"/>
      <c r="O39" s="134"/>
      <c r="P39" s="134"/>
      <c r="Q39" s="134"/>
      <c r="R39" s="134"/>
      <c r="S39" s="258"/>
      <c r="T39" s="134"/>
      <c r="U39" s="134"/>
      <c r="V39" s="134"/>
      <c r="W39" s="139">
        <v>87.353</v>
      </c>
      <c r="X39" s="134"/>
      <c r="Y39" s="134"/>
      <c r="Z39" s="135">
        <f>SUM(LARGE(AA39:AJ39,{1,2,3,4,5,6}))</f>
        <v>87.353</v>
      </c>
      <c r="AA39" s="135">
        <f t="shared" si="0"/>
        <v>0</v>
      </c>
      <c r="AB39" s="135">
        <f t="shared" si="1"/>
        <v>0</v>
      </c>
      <c r="AC39" s="135">
        <f t="shared" si="2"/>
        <v>0</v>
      </c>
      <c r="AD39" s="135">
        <f t="shared" si="3"/>
        <v>87.353</v>
      </c>
      <c r="AE39" s="135">
        <f t="shared" si="4"/>
        <v>0</v>
      </c>
      <c r="AF39" s="135">
        <f t="shared" si="9"/>
        <v>0</v>
      </c>
      <c r="AG39" s="135">
        <f t="shared" si="6"/>
        <v>0</v>
      </c>
      <c r="AH39" s="135">
        <f t="shared" si="7"/>
        <v>0</v>
      </c>
      <c r="AI39" s="135">
        <f t="shared" si="8"/>
        <v>0</v>
      </c>
    </row>
    <row r="40" spans="1:35" s="37" customFormat="1" ht="15">
      <c r="A40" s="35">
        <v>37</v>
      </c>
      <c r="B40" s="35" t="s">
        <v>419</v>
      </c>
      <c r="C40" s="35" t="s">
        <v>1147</v>
      </c>
      <c r="D40" s="35"/>
      <c r="E40" s="35"/>
      <c r="F40" s="35">
        <v>1</v>
      </c>
      <c r="G40" s="35">
        <v>1</v>
      </c>
      <c r="H40" s="35">
        <v>1</v>
      </c>
      <c r="I40" s="287">
        <v>86.202</v>
      </c>
      <c r="J40" s="134"/>
      <c r="K40" s="134"/>
      <c r="L40" s="134"/>
      <c r="M40" s="134"/>
      <c r="N40" s="134"/>
      <c r="O40" s="134"/>
      <c r="P40" s="134"/>
      <c r="Q40" s="134"/>
      <c r="R40" s="134"/>
      <c r="S40" s="258"/>
      <c r="T40" s="134"/>
      <c r="U40" s="134"/>
      <c r="V40" s="134"/>
      <c r="W40" s="139">
        <v>86.202</v>
      </c>
      <c r="X40" s="134"/>
      <c r="Y40" s="134"/>
      <c r="Z40" s="135">
        <f>SUM(LARGE(AA40:AJ40,{1,2,3,4,5,6}))</f>
        <v>86.202</v>
      </c>
      <c r="AA40" s="135">
        <f t="shared" si="0"/>
        <v>0</v>
      </c>
      <c r="AB40" s="135">
        <f t="shared" si="1"/>
        <v>0</v>
      </c>
      <c r="AC40" s="135">
        <f t="shared" si="2"/>
        <v>0</v>
      </c>
      <c r="AD40" s="135">
        <f t="shared" si="3"/>
        <v>86.202</v>
      </c>
      <c r="AE40" s="135">
        <f t="shared" si="4"/>
        <v>0</v>
      </c>
      <c r="AF40" s="135">
        <f t="shared" si="9"/>
        <v>0</v>
      </c>
      <c r="AG40" s="135">
        <f t="shared" si="6"/>
        <v>0</v>
      </c>
      <c r="AH40" s="135">
        <f t="shared" si="7"/>
        <v>0</v>
      </c>
      <c r="AI40" s="135">
        <f t="shared" si="8"/>
        <v>0</v>
      </c>
    </row>
    <row r="41" spans="1:35" s="37" customFormat="1" ht="15">
      <c r="A41" s="35">
        <v>38</v>
      </c>
      <c r="B41" s="35" t="s">
        <v>1031</v>
      </c>
      <c r="C41" s="35" t="s">
        <v>1032</v>
      </c>
      <c r="D41" s="35"/>
      <c r="E41" s="35" t="s">
        <v>106</v>
      </c>
      <c r="F41" s="35">
        <v>1</v>
      </c>
      <c r="G41" s="35">
        <v>1</v>
      </c>
      <c r="H41" s="35">
        <v>1</v>
      </c>
      <c r="I41" s="287">
        <v>85.649</v>
      </c>
      <c r="J41" s="134"/>
      <c r="K41" s="134"/>
      <c r="L41" s="134"/>
      <c r="M41" s="134"/>
      <c r="N41" s="134"/>
      <c r="O41" s="134"/>
      <c r="P41" s="305">
        <v>85.649</v>
      </c>
      <c r="Q41" s="134"/>
      <c r="R41" s="134"/>
      <c r="S41" s="258"/>
      <c r="T41" s="134"/>
      <c r="U41" s="134"/>
      <c r="V41" s="134"/>
      <c r="W41" s="134"/>
      <c r="X41" s="134"/>
      <c r="Y41" s="134"/>
      <c r="Z41" s="135">
        <f>SUM(LARGE(AA41:AJ41,{1,2,3,4,5,6}))</f>
        <v>85.649</v>
      </c>
      <c r="AA41" s="135">
        <f t="shared" si="0"/>
        <v>85.649</v>
      </c>
      <c r="AB41" s="135">
        <f t="shared" si="1"/>
        <v>0</v>
      </c>
      <c r="AC41" s="135">
        <f t="shared" si="2"/>
        <v>0</v>
      </c>
      <c r="AD41" s="135">
        <f t="shared" si="3"/>
        <v>0</v>
      </c>
      <c r="AE41" s="135">
        <f t="shared" si="4"/>
        <v>0</v>
      </c>
      <c r="AF41" s="135">
        <f t="shared" si="9"/>
        <v>0</v>
      </c>
      <c r="AG41" s="135">
        <f t="shared" si="6"/>
        <v>0</v>
      </c>
      <c r="AH41" s="135">
        <f t="shared" si="7"/>
        <v>0</v>
      </c>
      <c r="AI41" s="135">
        <f t="shared" si="8"/>
        <v>0</v>
      </c>
    </row>
    <row r="42" spans="1:35" s="37" customFormat="1" ht="15">
      <c r="A42" s="203">
        <v>39</v>
      </c>
      <c r="B42" s="35" t="s">
        <v>280</v>
      </c>
      <c r="C42" s="35" t="s">
        <v>281</v>
      </c>
      <c r="D42" s="35"/>
      <c r="E42" s="35"/>
      <c r="F42" s="35">
        <v>1</v>
      </c>
      <c r="G42" s="35">
        <v>1</v>
      </c>
      <c r="H42" s="35">
        <v>1</v>
      </c>
      <c r="I42" s="133">
        <v>84.98</v>
      </c>
      <c r="J42" s="137">
        <v>84.98</v>
      </c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5">
        <f>SUM(LARGE(AA42:AJ42,{1,2,3,4,5,6}))</f>
        <v>84.98</v>
      </c>
      <c r="AA42" s="135">
        <f t="shared" si="0"/>
        <v>84.98</v>
      </c>
      <c r="AB42" s="135">
        <f t="shared" si="1"/>
        <v>0</v>
      </c>
      <c r="AC42" s="135">
        <f t="shared" si="2"/>
        <v>0</v>
      </c>
      <c r="AD42" s="135">
        <f t="shared" si="3"/>
        <v>0</v>
      </c>
      <c r="AE42" s="135">
        <f t="shared" si="4"/>
        <v>0</v>
      </c>
      <c r="AF42" s="135">
        <f t="shared" si="9"/>
        <v>0</v>
      </c>
      <c r="AG42" s="135">
        <f t="shared" si="6"/>
        <v>0</v>
      </c>
      <c r="AH42" s="135">
        <f t="shared" si="7"/>
        <v>0</v>
      </c>
      <c r="AI42" s="135">
        <f t="shared" si="8"/>
        <v>0</v>
      </c>
    </row>
    <row r="43" spans="1:35" s="37" customFormat="1" ht="15">
      <c r="A43" s="35">
        <v>40</v>
      </c>
      <c r="B43" s="35" t="s">
        <v>752</v>
      </c>
      <c r="C43" s="35" t="s">
        <v>753</v>
      </c>
      <c r="D43" s="35"/>
      <c r="E43" s="35" t="s">
        <v>754</v>
      </c>
      <c r="F43" s="35">
        <v>1</v>
      </c>
      <c r="G43" s="35">
        <v>1</v>
      </c>
      <c r="H43" s="35">
        <v>1</v>
      </c>
      <c r="I43" s="133">
        <v>84.63</v>
      </c>
      <c r="J43" s="134"/>
      <c r="K43" s="134"/>
      <c r="L43" s="134"/>
      <c r="M43" s="134" t="s">
        <v>271</v>
      </c>
      <c r="N43" s="134"/>
      <c r="O43" s="163">
        <v>84.63</v>
      </c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5">
        <f>SUM(LARGE(AA43:AJ43,{1,2,3,4,5,6}))</f>
        <v>84.63</v>
      </c>
      <c r="AA43" s="135">
        <f t="shared" si="0"/>
        <v>84.63</v>
      </c>
      <c r="AB43" s="135">
        <f t="shared" si="1"/>
        <v>0</v>
      </c>
      <c r="AC43" s="135">
        <f t="shared" si="2"/>
        <v>0</v>
      </c>
      <c r="AD43" s="135">
        <f t="shared" si="3"/>
        <v>0</v>
      </c>
      <c r="AE43" s="135">
        <f t="shared" si="4"/>
        <v>0</v>
      </c>
      <c r="AF43" s="135">
        <f t="shared" si="9"/>
        <v>0</v>
      </c>
      <c r="AG43" s="135">
        <f t="shared" si="6"/>
        <v>0</v>
      </c>
      <c r="AH43" s="135">
        <f t="shared" si="7"/>
        <v>0</v>
      </c>
      <c r="AI43" s="135">
        <f t="shared" si="8"/>
        <v>0</v>
      </c>
    </row>
    <row r="44" spans="1:35" s="37" customFormat="1" ht="15">
      <c r="A44" s="35">
        <v>41</v>
      </c>
      <c r="B44" s="35" t="s">
        <v>1088</v>
      </c>
      <c r="C44" s="35" t="s">
        <v>1089</v>
      </c>
      <c r="D44" s="35"/>
      <c r="E44" s="35" t="s">
        <v>1069</v>
      </c>
      <c r="F44" s="35">
        <v>1</v>
      </c>
      <c r="G44" s="35">
        <v>1</v>
      </c>
      <c r="H44" s="35">
        <v>1</v>
      </c>
      <c r="I44" s="287">
        <v>83.916</v>
      </c>
      <c r="J44" s="134"/>
      <c r="K44" s="134"/>
      <c r="L44" s="134"/>
      <c r="M44" s="134"/>
      <c r="N44" s="134"/>
      <c r="O44" s="134"/>
      <c r="P44" s="134"/>
      <c r="Q44" s="134"/>
      <c r="R44" s="178">
        <v>83.916</v>
      </c>
      <c r="S44" s="257"/>
      <c r="T44" s="134"/>
      <c r="U44" s="134"/>
      <c r="V44" s="134"/>
      <c r="W44" s="134"/>
      <c r="X44" s="134"/>
      <c r="Y44" s="134"/>
      <c r="Z44" s="135">
        <f>SUM(LARGE(AA44:AJ44,{1,2,3,4,5,6}))</f>
        <v>83.916</v>
      </c>
      <c r="AA44" s="135">
        <f t="shared" si="0"/>
        <v>83.916</v>
      </c>
      <c r="AB44" s="135">
        <f t="shared" si="1"/>
        <v>0</v>
      </c>
      <c r="AC44" s="135">
        <f t="shared" si="2"/>
        <v>0</v>
      </c>
      <c r="AD44" s="135">
        <f t="shared" si="3"/>
        <v>0</v>
      </c>
      <c r="AE44" s="135">
        <f t="shared" si="4"/>
        <v>0</v>
      </c>
      <c r="AF44" s="135">
        <f t="shared" si="9"/>
        <v>0</v>
      </c>
      <c r="AG44" s="135">
        <f t="shared" si="6"/>
        <v>0</v>
      </c>
      <c r="AH44" s="135">
        <f t="shared" si="7"/>
        <v>0</v>
      </c>
      <c r="AI44" s="135">
        <f t="shared" si="8"/>
        <v>0</v>
      </c>
    </row>
    <row r="45" spans="1:35" s="37" customFormat="1" ht="15">
      <c r="A45" s="35">
        <v>42</v>
      </c>
      <c r="B45" s="35" t="s">
        <v>326</v>
      </c>
      <c r="C45" s="35" t="s">
        <v>755</v>
      </c>
      <c r="D45" s="35"/>
      <c r="E45" s="35"/>
      <c r="F45" s="35">
        <v>1</v>
      </c>
      <c r="G45" s="35">
        <v>1</v>
      </c>
      <c r="H45" s="35">
        <v>1</v>
      </c>
      <c r="I45" s="133">
        <v>83.8</v>
      </c>
      <c r="J45" s="134"/>
      <c r="K45" s="134"/>
      <c r="L45" s="134"/>
      <c r="M45" s="134"/>
      <c r="N45" s="134"/>
      <c r="O45" s="163">
        <v>83.8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>
        <f>SUM(LARGE(AA45:AJ45,{1,2,3,4,5,6}))</f>
        <v>83.8</v>
      </c>
      <c r="AA45" s="135">
        <f t="shared" si="0"/>
        <v>83.8</v>
      </c>
      <c r="AB45" s="135">
        <f t="shared" si="1"/>
        <v>0</v>
      </c>
      <c r="AC45" s="135">
        <f t="shared" si="2"/>
        <v>0</v>
      </c>
      <c r="AD45" s="135">
        <f t="shared" si="3"/>
        <v>0</v>
      </c>
      <c r="AE45" s="135">
        <f t="shared" si="4"/>
        <v>0</v>
      </c>
      <c r="AF45" s="135">
        <f t="shared" si="9"/>
        <v>0</v>
      </c>
      <c r="AG45" s="135">
        <f t="shared" si="6"/>
        <v>0</v>
      </c>
      <c r="AH45" s="135">
        <f t="shared" si="7"/>
        <v>0</v>
      </c>
      <c r="AI45" s="135">
        <f t="shared" si="8"/>
        <v>0</v>
      </c>
    </row>
    <row r="46" spans="1:35" s="37" customFormat="1" ht="15">
      <c r="A46" s="35">
        <v>43</v>
      </c>
      <c r="B46" s="35" t="s">
        <v>626</v>
      </c>
      <c r="C46" s="32" t="s">
        <v>756</v>
      </c>
      <c r="D46" s="35"/>
      <c r="E46" s="35" t="s">
        <v>102</v>
      </c>
      <c r="F46" s="35">
        <v>1</v>
      </c>
      <c r="G46" s="35">
        <v>1</v>
      </c>
      <c r="H46" s="35">
        <v>1</v>
      </c>
      <c r="I46" s="133">
        <v>83.12</v>
      </c>
      <c r="J46" s="134"/>
      <c r="K46" s="134"/>
      <c r="L46" s="134"/>
      <c r="M46" s="134"/>
      <c r="N46" s="134"/>
      <c r="O46" s="163">
        <v>83.12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>
        <f>SUM(LARGE(AA46:AJ46,{1,2,3,4,5,6}))</f>
        <v>83.12</v>
      </c>
      <c r="AA46" s="135">
        <f t="shared" si="0"/>
        <v>83.12</v>
      </c>
      <c r="AB46" s="135">
        <f t="shared" si="1"/>
        <v>0</v>
      </c>
      <c r="AC46" s="135">
        <f t="shared" si="2"/>
        <v>0</v>
      </c>
      <c r="AD46" s="135">
        <f t="shared" si="3"/>
        <v>0</v>
      </c>
      <c r="AE46" s="135">
        <f t="shared" si="4"/>
        <v>0</v>
      </c>
      <c r="AF46" s="135">
        <f t="shared" si="9"/>
        <v>0</v>
      </c>
      <c r="AG46" s="135">
        <f t="shared" si="6"/>
        <v>0</v>
      </c>
      <c r="AH46" s="135">
        <f t="shared" si="7"/>
        <v>0</v>
      </c>
      <c r="AI46" s="135">
        <f t="shared" si="8"/>
        <v>0</v>
      </c>
    </row>
    <row r="47" spans="1:35" s="37" customFormat="1" ht="15">
      <c r="A47" s="35">
        <v>44</v>
      </c>
      <c r="B47" s="35" t="s">
        <v>801</v>
      </c>
      <c r="C47" s="307" t="s">
        <v>1033</v>
      </c>
      <c r="D47" s="35"/>
      <c r="E47" s="35" t="s">
        <v>106</v>
      </c>
      <c r="F47" s="35">
        <v>2</v>
      </c>
      <c r="G47" s="35">
        <v>2</v>
      </c>
      <c r="H47" s="35">
        <v>1</v>
      </c>
      <c r="I47" s="287">
        <v>82.078</v>
      </c>
      <c r="J47" s="134"/>
      <c r="K47" s="134"/>
      <c r="L47" s="134"/>
      <c r="M47" s="134"/>
      <c r="N47" s="134"/>
      <c r="O47" s="134"/>
      <c r="P47" s="305">
        <v>82.078</v>
      </c>
      <c r="Q47" s="134"/>
      <c r="R47" s="134"/>
      <c r="S47" s="258"/>
      <c r="T47" s="134"/>
      <c r="U47" s="134"/>
      <c r="V47" s="134"/>
      <c r="W47" s="134"/>
      <c r="X47" s="134"/>
      <c r="Y47" s="162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</row>
    <row r="48" spans="1:35" s="37" customFormat="1" ht="15">
      <c r="A48" s="35">
        <v>45</v>
      </c>
      <c r="B48" s="35" t="s">
        <v>1148</v>
      </c>
      <c r="C48" s="35" t="s">
        <v>1149</v>
      </c>
      <c r="D48" s="35"/>
      <c r="E48" s="35"/>
      <c r="F48" s="35">
        <v>1</v>
      </c>
      <c r="G48" s="35">
        <v>1</v>
      </c>
      <c r="H48" s="35">
        <v>1</v>
      </c>
      <c r="I48" s="287">
        <v>81.885</v>
      </c>
      <c r="J48" s="134"/>
      <c r="K48" s="134"/>
      <c r="L48" s="134"/>
      <c r="M48" s="134"/>
      <c r="N48" s="134"/>
      <c r="O48" s="134"/>
      <c r="P48" s="134"/>
      <c r="Q48" s="134"/>
      <c r="R48" s="134"/>
      <c r="S48" s="258"/>
      <c r="T48" s="134"/>
      <c r="U48" s="134"/>
      <c r="V48" s="134"/>
      <c r="W48" s="139">
        <v>81.855</v>
      </c>
      <c r="X48" s="134"/>
      <c r="Y48" s="134"/>
      <c r="Z48" s="135">
        <f>SUM(LARGE(AA48:AJ48,{1,2,3,4,5,6}))</f>
        <v>81.855</v>
      </c>
      <c r="AA48" s="135">
        <f aca="true" t="shared" si="10" ref="AA48:AA88">+IF(COUNT($J48:$R48)&gt;0,LARGE($J48:$R48,1),0)</f>
        <v>0</v>
      </c>
      <c r="AB48" s="135">
        <f aca="true" t="shared" si="11" ref="AB48:AB88">+IF(COUNT($J48:$R48)&gt;1,LARGE($J48:$R48,2),0)</f>
        <v>0</v>
      </c>
      <c r="AC48" s="135">
        <f aca="true" t="shared" si="12" ref="AC48:AC88">+IF(COUNT($J48:$R48)&gt;2,LARGE($J48:$R48,3),0)</f>
        <v>0</v>
      </c>
      <c r="AD48" s="135">
        <f aca="true" t="shared" si="13" ref="AD48:AD74">+IF(COUNT($S48:$X48)&gt;0,LARGE($S48:$X48,1),0)</f>
        <v>81.855</v>
      </c>
      <c r="AE48" s="135">
        <f aca="true" t="shared" si="14" ref="AE48:AE74">+IF(COUNT($S48:$X48)&gt;1,LARGE($S48:$X48,2),0)</f>
        <v>0</v>
      </c>
      <c r="AF48" s="135">
        <f aca="true" t="shared" si="15" ref="AF48:AF74">+IF(COUNT($S48:$X48)&gt;2,LARGE($S48:$X48,3),0)</f>
        <v>0</v>
      </c>
      <c r="AG48" s="135">
        <f aca="true" t="shared" si="16" ref="AG48:AG74">+IF(COUNT($S48:$X48)&gt;3,LARGE($S48:$X48,4),0)</f>
        <v>0</v>
      </c>
      <c r="AH48" s="135">
        <f aca="true" t="shared" si="17" ref="AH48:AH74">+IF(COUNT($S48:$X48)&gt;4,LARGE($S48:$X48,5),0)</f>
        <v>0</v>
      </c>
      <c r="AI48" s="135">
        <f aca="true" t="shared" si="18" ref="AI48:AI74">+IF(COUNT($S48:$X48)&gt;5,LARGE($S48:$X48,6),0)</f>
        <v>0</v>
      </c>
    </row>
    <row r="49" spans="1:35" s="37" customFormat="1" ht="15">
      <c r="A49" s="35">
        <v>46</v>
      </c>
      <c r="B49" s="32" t="s">
        <v>455</v>
      </c>
      <c r="C49" s="32" t="s">
        <v>276</v>
      </c>
      <c r="D49" s="35"/>
      <c r="E49" s="32" t="s">
        <v>105</v>
      </c>
      <c r="F49" s="35">
        <v>1</v>
      </c>
      <c r="G49" s="35">
        <v>1</v>
      </c>
      <c r="H49" s="35">
        <v>1</v>
      </c>
      <c r="I49" s="133">
        <v>81.28</v>
      </c>
      <c r="J49" s="134"/>
      <c r="K49" s="134"/>
      <c r="L49" s="179">
        <v>81.28</v>
      </c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5">
        <f>SUM(LARGE(AA49:AJ49,{1,2,3,4,5,6}))</f>
        <v>81.28</v>
      </c>
      <c r="AA49" s="135">
        <f t="shared" si="10"/>
        <v>81.28</v>
      </c>
      <c r="AB49" s="135">
        <f t="shared" si="11"/>
        <v>0</v>
      </c>
      <c r="AC49" s="135">
        <f t="shared" si="12"/>
        <v>0</v>
      </c>
      <c r="AD49" s="135">
        <f t="shared" si="13"/>
        <v>0</v>
      </c>
      <c r="AE49" s="135">
        <f t="shared" si="14"/>
        <v>0</v>
      </c>
      <c r="AF49" s="135">
        <f t="shared" si="15"/>
        <v>0</v>
      </c>
      <c r="AG49" s="135">
        <f t="shared" si="16"/>
        <v>0</v>
      </c>
      <c r="AH49" s="135">
        <f t="shared" si="17"/>
        <v>0</v>
      </c>
      <c r="AI49" s="135">
        <f t="shared" si="18"/>
        <v>0</v>
      </c>
    </row>
    <row r="50" spans="1:35" s="37" customFormat="1" ht="15">
      <c r="A50" s="35">
        <v>47</v>
      </c>
      <c r="B50" s="80" t="s">
        <v>576</v>
      </c>
      <c r="C50" s="80" t="s">
        <v>453</v>
      </c>
      <c r="D50" s="35"/>
      <c r="E50" s="32" t="s">
        <v>541</v>
      </c>
      <c r="F50" s="35">
        <v>1</v>
      </c>
      <c r="G50" s="35">
        <v>1</v>
      </c>
      <c r="H50" s="35">
        <v>1</v>
      </c>
      <c r="I50" s="133">
        <v>81.12</v>
      </c>
      <c r="J50" s="134"/>
      <c r="K50" s="138"/>
      <c r="L50" s="134"/>
      <c r="M50" s="161">
        <v>81.12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5">
        <f>SUM(LARGE(AA50:AJ50,{1,2,3,4,5,6}))</f>
        <v>81.12</v>
      </c>
      <c r="AA50" s="135">
        <f t="shared" si="10"/>
        <v>81.12</v>
      </c>
      <c r="AB50" s="135">
        <f t="shared" si="11"/>
        <v>0</v>
      </c>
      <c r="AC50" s="135">
        <f t="shared" si="12"/>
        <v>0</v>
      </c>
      <c r="AD50" s="135">
        <f t="shared" si="13"/>
        <v>0</v>
      </c>
      <c r="AE50" s="135">
        <f t="shared" si="14"/>
        <v>0</v>
      </c>
      <c r="AF50" s="135">
        <f t="shared" si="15"/>
        <v>0</v>
      </c>
      <c r="AG50" s="135">
        <f t="shared" si="16"/>
        <v>0</v>
      </c>
      <c r="AH50" s="135">
        <f t="shared" si="17"/>
        <v>0</v>
      </c>
      <c r="AI50" s="135">
        <f t="shared" si="18"/>
        <v>0</v>
      </c>
    </row>
    <row r="51" spans="1:35" s="37" customFormat="1" ht="15">
      <c r="A51" s="170">
        <v>48</v>
      </c>
      <c r="B51" s="340" t="s">
        <v>96</v>
      </c>
      <c r="C51" s="340" t="s">
        <v>12</v>
      </c>
      <c r="D51" s="170"/>
      <c r="E51" s="40" t="s">
        <v>101</v>
      </c>
      <c r="F51" s="170">
        <v>1</v>
      </c>
      <c r="G51" s="170">
        <v>1</v>
      </c>
      <c r="H51" s="170">
        <v>1</v>
      </c>
      <c r="I51" s="171">
        <v>81</v>
      </c>
      <c r="J51" s="172"/>
      <c r="K51" s="342">
        <v>81</v>
      </c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35">
        <f>SUM(LARGE(AA51:AJ51,{1,2,3,4,5,6}))</f>
        <v>81</v>
      </c>
      <c r="AA51" s="135">
        <f t="shared" si="10"/>
        <v>81</v>
      </c>
      <c r="AB51" s="135">
        <f t="shared" si="11"/>
        <v>0</v>
      </c>
      <c r="AC51" s="135">
        <f t="shared" si="12"/>
        <v>0</v>
      </c>
      <c r="AD51" s="135">
        <f t="shared" si="13"/>
        <v>0</v>
      </c>
      <c r="AE51" s="135">
        <f t="shared" si="14"/>
        <v>0</v>
      </c>
      <c r="AF51" s="135">
        <f t="shared" si="15"/>
        <v>0</v>
      </c>
      <c r="AG51" s="135">
        <f t="shared" si="16"/>
        <v>0</v>
      </c>
      <c r="AH51" s="135">
        <f t="shared" si="17"/>
        <v>0</v>
      </c>
      <c r="AI51" s="135">
        <f t="shared" si="18"/>
        <v>0</v>
      </c>
    </row>
    <row r="52" spans="1:35" s="164" customFormat="1" ht="15">
      <c r="A52" s="35">
        <v>49</v>
      </c>
      <c r="B52" s="35" t="s">
        <v>504</v>
      </c>
      <c r="C52" s="35" t="s">
        <v>1090</v>
      </c>
      <c r="D52" s="35"/>
      <c r="E52" s="35" t="s">
        <v>101</v>
      </c>
      <c r="F52" s="35">
        <v>1</v>
      </c>
      <c r="G52" s="35">
        <v>1</v>
      </c>
      <c r="H52" s="35">
        <v>1</v>
      </c>
      <c r="I52" s="287">
        <v>80.672</v>
      </c>
      <c r="J52" s="134"/>
      <c r="K52" s="134"/>
      <c r="L52" s="134"/>
      <c r="M52" s="134"/>
      <c r="N52" s="134"/>
      <c r="O52" s="134"/>
      <c r="P52" s="134"/>
      <c r="Q52" s="134"/>
      <c r="R52" s="178">
        <v>80.672</v>
      </c>
      <c r="S52" s="258"/>
      <c r="T52" s="134"/>
      <c r="U52" s="134"/>
      <c r="V52" s="134"/>
      <c r="W52" s="134"/>
      <c r="X52" s="134"/>
      <c r="Y52" s="134"/>
      <c r="Z52" s="135">
        <f>SUM(LARGE(AA52:AJ52,{1,2,3,4,5,6}))</f>
        <v>80.672</v>
      </c>
      <c r="AA52" s="135">
        <f t="shared" si="10"/>
        <v>80.672</v>
      </c>
      <c r="AB52" s="135">
        <f t="shared" si="11"/>
        <v>0</v>
      </c>
      <c r="AC52" s="135">
        <f t="shared" si="12"/>
        <v>0</v>
      </c>
      <c r="AD52" s="135">
        <f t="shared" si="13"/>
        <v>0</v>
      </c>
      <c r="AE52" s="135">
        <f t="shared" si="14"/>
        <v>0</v>
      </c>
      <c r="AF52" s="135">
        <f t="shared" si="15"/>
        <v>0</v>
      </c>
      <c r="AG52" s="135">
        <f t="shared" si="16"/>
        <v>0</v>
      </c>
      <c r="AH52" s="135">
        <f t="shared" si="17"/>
        <v>0</v>
      </c>
      <c r="AI52" s="135">
        <f t="shared" si="18"/>
        <v>0</v>
      </c>
    </row>
    <row r="53" spans="1:35" s="37" customFormat="1" ht="15">
      <c r="A53" s="173">
        <v>50</v>
      </c>
      <c r="B53" s="173" t="s">
        <v>780</v>
      </c>
      <c r="C53" s="173" t="s">
        <v>781</v>
      </c>
      <c r="D53" s="173"/>
      <c r="E53" s="173" t="s">
        <v>469</v>
      </c>
      <c r="F53" s="173">
        <v>1</v>
      </c>
      <c r="G53" s="173">
        <v>1</v>
      </c>
      <c r="H53" s="173">
        <v>1</v>
      </c>
      <c r="I53" s="341">
        <v>78.976</v>
      </c>
      <c r="J53" s="202"/>
      <c r="K53" s="202"/>
      <c r="L53" s="202"/>
      <c r="M53" s="202"/>
      <c r="N53" s="202"/>
      <c r="O53" s="202"/>
      <c r="P53" s="202"/>
      <c r="Q53" s="343">
        <v>78.976</v>
      </c>
      <c r="R53" s="202"/>
      <c r="S53" s="344"/>
      <c r="T53" s="202"/>
      <c r="U53" s="202"/>
      <c r="V53" s="202"/>
      <c r="W53" s="202"/>
      <c r="X53" s="202"/>
      <c r="Y53" s="202"/>
      <c r="Z53" s="135">
        <f>SUM(LARGE(AA53:AJ53,{1,2,3,4,5,6}))</f>
        <v>78.976</v>
      </c>
      <c r="AA53" s="135">
        <f t="shared" si="10"/>
        <v>78.976</v>
      </c>
      <c r="AB53" s="135">
        <f t="shared" si="11"/>
        <v>0</v>
      </c>
      <c r="AC53" s="135">
        <f t="shared" si="12"/>
        <v>0</v>
      </c>
      <c r="AD53" s="135">
        <f t="shared" si="13"/>
        <v>0</v>
      </c>
      <c r="AE53" s="135">
        <f t="shared" si="14"/>
        <v>0</v>
      </c>
      <c r="AF53" s="135">
        <f t="shared" si="15"/>
        <v>0</v>
      </c>
      <c r="AG53" s="135">
        <f t="shared" si="16"/>
        <v>0</v>
      </c>
      <c r="AH53" s="135">
        <f t="shared" si="17"/>
        <v>0</v>
      </c>
      <c r="AI53" s="135">
        <f t="shared" si="18"/>
        <v>0</v>
      </c>
    </row>
    <row r="54" spans="1:35" s="37" customFormat="1" ht="15">
      <c r="A54" s="35">
        <v>51</v>
      </c>
      <c r="B54" s="35" t="s">
        <v>934</v>
      </c>
      <c r="C54" s="32" t="s">
        <v>653</v>
      </c>
      <c r="D54" s="35"/>
      <c r="E54" s="35"/>
      <c r="F54" s="35">
        <v>1</v>
      </c>
      <c r="G54" s="35">
        <v>1</v>
      </c>
      <c r="H54" s="35">
        <v>1</v>
      </c>
      <c r="I54" s="133">
        <v>78.35</v>
      </c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263">
        <v>78.35</v>
      </c>
      <c r="W54" s="134"/>
      <c r="X54" s="134"/>
      <c r="Y54" s="134"/>
      <c r="Z54" s="135">
        <f>SUM(LARGE(AA54:AJ54,{1,2,3,4,5,6}))</f>
        <v>78.35</v>
      </c>
      <c r="AA54" s="135">
        <f t="shared" si="10"/>
        <v>0</v>
      </c>
      <c r="AB54" s="135">
        <f t="shared" si="11"/>
        <v>0</v>
      </c>
      <c r="AC54" s="135">
        <f t="shared" si="12"/>
        <v>0</v>
      </c>
      <c r="AD54" s="135">
        <f t="shared" si="13"/>
        <v>78.35</v>
      </c>
      <c r="AE54" s="135">
        <f t="shared" si="14"/>
        <v>0</v>
      </c>
      <c r="AF54" s="135">
        <f t="shared" si="15"/>
        <v>0</v>
      </c>
      <c r="AG54" s="135">
        <f t="shared" si="16"/>
        <v>0</v>
      </c>
      <c r="AH54" s="135">
        <f t="shared" si="17"/>
        <v>0</v>
      </c>
      <c r="AI54" s="135">
        <f t="shared" si="18"/>
        <v>0</v>
      </c>
    </row>
    <row r="55" spans="1:35" s="37" customFormat="1" ht="15">
      <c r="A55" s="35">
        <v>52</v>
      </c>
      <c r="B55" s="35" t="s">
        <v>1091</v>
      </c>
      <c r="C55" s="35" t="s">
        <v>1092</v>
      </c>
      <c r="D55" s="35"/>
      <c r="E55" s="35" t="s">
        <v>101</v>
      </c>
      <c r="F55" s="35">
        <v>1</v>
      </c>
      <c r="G55" s="35">
        <v>1</v>
      </c>
      <c r="H55" s="35">
        <v>1</v>
      </c>
      <c r="I55" s="287">
        <v>78.303</v>
      </c>
      <c r="J55" s="134"/>
      <c r="K55" s="134"/>
      <c r="L55" s="134"/>
      <c r="M55" s="134"/>
      <c r="N55" s="134"/>
      <c r="O55" s="134"/>
      <c r="P55" s="134"/>
      <c r="Q55" s="134"/>
      <c r="R55" s="178">
        <v>78.303</v>
      </c>
      <c r="S55" s="258"/>
      <c r="T55" s="134"/>
      <c r="U55" s="134"/>
      <c r="V55" s="134"/>
      <c r="W55" s="134"/>
      <c r="X55" s="134"/>
      <c r="Y55" s="134"/>
      <c r="Z55" s="135">
        <f>SUM(LARGE(AA55:AJ55,{1,2,3,4,5,6}))</f>
        <v>78.303</v>
      </c>
      <c r="AA55" s="135">
        <f t="shared" si="10"/>
        <v>78.303</v>
      </c>
      <c r="AB55" s="135">
        <f t="shared" si="11"/>
        <v>0</v>
      </c>
      <c r="AC55" s="135">
        <f t="shared" si="12"/>
        <v>0</v>
      </c>
      <c r="AD55" s="135">
        <f t="shared" si="13"/>
        <v>0</v>
      </c>
      <c r="AE55" s="135">
        <f t="shared" si="14"/>
        <v>0</v>
      </c>
      <c r="AF55" s="135">
        <f t="shared" si="15"/>
        <v>0</v>
      </c>
      <c r="AG55" s="135">
        <f t="shared" si="16"/>
        <v>0</v>
      </c>
      <c r="AH55" s="135">
        <f t="shared" si="17"/>
        <v>0</v>
      </c>
      <c r="AI55" s="135">
        <f t="shared" si="18"/>
        <v>0</v>
      </c>
    </row>
    <row r="56" spans="1:35" s="37" customFormat="1" ht="15">
      <c r="A56" s="35">
        <v>53</v>
      </c>
      <c r="B56" s="35" t="s">
        <v>633</v>
      </c>
      <c r="C56" s="35" t="s">
        <v>634</v>
      </c>
      <c r="D56" s="35"/>
      <c r="E56" s="35"/>
      <c r="F56" s="35">
        <v>1</v>
      </c>
      <c r="G56" s="35">
        <v>1</v>
      </c>
      <c r="H56" s="35">
        <v>1</v>
      </c>
      <c r="I56" s="133">
        <v>78.09</v>
      </c>
      <c r="J56" s="134"/>
      <c r="K56" s="134"/>
      <c r="L56" s="179">
        <v>78.09</v>
      </c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>
        <f>SUM(LARGE(AA56:AJ56,{1,2,3,4,5,6}))</f>
        <v>78.09</v>
      </c>
      <c r="AA56" s="135">
        <f t="shared" si="10"/>
        <v>78.09</v>
      </c>
      <c r="AB56" s="135">
        <f t="shared" si="11"/>
        <v>0</v>
      </c>
      <c r="AC56" s="135">
        <f t="shared" si="12"/>
        <v>0</v>
      </c>
      <c r="AD56" s="135">
        <f t="shared" si="13"/>
        <v>0</v>
      </c>
      <c r="AE56" s="135">
        <f t="shared" si="14"/>
        <v>0</v>
      </c>
      <c r="AF56" s="135">
        <f t="shared" si="15"/>
        <v>0</v>
      </c>
      <c r="AG56" s="135">
        <f t="shared" si="16"/>
        <v>0</v>
      </c>
      <c r="AH56" s="135">
        <f t="shared" si="17"/>
        <v>0</v>
      </c>
      <c r="AI56" s="135">
        <f t="shared" si="18"/>
        <v>0</v>
      </c>
    </row>
    <row r="57" spans="1:35" s="37" customFormat="1" ht="15">
      <c r="A57" s="35">
        <v>54</v>
      </c>
      <c r="B57" s="35" t="s">
        <v>94</v>
      </c>
      <c r="C57" s="35" t="s">
        <v>832</v>
      </c>
      <c r="D57" s="35"/>
      <c r="E57" s="35"/>
      <c r="F57" s="35">
        <v>1</v>
      </c>
      <c r="G57" s="35">
        <v>1</v>
      </c>
      <c r="H57" s="35">
        <v>1</v>
      </c>
      <c r="I57" s="133">
        <v>78.01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201">
        <v>78.01</v>
      </c>
      <c r="V57" s="134"/>
      <c r="W57" s="134"/>
      <c r="X57" s="134"/>
      <c r="Y57" s="134"/>
      <c r="Z57" s="135">
        <f>SUM(LARGE(AA57:AJ57,{1,2,3,4,5,6}))</f>
        <v>78.01</v>
      </c>
      <c r="AA57" s="135">
        <f t="shared" si="10"/>
        <v>0</v>
      </c>
      <c r="AB57" s="135">
        <f t="shared" si="11"/>
        <v>0</v>
      </c>
      <c r="AC57" s="135">
        <f t="shared" si="12"/>
        <v>0</v>
      </c>
      <c r="AD57" s="135">
        <f t="shared" si="13"/>
        <v>78.01</v>
      </c>
      <c r="AE57" s="135">
        <f t="shared" si="14"/>
        <v>0</v>
      </c>
      <c r="AF57" s="135">
        <f t="shared" si="15"/>
        <v>0</v>
      </c>
      <c r="AG57" s="135">
        <f t="shared" si="16"/>
        <v>0</v>
      </c>
      <c r="AH57" s="135">
        <f t="shared" si="17"/>
        <v>0</v>
      </c>
      <c r="AI57" s="135">
        <f t="shared" si="18"/>
        <v>0</v>
      </c>
    </row>
    <row r="58" spans="1:35" s="37" customFormat="1" ht="15">
      <c r="A58" s="35">
        <v>55</v>
      </c>
      <c r="B58" s="35" t="s">
        <v>635</v>
      </c>
      <c r="C58" s="35" t="s">
        <v>565</v>
      </c>
      <c r="D58" s="35"/>
      <c r="E58" s="35" t="s">
        <v>105</v>
      </c>
      <c r="F58" s="35">
        <v>1</v>
      </c>
      <c r="G58" s="35">
        <v>1</v>
      </c>
      <c r="H58" s="35">
        <v>1</v>
      </c>
      <c r="I58" s="133">
        <v>78</v>
      </c>
      <c r="J58" s="134"/>
      <c r="K58" s="134"/>
      <c r="L58" s="179">
        <v>78</v>
      </c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>
        <f>SUM(LARGE(AA58:AJ58,{1,2,3,4,5,6}))</f>
        <v>78</v>
      </c>
      <c r="AA58" s="135">
        <f t="shared" si="10"/>
        <v>78</v>
      </c>
      <c r="AB58" s="135">
        <f t="shared" si="11"/>
        <v>0</v>
      </c>
      <c r="AC58" s="135">
        <f t="shared" si="12"/>
        <v>0</v>
      </c>
      <c r="AD58" s="135">
        <f t="shared" si="13"/>
        <v>0</v>
      </c>
      <c r="AE58" s="135">
        <f t="shared" si="14"/>
        <v>0</v>
      </c>
      <c r="AF58" s="135">
        <f t="shared" si="15"/>
        <v>0</v>
      </c>
      <c r="AG58" s="135">
        <f t="shared" si="16"/>
        <v>0</v>
      </c>
      <c r="AH58" s="135">
        <f t="shared" si="17"/>
        <v>0</v>
      </c>
      <c r="AI58" s="135">
        <f t="shared" si="18"/>
        <v>0</v>
      </c>
    </row>
    <row r="59" spans="1:35" s="37" customFormat="1" ht="15">
      <c r="A59" s="35">
        <v>56</v>
      </c>
      <c r="B59" s="35" t="s">
        <v>504</v>
      </c>
      <c r="C59" s="35" t="s">
        <v>759</v>
      </c>
      <c r="D59" s="35"/>
      <c r="E59" s="35" t="s">
        <v>103</v>
      </c>
      <c r="F59" s="35">
        <v>1</v>
      </c>
      <c r="G59" s="35">
        <v>1</v>
      </c>
      <c r="H59" s="35">
        <v>1</v>
      </c>
      <c r="I59" s="133">
        <v>77.58</v>
      </c>
      <c r="J59" s="134"/>
      <c r="K59" s="134"/>
      <c r="L59" s="134"/>
      <c r="M59" s="134"/>
      <c r="N59" s="134"/>
      <c r="O59" s="163">
        <v>77.58</v>
      </c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>
        <f>SUM(LARGE(AA59:AJ59,{1,2,3,4,5,6}))</f>
        <v>77.58</v>
      </c>
      <c r="AA59" s="135">
        <f t="shared" si="10"/>
        <v>77.58</v>
      </c>
      <c r="AB59" s="135">
        <f t="shared" si="11"/>
        <v>0</v>
      </c>
      <c r="AC59" s="135">
        <f t="shared" si="12"/>
        <v>0</v>
      </c>
      <c r="AD59" s="135">
        <f t="shared" si="13"/>
        <v>0</v>
      </c>
      <c r="AE59" s="135">
        <f t="shared" si="14"/>
        <v>0</v>
      </c>
      <c r="AF59" s="135">
        <f t="shared" si="15"/>
        <v>0</v>
      </c>
      <c r="AG59" s="135">
        <f t="shared" si="16"/>
        <v>0</v>
      </c>
      <c r="AH59" s="135">
        <f t="shared" si="17"/>
        <v>0</v>
      </c>
      <c r="AI59" s="135">
        <f t="shared" si="18"/>
        <v>0</v>
      </c>
    </row>
    <row r="60" spans="1:35" s="37" customFormat="1" ht="15">
      <c r="A60" s="35">
        <v>57</v>
      </c>
      <c r="B60" s="35" t="s">
        <v>396</v>
      </c>
      <c r="C60" s="35" t="s">
        <v>1093</v>
      </c>
      <c r="D60" s="35"/>
      <c r="E60" s="35" t="s">
        <v>1069</v>
      </c>
      <c r="F60" s="35">
        <v>1</v>
      </c>
      <c r="G60" s="35">
        <v>1</v>
      </c>
      <c r="H60" s="35">
        <v>1</v>
      </c>
      <c r="I60" s="287">
        <v>77.17</v>
      </c>
      <c r="J60" s="134"/>
      <c r="K60" s="134"/>
      <c r="L60" s="134"/>
      <c r="M60" s="134"/>
      <c r="N60" s="134"/>
      <c r="O60" s="134"/>
      <c r="P60" s="134"/>
      <c r="Q60" s="134"/>
      <c r="R60" s="178">
        <v>77.107</v>
      </c>
      <c r="S60" s="258"/>
      <c r="T60" s="134"/>
      <c r="U60" s="134"/>
      <c r="V60" s="134"/>
      <c r="W60" s="134"/>
      <c r="X60" s="134"/>
      <c r="Y60" s="134"/>
      <c r="Z60" s="135">
        <f>SUM(LARGE(AA60:AJ60,{1,2,3,4,5,6}))</f>
        <v>77.107</v>
      </c>
      <c r="AA60" s="135">
        <f t="shared" si="10"/>
        <v>77.107</v>
      </c>
      <c r="AB60" s="135">
        <f t="shared" si="11"/>
        <v>0</v>
      </c>
      <c r="AC60" s="135">
        <f t="shared" si="12"/>
        <v>0</v>
      </c>
      <c r="AD60" s="135">
        <f t="shared" si="13"/>
        <v>0</v>
      </c>
      <c r="AE60" s="135">
        <f t="shared" si="14"/>
        <v>0</v>
      </c>
      <c r="AF60" s="135">
        <f t="shared" si="15"/>
        <v>0</v>
      </c>
      <c r="AG60" s="135">
        <f t="shared" si="16"/>
        <v>0</v>
      </c>
      <c r="AH60" s="135">
        <f t="shared" si="17"/>
        <v>0</v>
      </c>
      <c r="AI60" s="135">
        <f t="shared" si="18"/>
        <v>0</v>
      </c>
    </row>
    <row r="61" spans="1:35" s="37" customFormat="1" ht="15">
      <c r="A61" s="35">
        <v>58</v>
      </c>
      <c r="B61" s="35" t="s">
        <v>909</v>
      </c>
      <c r="C61" s="35" t="s">
        <v>1150</v>
      </c>
      <c r="D61" s="35"/>
      <c r="E61" s="35" t="s">
        <v>469</v>
      </c>
      <c r="F61" s="35">
        <v>1</v>
      </c>
      <c r="G61" s="35">
        <v>1</v>
      </c>
      <c r="H61" s="35">
        <v>1</v>
      </c>
      <c r="I61" s="287">
        <v>76.902</v>
      </c>
      <c r="J61" s="134"/>
      <c r="K61" s="134"/>
      <c r="L61" s="134"/>
      <c r="M61" s="134"/>
      <c r="N61" s="134"/>
      <c r="O61" s="134"/>
      <c r="P61" s="134"/>
      <c r="Q61" s="134"/>
      <c r="R61" s="134"/>
      <c r="S61" s="258"/>
      <c r="T61" s="134"/>
      <c r="U61" s="134"/>
      <c r="V61" s="134"/>
      <c r="W61" s="139">
        <v>76.902</v>
      </c>
      <c r="X61" s="134"/>
      <c r="Y61" s="134"/>
      <c r="Z61" s="135">
        <f>SUM(LARGE(AA61:AJ61,{1,2,3,4,5,6}))</f>
        <v>76.902</v>
      </c>
      <c r="AA61" s="135">
        <f t="shared" si="10"/>
        <v>0</v>
      </c>
      <c r="AB61" s="135">
        <f t="shared" si="11"/>
        <v>0</v>
      </c>
      <c r="AC61" s="135">
        <f t="shared" si="12"/>
        <v>0</v>
      </c>
      <c r="AD61" s="135">
        <f t="shared" si="13"/>
        <v>76.902</v>
      </c>
      <c r="AE61" s="135">
        <f t="shared" si="14"/>
        <v>0</v>
      </c>
      <c r="AF61" s="135">
        <f t="shared" si="15"/>
        <v>0</v>
      </c>
      <c r="AG61" s="135">
        <f t="shared" si="16"/>
        <v>0</v>
      </c>
      <c r="AH61" s="135">
        <f t="shared" si="17"/>
        <v>0</v>
      </c>
      <c r="AI61" s="135">
        <f t="shared" si="18"/>
        <v>0</v>
      </c>
    </row>
    <row r="62" spans="1:35" s="37" customFormat="1" ht="15">
      <c r="A62" s="35">
        <v>59</v>
      </c>
      <c r="B62" s="35" t="s">
        <v>1151</v>
      </c>
      <c r="C62" s="35" t="s">
        <v>980</v>
      </c>
      <c r="D62" s="35"/>
      <c r="E62" s="35"/>
      <c r="F62" s="35">
        <v>1</v>
      </c>
      <c r="G62" s="35">
        <v>1</v>
      </c>
      <c r="H62" s="35">
        <v>1</v>
      </c>
      <c r="I62" s="287">
        <v>76.1645</v>
      </c>
      <c r="J62" s="134"/>
      <c r="K62" s="134"/>
      <c r="L62" s="134"/>
      <c r="M62" s="134"/>
      <c r="N62" s="134"/>
      <c r="O62" s="134"/>
      <c r="P62" s="134"/>
      <c r="Q62" s="134"/>
      <c r="R62" s="134"/>
      <c r="S62" s="258"/>
      <c r="T62" s="134"/>
      <c r="U62" s="134"/>
      <c r="V62" s="134"/>
      <c r="W62" s="139">
        <v>76.164</v>
      </c>
      <c r="X62" s="134"/>
      <c r="Y62" s="134"/>
      <c r="Z62" s="135">
        <f>SUM(LARGE(AA62:AJ62,{1,2,3,4,5,6}))</f>
        <v>76.164</v>
      </c>
      <c r="AA62" s="135">
        <f t="shared" si="10"/>
        <v>0</v>
      </c>
      <c r="AB62" s="135">
        <f t="shared" si="11"/>
        <v>0</v>
      </c>
      <c r="AC62" s="135">
        <f t="shared" si="12"/>
        <v>0</v>
      </c>
      <c r="AD62" s="135">
        <f t="shared" si="13"/>
        <v>76.164</v>
      </c>
      <c r="AE62" s="135">
        <f t="shared" si="14"/>
        <v>0</v>
      </c>
      <c r="AF62" s="135">
        <f t="shared" si="15"/>
        <v>0</v>
      </c>
      <c r="AG62" s="135">
        <f t="shared" si="16"/>
        <v>0</v>
      </c>
      <c r="AH62" s="135">
        <f t="shared" si="17"/>
        <v>0</v>
      </c>
      <c r="AI62" s="135">
        <f t="shared" si="18"/>
        <v>0</v>
      </c>
    </row>
    <row r="63" spans="1:35" s="37" customFormat="1" ht="15">
      <c r="A63" s="35">
        <v>60</v>
      </c>
      <c r="B63" s="35" t="s">
        <v>277</v>
      </c>
      <c r="C63" s="35" t="s">
        <v>636</v>
      </c>
      <c r="D63" s="35"/>
      <c r="E63" s="35"/>
      <c r="F63" s="35">
        <v>1</v>
      </c>
      <c r="G63" s="35">
        <v>1</v>
      </c>
      <c r="H63" s="35">
        <v>1</v>
      </c>
      <c r="I63" s="133">
        <v>76.1</v>
      </c>
      <c r="J63" s="134"/>
      <c r="K63" s="134"/>
      <c r="L63" s="179">
        <v>76.1</v>
      </c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5">
        <f>SUM(LARGE(AA63:AJ63,{1,2,3,4,5,6}))</f>
        <v>76.1</v>
      </c>
      <c r="AA63" s="135">
        <f t="shared" si="10"/>
        <v>76.1</v>
      </c>
      <c r="AB63" s="135">
        <f t="shared" si="11"/>
        <v>0</v>
      </c>
      <c r="AC63" s="135">
        <f t="shared" si="12"/>
        <v>0</v>
      </c>
      <c r="AD63" s="135">
        <f t="shared" si="13"/>
        <v>0</v>
      </c>
      <c r="AE63" s="135">
        <f t="shared" si="14"/>
        <v>0</v>
      </c>
      <c r="AF63" s="135">
        <f t="shared" si="15"/>
        <v>0</v>
      </c>
      <c r="AG63" s="135">
        <f t="shared" si="16"/>
        <v>0</v>
      </c>
      <c r="AH63" s="135">
        <f t="shared" si="17"/>
        <v>0</v>
      </c>
      <c r="AI63" s="135">
        <f t="shared" si="18"/>
        <v>0</v>
      </c>
    </row>
    <row r="64" spans="1:35" s="37" customFormat="1" ht="15">
      <c r="A64" s="35">
        <v>61</v>
      </c>
      <c r="B64" s="35" t="s">
        <v>638</v>
      </c>
      <c r="C64" s="35" t="s">
        <v>637</v>
      </c>
      <c r="D64" s="35"/>
      <c r="E64" s="35"/>
      <c r="F64" s="35">
        <v>1</v>
      </c>
      <c r="G64" s="35">
        <v>1</v>
      </c>
      <c r="H64" s="35">
        <v>1</v>
      </c>
      <c r="I64" s="133">
        <v>75.31</v>
      </c>
      <c r="J64" s="134"/>
      <c r="K64" s="134"/>
      <c r="L64" s="179">
        <v>75.31</v>
      </c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5">
        <f>SUM(LARGE(AA64:AJ64,{1,2,3,4,5,6}))</f>
        <v>75.31</v>
      </c>
      <c r="AA64" s="135">
        <f t="shared" si="10"/>
        <v>75.31</v>
      </c>
      <c r="AB64" s="135">
        <f t="shared" si="11"/>
        <v>0</v>
      </c>
      <c r="AC64" s="135">
        <f t="shared" si="12"/>
        <v>0</v>
      </c>
      <c r="AD64" s="135">
        <f t="shared" si="13"/>
        <v>0</v>
      </c>
      <c r="AE64" s="135">
        <f t="shared" si="14"/>
        <v>0</v>
      </c>
      <c r="AF64" s="135">
        <f t="shared" si="15"/>
        <v>0</v>
      </c>
      <c r="AG64" s="135">
        <f t="shared" si="16"/>
        <v>0</v>
      </c>
      <c r="AH64" s="135">
        <f t="shared" si="17"/>
        <v>0</v>
      </c>
      <c r="AI64" s="135">
        <f t="shared" si="18"/>
        <v>0</v>
      </c>
    </row>
    <row r="65" spans="1:35" s="37" customFormat="1" ht="15">
      <c r="A65" s="35">
        <v>62</v>
      </c>
      <c r="B65" s="35" t="s">
        <v>387</v>
      </c>
      <c r="C65" s="35" t="s">
        <v>1152</v>
      </c>
      <c r="D65" s="35"/>
      <c r="E65" s="35"/>
      <c r="F65" s="35">
        <v>1</v>
      </c>
      <c r="G65" s="35">
        <v>1</v>
      </c>
      <c r="H65" s="35">
        <v>1</v>
      </c>
      <c r="I65" s="287">
        <v>74.531</v>
      </c>
      <c r="J65" s="134"/>
      <c r="K65" s="134"/>
      <c r="L65" s="134"/>
      <c r="M65" s="134"/>
      <c r="N65" s="134"/>
      <c r="O65" s="134"/>
      <c r="P65" s="134"/>
      <c r="Q65" s="134"/>
      <c r="R65" s="134"/>
      <c r="S65" s="258"/>
      <c r="T65" s="134"/>
      <c r="U65" s="134"/>
      <c r="V65" s="134"/>
      <c r="W65" s="139">
        <v>74.531</v>
      </c>
      <c r="X65" s="134"/>
      <c r="Y65" s="134"/>
      <c r="Z65" s="135">
        <f>SUM(LARGE(AA65:AJ65,{1,2,3,4,5,6}))</f>
        <v>74.531</v>
      </c>
      <c r="AA65" s="135">
        <f t="shared" si="10"/>
        <v>0</v>
      </c>
      <c r="AB65" s="135">
        <f t="shared" si="11"/>
        <v>0</v>
      </c>
      <c r="AC65" s="135">
        <f t="shared" si="12"/>
        <v>0</v>
      </c>
      <c r="AD65" s="135">
        <f t="shared" si="13"/>
        <v>74.531</v>
      </c>
      <c r="AE65" s="135">
        <f t="shared" si="14"/>
        <v>0</v>
      </c>
      <c r="AF65" s="135">
        <f t="shared" si="15"/>
        <v>0</v>
      </c>
      <c r="AG65" s="135">
        <f t="shared" si="16"/>
        <v>0</v>
      </c>
      <c r="AH65" s="135">
        <f t="shared" si="17"/>
        <v>0</v>
      </c>
      <c r="AI65" s="135">
        <f t="shared" si="18"/>
        <v>0</v>
      </c>
    </row>
    <row r="66" spans="1:35" s="37" customFormat="1" ht="15">
      <c r="A66" s="35">
        <v>63</v>
      </c>
      <c r="B66" s="35" t="s">
        <v>437</v>
      </c>
      <c r="C66" s="35" t="s">
        <v>1094</v>
      </c>
      <c r="D66" s="35"/>
      <c r="E66" s="35" t="s">
        <v>101</v>
      </c>
      <c r="F66" s="35">
        <v>1</v>
      </c>
      <c r="G66" s="35">
        <v>1</v>
      </c>
      <c r="H66" s="35">
        <v>1</v>
      </c>
      <c r="I66" s="287">
        <v>74.303</v>
      </c>
      <c r="J66" s="134"/>
      <c r="K66" s="134"/>
      <c r="L66" s="134"/>
      <c r="M66" s="134"/>
      <c r="N66" s="134"/>
      <c r="O66" s="134"/>
      <c r="P66" s="134"/>
      <c r="Q66" s="134"/>
      <c r="R66" s="178">
        <v>74.303</v>
      </c>
      <c r="S66" s="258"/>
      <c r="T66" s="134"/>
      <c r="U66" s="134"/>
      <c r="V66" s="134"/>
      <c r="W66" s="134"/>
      <c r="X66" s="134"/>
      <c r="Y66" s="134"/>
      <c r="Z66" s="135">
        <f>SUM(LARGE(AA66:AJ66,{1,2,3,4,5,6}))</f>
        <v>74.303</v>
      </c>
      <c r="AA66" s="135">
        <f t="shared" si="10"/>
        <v>74.303</v>
      </c>
      <c r="AB66" s="135">
        <f t="shared" si="11"/>
        <v>0</v>
      </c>
      <c r="AC66" s="135">
        <f t="shared" si="12"/>
        <v>0</v>
      </c>
      <c r="AD66" s="135">
        <f t="shared" si="13"/>
        <v>0</v>
      </c>
      <c r="AE66" s="135">
        <f t="shared" si="14"/>
        <v>0</v>
      </c>
      <c r="AF66" s="135">
        <f t="shared" si="15"/>
        <v>0</v>
      </c>
      <c r="AG66" s="135">
        <f t="shared" si="16"/>
        <v>0</v>
      </c>
      <c r="AH66" s="135">
        <f t="shared" si="17"/>
        <v>0</v>
      </c>
      <c r="AI66" s="135">
        <f t="shared" si="18"/>
        <v>0</v>
      </c>
    </row>
    <row r="67" spans="1:35" s="37" customFormat="1" ht="15">
      <c r="A67" s="35">
        <v>64</v>
      </c>
      <c r="B67" s="35" t="s">
        <v>307</v>
      </c>
      <c r="C67" s="35" t="s">
        <v>639</v>
      </c>
      <c r="D67" s="35"/>
      <c r="E67" s="35" t="s">
        <v>640</v>
      </c>
      <c r="F67" s="35">
        <v>1</v>
      </c>
      <c r="G67" s="35">
        <v>1</v>
      </c>
      <c r="H67" s="35">
        <v>1</v>
      </c>
      <c r="I67" s="133">
        <v>74.29</v>
      </c>
      <c r="J67" s="134"/>
      <c r="K67" s="134"/>
      <c r="L67" s="179">
        <v>74.29</v>
      </c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5">
        <f>SUM(LARGE(AA67:AJ67,{1,2,3,4,5,6}))</f>
        <v>74.29</v>
      </c>
      <c r="AA67" s="135">
        <f t="shared" si="10"/>
        <v>74.29</v>
      </c>
      <c r="AB67" s="135">
        <f t="shared" si="11"/>
        <v>0</v>
      </c>
      <c r="AC67" s="135">
        <f t="shared" si="12"/>
        <v>0</v>
      </c>
      <c r="AD67" s="135">
        <f t="shared" si="13"/>
        <v>0</v>
      </c>
      <c r="AE67" s="135">
        <f t="shared" si="14"/>
        <v>0</v>
      </c>
      <c r="AF67" s="135">
        <f t="shared" si="15"/>
        <v>0</v>
      </c>
      <c r="AG67" s="135">
        <f t="shared" si="16"/>
        <v>0</v>
      </c>
      <c r="AH67" s="135">
        <f t="shared" si="17"/>
        <v>0</v>
      </c>
      <c r="AI67" s="135">
        <f t="shared" si="18"/>
        <v>0</v>
      </c>
    </row>
    <row r="68" spans="1:35" s="37" customFormat="1" ht="15">
      <c r="A68" s="35">
        <v>65</v>
      </c>
      <c r="B68" s="35" t="s">
        <v>437</v>
      </c>
      <c r="C68" s="35" t="s">
        <v>935</v>
      </c>
      <c r="D68" s="35"/>
      <c r="E68" s="35"/>
      <c r="F68" s="35">
        <v>1</v>
      </c>
      <c r="G68" s="35">
        <v>1</v>
      </c>
      <c r="H68" s="35">
        <v>1</v>
      </c>
      <c r="I68" s="133">
        <v>73.84</v>
      </c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263">
        <v>73.84</v>
      </c>
      <c r="W68" s="134"/>
      <c r="X68" s="134"/>
      <c r="Y68" s="134"/>
      <c r="Z68" s="135">
        <f>SUM(LARGE(AA68:AJ68,{1,2,3,4,5,6}))</f>
        <v>73.84</v>
      </c>
      <c r="AA68" s="135">
        <f t="shared" si="10"/>
        <v>0</v>
      </c>
      <c r="AB68" s="135">
        <f t="shared" si="11"/>
        <v>0</v>
      </c>
      <c r="AC68" s="135">
        <f t="shared" si="12"/>
        <v>0</v>
      </c>
      <c r="AD68" s="135">
        <f t="shared" si="13"/>
        <v>73.84</v>
      </c>
      <c r="AE68" s="135">
        <f t="shared" si="14"/>
        <v>0</v>
      </c>
      <c r="AF68" s="135">
        <f t="shared" si="15"/>
        <v>0</v>
      </c>
      <c r="AG68" s="135">
        <f t="shared" si="16"/>
        <v>0</v>
      </c>
      <c r="AH68" s="135">
        <f t="shared" si="17"/>
        <v>0</v>
      </c>
      <c r="AI68" s="135">
        <f t="shared" si="18"/>
        <v>0</v>
      </c>
    </row>
    <row r="69" spans="1:35" s="37" customFormat="1" ht="15">
      <c r="A69" s="35">
        <v>66</v>
      </c>
      <c r="B69" s="35" t="s">
        <v>936</v>
      </c>
      <c r="C69" s="35" t="s">
        <v>937</v>
      </c>
      <c r="D69" s="35"/>
      <c r="E69" s="35"/>
      <c r="F69" s="35">
        <v>1</v>
      </c>
      <c r="G69" s="35">
        <v>1</v>
      </c>
      <c r="H69" s="35">
        <v>1</v>
      </c>
      <c r="I69" s="133">
        <v>73.6</v>
      </c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263">
        <v>73.6</v>
      </c>
      <c r="W69" s="134"/>
      <c r="X69" s="134"/>
      <c r="Y69" s="134"/>
      <c r="Z69" s="135">
        <f>SUM(LARGE(AA69:AJ69,{1,2,3,4,5,6}))</f>
        <v>73.6</v>
      </c>
      <c r="AA69" s="135">
        <f t="shared" si="10"/>
        <v>0</v>
      </c>
      <c r="AB69" s="135">
        <f t="shared" si="11"/>
        <v>0</v>
      </c>
      <c r="AC69" s="135">
        <f t="shared" si="12"/>
        <v>0</v>
      </c>
      <c r="AD69" s="135">
        <f t="shared" si="13"/>
        <v>73.6</v>
      </c>
      <c r="AE69" s="135">
        <f t="shared" si="14"/>
        <v>0</v>
      </c>
      <c r="AF69" s="135">
        <f t="shared" si="15"/>
        <v>0</v>
      </c>
      <c r="AG69" s="135">
        <f t="shared" si="16"/>
        <v>0</v>
      </c>
      <c r="AH69" s="135">
        <f t="shared" si="17"/>
        <v>0</v>
      </c>
      <c r="AI69" s="135">
        <f t="shared" si="18"/>
        <v>0</v>
      </c>
    </row>
    <row r="70" spans="1:35" s="37" customFormat="1" ht="15">
      <c r="A70" s="35">
        <v>67</v>
      </c>
      <c r="B70" s="35" t="s">
        <v>1153</v>
      </c>
      <c r="C70" s="35" t="s">
        <v>1154</v>
      </c>
      <c r="D70" s="35"/>
      <c r="E70" s="35"/>
      <c r="F70" s="35">
        <v>1</v>
      </c>
      <c r="G70" s="35">
        <v>1</v>
      </c>
      <c r="H70" s="35">
        <v>1</v>
      </c>
      <c r="I70" s="287">
        <v>73.014</v>
      </c>
      <c r="J70" s="134"/>
      <c r="K70" s="134"/>
      <c r="L70" s="134"/>
      <c r="M70" s="134"/>
      <c r="N70" s="134"/>
      <c r="O70" s="134"/>
      <c r="P70" s="134"/>
      <c r="Q70" s="134"/>
      <c r="R70" s="134"/>
      <c r="S70" s="258"/>
      <c r="T70" s="134"/>
      <c r="U70" s="134"/>
      <c r="V70" s="134"/>
      <c r="W70" s="139">
        <v>73.014</v>
      </c>
      <c r="X70" s="134"/>
      <c r="Y70" s="134"/>
      <c r="Z70" s="135">
        <f>SUM(LARGE(AA70:AJ70,{1,2,3,4,5,6}))</f>
        <v>73.014</v>
      </c>
      <c r="AA70" s="135">
        <f t="shared" si="10"/>
        <v>0</v>
      </c>
      <c r="AB70" s="135">
        <f t="shared" si="11"/>
        <v>0</v>
      </c>
      <c r="AC70" s="135">
        <f t="shared" si="12"/>
        <v>0</v>
      </c>
      <c r="AD70" s="135">
        <f t="shared" si="13"/>
        <v>73.014</v>
      </c>
      <c r="AE70" s="135">
        <f t="shared" si="14"/>
        <v>0</v>
      </c>
      <c r="AF70" s="135">
        <f t="shared" si="15"/>
        <v>0</v>
      </c>
      <c r="AG70" s="135">
        <f t="shared" si="16"/>
        <v>0</v>
      </c>
      <c r="AH70" s="135">
        <f t="shared" si="17"/>
        <v>0</v>
      </c>
      <c r="AI70" s="135">
        <f t="shared" si="18"/>
        <v>0</v>
      </c>
    </row>
    <row r="71" spans="1:35" s="37" customFormat="1" ht="15">
      <c r="A71" s="35">
        <v>68</v>
      </c>
      <c r="B71" s="35" t="s">
        <v>938</v>
      </c>
      <c r="C71" s="35" t="s">
        <v>939</v>
      </c>
      <c r="D71" s="35"/>
      <c r="E71" s="35"/>
      <c r="F71" s="35">
        <v>1</v>
      </c>
      <c r="G71" s="35">
        <v>1</v>
      </c>
      <c r="H71" s="35">
        <v>1</v>
      </c>
      <c r="I71" s="133">
        <v>72.27</v>
      </c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263">
        <v>72.27</v>
      </c>
      <c r="W71" s="134"/>
      <c r="X71" s="134"/>
      <c r="Y71" s="134"/>
      <c r="Z71" s="135">
        <f>SUM(LARGE(AA71:AJ71,{1,2,3,4,5,6}))</f>
        <v>72.27</v>
      </c>
      <c r="AA71" s="135">
        <f t="shared" si="10"/>
        <v>0</v>
      </c>
      <c r="AB71" s="135">
        <f t="shared" si="11"/>
        <v>0</v>
      </c>
      <c r="AC71" s="135">
        <f t="shared" si="12"/>
        <v>0</v>
      </c>
      <c r="AD71" s="135">
        <f t="shared" si="13"/>
        <v>72.27</v>
      </c>
      <c r="AE71" s="135">
        <f t="shared" si="14"/>
        <v>0</v>
      </c>
      <c r="AF71" s="135">
        <f t="shared" si="15"/>
        <v>0</v>
      </c>
      <c r="AG71" s="135">
        <f t="shared" si="16"/>
        <v>0</v>
      </c>
      <c r="AH71" s="135">
        <f t="shared" si="17"/>
        <v>0</v>
      </c>
      <c r="AI71" s="135">
        <f t="shared" si="18"/>
        <v>0</v>
      </c>
    </row>
    <row r="72" spans="1:35" s="37" customFormat="1" ht="15">
      <c r="A72" s="35">
        <v>69</v>
      </c>
      <c r="B72" s="35" t="s">
        <v>1155</v>
      </c>
      <c r="C72" s="35" t="s">
        <v>880</v>
      </c>
      <c r="D72" s="35"/>
      <c r="E72" s="35"/>
      <c r="F72" s="35">
        <v>1</v>
      </c>
      <c r="G72" s="35">
        <v>1</v>
      </c>
      <c r="H72" s="35">
        <v>1</v>
      </c>
      <c r="I72" s="287">
        <v>72.255</v>
      </c>
      <c r="J72" s="134"/>
      <c r="K72" s="134"/>
      <c r="L72" s="134"/>
      <c r="M72" s="134"/>
      <c r="N72" s="134"/>
      <c r="O72" s="134"/>
      <c r="P72" s="134"/>
      <c r="Q72" s="134"/>
      <c r="R72" s="134"/>
      <c r="S72" s="258"/>
      <c r="T72" s="134"/>
      <c r="U72" s="134"/>
      <c r="V72" s="134"/>
      <c r="W72" s="139">
        <v>72.255</v>
      </c>
      <c r="X72" s="134"/>
      <c r="Y72" s="134"/>
      <c r="Z72" s="135">
        <f>SUM(LARGE(AA72:AJ72,{1,2,3,4,5,6}))</f>
        <v>72.255</v>
      </c>
      <c r="AA72" s="135">
        <f t="shared" si="10"/>
        <v>0</v>
      </c>
      <c r="AB72" s="135">
        <f t="shared" si="11"/>
        <v>0</v>
      </c>
      <c r="AC72" s="135">
        <f t="shared" si="12"/>
        <v>0</v>
      </c>
      <c r="AD72" s="135">
        <f t="shared" si="13"/>
        <v>72.255</v>
      </c>
      <c r="AE72" s="135">
        <f t="shared" si="14"/>
        <v>0</v>
      </c>
      <c r="AF72" s="135">
        <f t="shared" si="15"/>
        <v>0</v>
      </c>
      <c r="AG72" s="135">
        <f t="shared" si="16"/>
        <v>0</v>
      </c>
      <c r="AH72" s="135">
        <f t="shared" si="17"/>
        <v>0</v>
      </c>
      <c r="AI72" s="135">
        <f t="shared" si="18"/>
        <v>0</v>
      </c>
    </row>
    <row r="73" spans="1:35" s="37" customFormat="1" ht="15">
      <c r="A73" s="35">
        <v>70</v>
      </c>
      <c r="B73" s="35" t="s">
        <v>72</v>
      </c>
      <c r="C73" s="35" t="s">
        <v>760</v>
      </c>
      <c r="D73" s="35"/>
      <c r="E73" s="35" t="s">
        <v>103</v>
      </c>
      <c r="F73" s="35">
        <v>1</v>
      </c>
      <c r="G73" s="35">
        <v>1</v>
      </c>
      <c r="H73" s="35">
        <v>1</v>
      </c>
      <c r="I73" s="133">
        <v>71.81</v>
      </c>
      <c r="J73" s="134"/>
      <c r="K73" s="134"/>
      <c r="L73" s="134"/>
      <c r="M73" s="134"/>
      <c r="N73" s="134"/>
      <c r="O73" s="163">
        <v>71.81</v>
      </c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5">
        <f>SUM(LARGE(AA73:AJ73,{1,2,3,4,5,6}))</f>
        <v>71.81</v>
      </c>
      <c r="AA73" s="135">
        <f t="shared" si="10"/>
        <v>71.81</v>
      </c>
      <c r="AB73" s="135">
        <f t="shared" si="11"/>
        <v>0</v>
      </c>
      <c r="AC73" s="135">
        <f t="shared" si="12"/>
        <v>0</v>
      </c>
      <c r="AD73" s="135">
        <f t="shared" si="13"/>
        <v>0</v>
      </c>
      <c r="AE73" s="135">
        <f t="shared" si="14"/>
        <v>0</v>
      </c>
      <c r="AF73" s="135">
        <f t="shared" si="15"/>
        <v>0</v>
      </c>
      <c r="AG73" s="135">
        <f t="shared" si="16"/>
        <v>0</v>
      </c>
      <c r="AH73" s="135">
        <f t="shared" si="17"/>
        <v>0</v>
      </c>
      <c r="AI73" s="135">
        <f t="shared" si="18"/>
        <v>0</v>
      </c>
    </row>
    <row r="74" spans="1:35" s="37" customFormat="1" ht="15">
      <c r="A74" s="35">
        <v>71</v>
      </c>
      <c r="B74" s="35" t="s">
        <v>909</v>
      </c>
      <c r="C74" s="35" t="s">
        <v>602</v>
      </c>
      <c r="D74" s="35"/>
      <c r="E74" s="35"/>
      <c r="F74" s="35">
        <v>1</v>
      </c>
      <c r="G74" s="35">
        <v>1</v>
      </c>
      <c r="H74" s="35">
        <v>1</v>
      </c>
      <c r="I74" s="287">
        <v>71.603</v>
      </c>
      <c r="J74" s="134"/>
      <c r="K74" s="134"/>
      <c r="L74" s="134"/>
      <c r="M74" s="134"/>
      <c r="N74" s="134"/>
      <c r="O74" s="134"/>
      <c r="P74" s="134"/>
      <c r="Q74" s="134"/>
      <c r="R74" s="134"/>
      <c r="S74" s="258"/>
      <c r="T74" s="134"/>
      <c r="U74" s="134"/>
      <c r="V74" s="134"/>
      <c r="W74" s="139">
        <v>71.603</v>
      </c>
      <c r="X74" s="134"/>
      <c r="Y74" s="134"/>
      <c r="Z74" s="135">
        <f>SUM(LARGE(AA74:AJ74,{1,2,3,4,5,6}))</f>
        <v>71.603</v>
      </c>
      <c r="AA74" s="135">
        <f t="shared" si="10"/>
        <v>0</v>
      </c>
      <c r="AB74" s="135">
        <f t="shared" si="11"/>
        <v>0</v>
      </c>
      <c r="AC74" s="135">
        <f t="shared" si="12"/>
        <v>0</v>
      </c>
      <c r="AD74" s="135">
        <f t="shared" si="13"/>
        <v>71.603</v>
      </c>
      <c r="AE74" s="135">
        <f t="shared" si="14"/>
        <v>0</v>
      </c>
      <c r="AF74" s="135">
        <f t="shared" si="15"/>
        <v>0</v>
      </c>
      <c r="AG74" s="135">
        <f t="shared" si="16"/>
        <v>0</v>
      </c>
      <c r="AH74" s="135">
        <f t="shared" si="17"/>
        <v>0</v>
      </c>
      <c r="AI74" s="135">
        <f t="shared" si="18"/>
        <v>0</v>
      </c>
    </row>
    <row r="75" spans="1:35" s="37" customFormat="1" ht="15">
      <c r="A75" s="35">
        <v>72</v>
      </c>
      <c r="B75" s="35" t="s">
        <v>909</v>
      </c>
      <c r="C75" s="35" t="s">
        <v>1095</v>
      </c>
      <c r="D75" s="35"/>
      <c r="E75" s="35" t="s">
        <v>1069</v>
      </c>
      <c r="F75" s="35">
        <v>1</v>
      </c>
      <c r="G75" s="35">
        <v>1</v>
      </c>
      <c r="H75" s="35">
        <v>1</v>
      </c>
      <c r="I75" s="287">
        <v>71.322</v>
      </c>
      <c r="J75" s="134"/>
      <c r="K75" s="134"/>
      <c r="L75" s="134"/>
      <c r="M75" s="134"/>
      <c r="N75" s="134"/>
      <c r="O75" s="134"/>
      <c r="P75" s="134"/>
      <c r="Q75" s="134"/>
      <c r="R75" s="178">
        <v>71.322</v>
      </c>
      <c r="S75" s="258"/>
      <c r="T75" s="134"/>
      <c r="U75" s="134"/>
      <c r="V75" s="134"/>
      <c r="W75" s="134"/>
      <c r="X75" s="134"/>
      <c r="Y75" s="134"/>
      <c r="Z75" s="135">
        <v>71.322</v>
      </c>
      <c r="AA75" s="135">
        <f t="shared" si="10"/>
        <v>71.322</v>
      </c>
      <c r="AB75" s="135">
        <f t="shared" si="11"/>
        <v>0</v>
      </c>
      <c r="AC75" s="135">
        <f t="shared" si="12"/>
        <v>0</v>
      </c>
      <c r="AD75" s="135"/>
      <c r="AE75" s="135"/>
      <c r="AF75" s="135"/>
      <c r="AG75" s="135"/>
      <c r="AH75" s="135"/>
      <c r="AI75" s="135"/>
    </row>
    <row r="76" spans="1:35" s="37" customFormat="1" ht="15">
      <c r="A76" s="35">
        <v>73</v>
      </c>
      <c r="B76" s="35" t="s">
        <v>437</v>
      </c>
      <c r="C76" s="35" t="s">
        <v>641</v>
      </c>
      <c r="D76" s="35"/>
      <c r="E76" s="35" t="s">
        <v>107</v>
      </c>
      <c r="F76" s="35">
        <v>1</v>
      </c>
      <c r="G76" s="35">
        <v>1</v>
      </c>
      <c r="H76" s="35">
        <v>1</v>
      </c>
      <c r="I76" s="133">
        <v>70.99</v>
      </c>
      <c r="J76" s="134"/>
      <c r="K76" s="134"/>
      <c r="L76" s="179">
        <v>70.99</v>
      </c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5">
        <f>SUM(LARGE(AA76:AJ76,{1,2,3,4,5,6}))</f>
        <v>70.99</v>
      </c>
      <c r="AA76" s="135">
        <f t="shared" si="10"/>
        <v>70.99</v>
      </c>
      <c r="AB76" s="135">
        <f t="shared" si="11"/>
        <v>0</v>
      </c>
      <c r="AC76" s="135">
        <f t="shared" si="12"/>
        <v>0</v>
      </c>
      <c r="AD76" s="135">
        <f aca="true" t="shared" si="19" ref="AD76:AD88">+IF(COUNT($S76:$X76)&gt;0,LARGE($S76:$X76,1),0)</f>
        <v>0</v>
      </c>
      <c r="AE76" s="135">
        <f aca="true" t="shared" si="20" ref="AE76:AE88">+IF(COUNT($S76:$X76)&gt;1,LARGE($S76:$X76,2),0)</f>
        <v>0</v>
      </c>
      <c r="AF76" s="135">
        <f aca="true" t="shared" si="21" ref="AF76:AF88">+IF(COUNT($S76:$X76)&gt;2,LARGE($S76:$X76,3),0)</f>
        <v>0</v>
      </c>
      <c r="AG76" s="135">
        <f aca="true" t="shared" si="22" ref="AG76:AG88">+IF(COUNT($S76:$X76)&gt;3,LARGE($S76:$X76,4),0)</f>
        <v>0</v>
      </c>
      <c r="AH76" s="135">
        <f aca="true" t="shared" si="23" ref="AH76:AH88">+IF(COUNT($S76:$X76)&gt;4,LARGE($S76:$X76,5),0)</f>
        <v>0</v>
      </c>
      <c r="AI76" s="135">
        <f aca="true" t="shared" si="24" ref="AI76:AI88">+IF(COUNT($S76:$X76)&gt;5,LARGE($S76:$X76,6),0)</f>
        <v>0</v>
      </c>
    </row>
    <row r="77" spans="1:35" s="37" customFormat="1" ht="15">
      <c r="A77" s="35">
        <v>74</v>
      </c>
      <c r="B77" s="35" t="s">
        <v>1015</v>
      </c>
      <c r="C77" s="35" t="s">
        <v>1096</v>
      </c>
      <c r="D77" s="35"/>
      <c r="E77" s="35" t="s">
        <v>1069</v>
      </c>
      <c r="F77" s="35">
        <v>1</v>
      </c>
      <c r="G77" s="35">
        <v>1</v>
      </c>
      <c r="H77" s="35">
        <v>1</v>
      </c>
      <c r="I77" s="287">
        <v>70.796</v>
      </c>
      <c r="J77" s="134"/>
      <c r="K77" s="134"/>
      <c r="L77" s="134"/>
      <c r="M77" s="134"/>
      <c r="N77" s="134"/>
      <c r="O77" s="134"/>
      <c r="P77" s="134"/>
      <c r="Q77" s="134"/>
      <c r="R77" s="178">
        <v>70.796</v>
      </c>
      <c r="S77" s="258"/>
      <c r="T77" s="134"/>
      <c r="U77" s="134"/>
      <c r="V77" s="134"/>
      <c r="W77" s="134"/>
      <c r="X77" s="134"/>
      <c r="Y77" s="134"/>
      <c r="Z77" s="135">
        <f>SUM(LARGE(AA77:AJ77,{1,2,3,4,5,6}))</f>
        <v>70.796</v>
      </c>
      <c r="AA77" s="135">
        <f t="shared" si="10"/>
        <v>70.796</v>
      </c>
      <c r="AB77" s="135">
        <f t="shared" si="11"/>
        <v>0</v>
      </c>
      <c r="AC77" s="135">
        <f t="shared" si="12"/>
        <v>0</v>
      </c>
      <c r="AD77" s="135">
        <f t="shared" si="19"/>
        <v>0</v>
      </c>
      <c r="AE77" s="135">
        <f t="shared" si="20"/>
        <v>0</v>
      </c>
      <c r="AF77" s="135">
        <f t="shared" si="21"/>
        <v>0</v>
      </c>
      <c r="AG77" s="135">
        <f t="shared" si="22"/>
        <v>0</v>
      </c>
      <c r="AH77" s="135">
        <f t="shared" si="23"/>
        <v>0</v>
      </c>
      <c r="AI77" s="135">
        <f t="shared" si="24"/>
        <v>0</v>
      </c>
    </row>
    <row r="78" spans="1:35" s="37" customFormat="1" ht="15">
      <c r="A78" s="35">
        <v>75</v>
      </c>
      <c r="B78" s="35" t="s">
        <v>307</v>
      </c>
      <c r="C78" s="35" t="s">
        <v>648</v>
      </c>
      <c r="D78" s="35"/>
      <c r="E78" s="35" t="s">
        <v>107</v>
      </c>
      <c r="F78" s="35">
        <v>1</v>
      </c>
      <c r="G78" s="35">
        <v>1</v>
      </c>
      <c r="H78" s="35">
        <v>1</v>
      </c>
      <c r="I78" s="133">
        <v>70.259</v>
      </c>
      <c r="J78" s="134"/>
      <c r="K78" s="134"/>
      <c r="L78" s="134"/>
      <c r="M78" s="134"/>
      <c r="N78" s="134"/>
      <c r="O78" s="134"/>
      <c r="P78" s="134"/>
      <c r="Q78" s="134"/>
      <c r="R78" s="134"/>
      <c r="S78" s="257">
        <v>70.269</v>
      </c>
      <c r="T78" s="134"/>
      <c r="U78" s="134"/>
      <c r="V78" s="134"/>
      <c r="W78" s="134"/>
      <c r="X78" s="134"/>
      <c r="Y78" s="134"/>
      <c r="Z78" s="135">
        <f>SUM(LARGE(AA78:AJ78,{1,2,3,4,5,6}))</f>
        <v>70.269</v>
      </c>
      <c r="AA78" s="135">
        <f t="shared" si="10"/>
        <v>0</v>
      </c>
      <c r="AB78" s="135">
        <f t="shared" si="11"/>
        <v>0</v>
      </c>
      <c r="AC78" s="135">
        <f t="shared" si="12"/>
        <v>0</v>
      </c>
      <c r="AD78" s="135">
        <f t="shared" si="19"/>
        <v>70.269</v>
      </c>
      <c r="AE78" s="135">
        <f t="shared" si="20"/>
        <v>0</v>
      </c>
      <c r="AF78" s="135">
        <f t="shared" si="21"/>
        <v>0</v>
      </c>
      <c r="AG78" s="135">
        <f t="shared" si="22"/>
        <v>0</v>
      </c>
      <c r="AH78" s="135">
        <f t="shared" si="23"/>
        <v>0</v>
      </c>
      <c r="AI78" s="135">
        <f t="shared" si="24"/>
        <v>0</v>
      </c>
    </row>
    <row r="79" spans="1:35" s="37" customFormat="1" ht="15">
      <c r="A79" s="35">
        <v>76</v>
      </c>
      <c r="B79" s="35" t="s">
        <v>1015</v>
      </c>
      <c r="C79" s="35" t="s">
        <v>557</v>
      </c>
      <c r="D79" s="35"/>
      <c r="E79" s="35" t="s">
        <v>1081</v>
      </c>
      <c r="F79" s="35">
        <v>1</v>
      </c>
      <c r="G79" s="35">
        <v>1</v>
      </c>
      <c r="H79" s="35">
        <v>1</v>
      </c>
      <c r="I79" s="287">
        <v>69.565</v>
      </c>
      <c r="J79" s="134"/>
      <c r="K79" s="134"/>
      <c r="L79" s="134"/>
      <c r="M79" s="134"/>
      <c r="N79" s="134"/>
      <c r="O79" s="134"/>
      <c r="P79" s="134"/>
      <c r="Q79" s="134"/>
      <c r="R79" s="178">
        <v>69.565</v>
      </c>
      <c r="S79" s="258"/>
      <c r="T79" s="134"/>
      <c r="U79" s="134"/>
      <c r="V79" s="134"/>
      <c r="W79" s="134"/>
      <c r="X79" s="134"/>
      <c r="Y79" s="134"/>
      <c r="Z79" s="135">
        <f>SUM(LARGE(AA79:AJ79,{1,2,3,4,5,6}))</f>
        <v>69.565</v>
      </c>
      <c r="AA79" s="135">
        <f t="shared" si="10"/>
        <v>69.565</v>
      </c>
      <c r="AB79" s="135">
        <f t="shared" si="11"/>
        <v>0</v>
      </c>
      <c r="AC79" s="135">
        <f t="shared" si="12"/>
        <v>0</v>
      </c>
      <c r="AD79" s="135">
        <f t="shared" si="19"/>
        <v>0</v>
      </c>
      <c r="AE79" s="135">
        <f t="shared" si="20"/>
        <v>0</v>
      </c>
      <c r="AF79" s="135">
        <f t="shared" si="21"/>
        <v>0</v>
      </c>
      <c r="AG79" s="135">
        <f t="shared" si="22"/>
        <v>0</v>
      </c>
      <c r="AH79" s="135">
        <f t="shared" si="23"/>
        <v>0</v>
      </c>
      <c r="AI79" s="135">
        <f t="shared" si="24"/>
        <v>0</v>
      </c>
    </row>
    <row r="80" spans="1:35" s="37" customFormat="1" ht="15">
      <c r="A80" s="35">
        <v>77</v>
      </c>
      <c r="B80" s="35" t="s">
        <v>572</v>
      </c>
      <c r="C80" s="35" t="s">
        <v>642</v>
      </c>
      <c r="D80" s="35"/>
      <c r="E80" s="35"/>
      <c r="F80" s="35">
        <v>1</v>
      </c>
      <c r="G80" s="35">
        <v>1</v>
      </c>
      <c r="H80" s="35">
        <v>1</v>
      </c>
      <c r="I80" s="133">
        <v>69.19</v>
      </c>
      <c r="J80" s="134"/>
      <c r="K80" s="134"/>
      <c r="L80" s="179">
        <v>69.19</v>
      </c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5">
        <f>SUM(LARGE(AA80:AJ80,{1,2,3,4,5,6}))</f>
        <v>69.19</v>
      </c>
      <c r="AA80" s="135">
        <f t="shared" si="10"/>
        <v>69.19</v>
      </c>
      <c r="AB80" s="135">
        <f t="shared" si="11"/>
        <v>0</v>
      </c>
      <c r="AC80" s="135">
        <f t="shared" si="12"/>
        <v>0</v>
      </c>
      <c r="AD80" s="135">
        <f t="shared" si="19"/>
        <v>0</v>
      </c>
      <c r="AE80" s="135">
        <f t="shared" si="20"/>
        <v>0</v>
      </c>
      <c r="AF80" s="135">
        <f t="shared" si="21"/>
        <v>0</v>
      </c>
      <c r="AG80" s="135">
        <f t="shared" si="22"/>
        <v>0</v>
      </c>
      <c r="AH80" s="135">
        <f t="shared" si="23"/>
        <v>0</v>
      </c>
      <c r="AI80" s="135">
        <f t="shared" si="24"/>
        <v>0</v>
      </c>
    </row>
    <row r="81" spans="1:35" s="37" customFormat="1" ht="15">
      <c r="A81" s="35">
        <v>78</v>
      </c>
      <c r="B81" s="35" t="s">
        <v>423</v>
      </c>
      <c r="C81" s="35" t="s">
        <v>424</v>
      </c>
      <c r="D81" s="35"/>
      <c r="E81" s="35" t="s">
        <v>400</v>
      </c>
      <c r="F81" s="35">
        <v>1</v>
      </c>
      <c r="G81" s="35">
        <v>1</v>
      </c>
      <c r="H81" s="35">
        <v>1</v>
      </c>
      <c r="I81" s="133">
        <v>67.21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214">
        <v>67.21</v>
      </c>
      <c r="U81" s="134"/>
      <c r="V81" s="134"/>
      <c r="W81" s="134"/>
      <c r="X81" s="134"/>
      <c r="Y81" s="134"/>
      <c r="Z81" s="135">
        <f>SUM(LARGE(AA81:AJ81,{1,2,3,4,5,6}))</f>
        <v>67.21</v>
      </c>
      <c r="AA81" s="135">
        <f t="shared" si="10"/>
        <v>0</v>
      </c>
      <c r="AB81" s="135">
        <f t="shared" si="11"/>
        <v>0</v>
      </c>
      <c r="AC81" s="135">
        <f t="shared" si="12"/>
        <v>0</v>
      </c>
      <c r="AD81" s="135">
        <f t="shared" si="19"/>
        <v>67.21</v>
      </c>
      <c r="AE81" s="135">
        <f t="shared" si="20"/>
        <v>0</v>
      </c>
      <c r="AF81" s="135">
        <f t="shared" si="21"/>
        <v>0</v>
      </c>
      <c r="AG81" s="135">
        <f t="shared" si="22"/>
        <v>0</v>
      </c>
      <c r="AH81" s="135">
        <f t="shared" si="23"/>
        <v>0</v>
      </c>
      <c r="AI81" s="135">
        <f t="shared" si="24"/>
        <v>0</v>
      </c>
    </row>
    <row r="82" spans="1:35" s="37" customFormat="1" ht="15">
      <c r="A82" s="35">
        <v>79</v>
      </c>
      <c r="B82" s="80" t="s">
        <v>100</v>
      </c>
      <c r="C82" s="80" t="s">
        <v>39</v>
      </c>
      <c r="D82" s="35"/>
      <c r="E82" s="80" t="s">
        <v>106</v>
      </c>
      <c r="F82" s="35">
        <v>1</v>
      </c>
      <c r="G82" s="35">
        <v>1</v>
      </c>
      <c r="H82" s="35">
        <v>1</v>
      </c>
      <c r="I82" s="133">
        <v>65.98</v>
      </c>
      <c r="J82" s="134"/>
      <c r="K82" s="138">
        <v>65.98</v>
      </c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5">
        <f>SUM(LARGE(AA82:AJ82,{1,2,3,4,5,6}))</f>
        <v>65.98</v>
      </c>
      <c r="AA82" s="135">
        <f t="shared" si="10"/>
        <v>65.98</v>
      </c>
      <c r="AB82" s="135">
        <f t="shared" si="11"/>
        <v>0</v>
      </c>
      <c r="AC82" s="135">
        <f t="shared" si="12"/>
        <v>0</v>
      </c>
      <c r="AD82" s="135">
        <f t="shared" si="19"/>
        <v>0</v>
      </c>
      <c r="AE82" s="135">
        <f t="shared" si="20"/>
        <v>0</v>
      </c>
      <c r="AF82" s="135">
        <f t="shared" si="21"/>
        <v>0</v>
      </c>
      <c r="AG82" s="135">
        <f t="shared" si="22"/>
        <v>0</v>
      </c>
      <c r="AH82" s="135">
        <f t="shared" si="23"/>
        <v>0</v>
      </c>
      <c r="AI82" s="135">
        <f t="shared" si="24"/>
        <v>0</v>
      </c>
    </row>
    <row r="83" spans="1:35" s="37" customFormat="1" ht="15">
      <c r="A83" s="35">
        <v>80</v>
      </c>
      <c r="B83" s="35" t="s">
        <v>1156</v>
      </c>
      <c r="C83" s="35" t="s">
        <v>1157</v>
      </c>
      <c r="D83" s="35"/>
      <c r="E83" s="35"/>
      <c r="F83" s="35">
        <v>1</v>
      </c>
      <c r="G83" s="35">
        <v>1</v>
      </c>
      <c r="H83" s="35">
        <v>1</v>
      </c>
      <c r="I83" s="287">
        <v>64.593</v>
      </c>
      <c r="J83" s="134"/>
      <c r="K83" s="134"/>
      <c r="L83" s="134"/>
      <c r="M83" s="134"/>
      <c r="N83" s="134"/>
      <c r="O83" s="134"/>
      <c r="P83" s="134"/>
      <c r="Q83" s="134"/>
      <c r="R83" s="134"/>
      <c r="S83" s="258"/>
      <c r="T83" s="134"/>
      <c r="U83" s="134"/>
      <c r="V83" s="134"/>
      <c r="W83" s="139">
        <v>64.593</v>
      </c>
      <c r="X83" s="134"/>
      <c r="Y83" s="134"/>
      <c r="Z83" s="135">
        <f>SUM(LARGE(AA83:AJ83,{1,2,3,4,5,6}))</f>
        <v>64.593</v>
      </c>
      <c r="AA83" s="135">
        <f t="shared" si="10"/>
        <v>0</v>
      </c>
      <c r="AB83" s="135">
        <f t="shared" si="11"/>
        <v>0</v>
      </c>
      <c r="AC83" s="135">
        <f t="shared" si="12"/>
        <v>0</v>
      </c>
      <c r="AD83" s="135">
        <f t="shared" si="19"/>
        <v>64.593</v>
      </c>
      <c r="AE83" s="135">
        <f t="shared" si="20"/>
        <v>0</v>
      </c>
      <c r="AF83" s="135">
        <f t="shared" si="21"/>
        <v>0</v>
      </c>
      <c r="AG83" s="135">
        <f t="shared" si="22"/>
        <v>0</v>
      </c>
      <c r="AH83" s="135">
        <f t="shared" si="23"/>
        <v>0</v>
      </c>
      <c r="AI83" s="135">
        <f t="shared" si="24"/>
        <v>0</v>
      </c>
    </row>
    <row r="84" spans="1:35" s="37" customFormat="1" ht="15">
      <c r="A84" s="35">
        <v>81</v>
      </c>
      <c r="B84" s="35" t="s">
        <v>578</v>
      </c>
      <c r="C84" s="35" t="s">
        <v>602</v>
      </c>
      <c r="D84" s="35"/>
      <c r="E84" s="35" t="s">
        <v>105</v>
      </c>
      <c r="F84" s="35">
        <v>1</v>
      </c>
      <c r="G84" s="35">
        <v>1</v>
      </c>
      <c r="H84" s="35">
        <v>1</v>
      </c>
      <c r="I84" s="133">
        <v>59.79</v>
      </c>
      <c r="J84" s="134"/>
      <c r="K84" s="134"/>
      <c r="L84" s="179">
        <v>59.79</v>
      </c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5">
        <f>SUM(LARGE(AA84:AJ84,{1,2,3,4,5,6}))</f>
        <v>59.79</v>
      </c>
      <c r="AA84" s="135">
        <f t="shared" si="10"/>
        <v>59.79</v>
      </c>
      <c r="AB84" s="135">
        <f t="shared" si="11"/>
        <v>0</v>
      </c>
      <c r="AC84" s="135">
        <f t="shared" si="12"/>
        <v>0</v>
      </c>
      <c r="AD84" s="135">
        <f t="shared" si="19"/>
        <v>0</v>
      </c>
      <c r="AE84" s="135">
        <f t="shared" si="20"/>
        <v>0</v>
      </c>
      <c r="AF84" s="135">
        <f t="shared" si="21"/>
        <v>0</v>
      </c>
      <c r="AG84" s="135">
        <f t="shared" si="22"/>
        <v>0</v>
      </c>
      <c r="AH84" s="135">
        <f t="shared" si="23"/>
        <v>0</v>
      </c>
      <c r="AI84" s="135">
        <f t="shared" si="24"/>
        <v>0</v>
      </c>
    </row>
    <row r="85" spans="1:35" s="37" customFormat="1" ht="15">
      <c r="A85" s="35">
        <v>82</v>
      </c>
      <c r="B85" s="80" t="s">
        <v>387</v>
      </c>
      <c r="C85" s="80" t="s">
        <v>577</v>
      </c>
      <c r="D85" s="35"/>
      <c r="E85" s="80" t="s">
        <v>541</v>
      </c>
      <c r="F85" s="35">
        <v>1</v>
      </c>
      <c r="G85" s="35">
        <v>1</v>
      </c>
      <c r="H85" s="35">
        <v>1</v>
      </c>
      <c r="I85" s="133">
        <v>55.17</v>
      </c>
      <c r="J85" s="134"/>
      <c r="K85" s="134"/>
      <c r="L85" s="134"/>
      <c r="M85" s="161">
        <v>55.17</v>
      </c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5">
        <f>SUM(LARGE(AA85:AJ85,{1,2,3,4,5,6}))</f>
        <v>55.17</v>
      </c>
      <c r="AA85" s="135">
        <f t="shared" si="10"/>
        <v>55.17</v>
      </c>
      <c r="AB85" s="135">
        <f t="shared" si="11"/>
        <v>0</v>
      </c>
      <c r="AC85" s="135">
        <f t="shared" si="12"/>
        <v>0</v>
      </c>
      <c r="AD85" s="135">
        <f t="shared" si="19"/>
        <v>0</v>
      </c>
      <c r="AE85" s="135">
        <f t="shared" si="20"/>
        <v>0</v>
      </c>
      <c r="AF85" s="135">
        <f t="shared" si="21"/>
        <v>0</v>
      </c>
      <c r="AG85" s="135">
        <f t="shared" si="22"/>
        <v>0</v>
      </c>
      <c r="AH85" s="135">
        <f t="shared" si="23"/>
        <v>0</v>
      </c>
      <c r="AI85" s="135">
        <f t="shared" si="24"/>
        <v>0</v>
      </c>
    </row>
    <row r="86" spans="1:35" s="37" customFormat="1" ht="15">
      <c r="A86" s="35">
        <v>83</v>
      </c>
      <c r="B86" s="35" t="s">
        <v>435</v>
      </c>
      <c r="C86" s="35" t="s">
        <v>340</v>
      </c>
      <c r="D86" s="35"/>
      <c r="E86" s="35" t="s">
        <v>317</v>
      </c>
      <c r="F86" s="35">
        <v>1</v>
      </c>
      <c r="G86" s="35">
        <v>1</v>
      </c>
      <c r="H86" s="35">
        <v>1</v>
      </c>
      <c r="I86" s="287">
        <v>55.09</v>
      </c>
      <c r="J86" s="134"/>
      <c r="K86" s="134"/>
      <c r="L86" s="134"/>
      <c r="M86" s="134"/>
      <c r="N86" s="134"/>
      <c r="O86" s="134"/>
      <c r="P86" s="134"/>
      <c r="Q86" s="134"/>
      <c r="R86" s="134"/>
      <c r="S86" s="257">
        <v>55.09</v>
      </c>
      <c r="T86" s="134"/>
      <c r="U86" s="134"/>
      <c r="V86" s="134"/>
      <c r="W86" s="134"/>
      <c r="X86" s="134"/>
      <c r="Y86" s="134"/>
      <c r="Z86" s="135">
        <f>SUM(LARGE(AA86:AJ86,{1,2,3,4,5,6}))</f>
        <v>55.09</v>
      </c>
      <c r="AA86" s="135">
        <f t="shared" si="10"/>
        <v>0</v>
      </c>
      <c r="AB86" s="135">
        <f t="shared" si="11"/>
        <v>0</v>
      </c>
      <c r="AC86" s="135">
        <f t="shared" si="12"/>
        <v>0</v>
      </c>
      <c r="AD86" s="135">
        <f t="shared" si="19"/>
        <v>55.09</v>
      </c>
      <c r="AE86" s="135">
        <f t="shared" si="20"/>
        <v>0</v>
      </c>
      <c r="AF86" s="135">
        <f t="shared" si="21"/>
        <v>0</v>
      </c>
      <c r="AG86" s="135">
        <f t="shared" si="22"/>
        <v>0</v>
      </c>
      <c r="AH86" s="135">
        <f t="shared" si="23"/>
        <v>0</v>
      </c>
      <c r="AI86" s="135">
        <f t="shared" si="24"/>
        <v>0</v>
      </c>
    </row>
    <row r="87" spans="1:35" s="37" customFormat="1" ht="15">
      <c r="A87" s="35"/>
      <c r="B87" s="35"/>
      <c r="C87" s="35"/>
      <c r="D87" s="35"/>
      <c r="E87" s="35"/>
      <c r="F87" s="35"/>
      <c r="G87" s="35"/>
      <c r="H87" s="35"/>
      <c r="I87" s="287"/>
      <c r="J87" s="134"/>
      <c r="K87" s="134"/>
      <c r="L87" s="134"/>
      <c r="M87" s="134"/>
      <c r="N87" s="134"/>
      <c r="O87" s="134"/>
      <c r="P87" s="134"/>
      <c r="Q87" s="134"/>
      <c r="R87" s="134"/>
      <c r="S87" s="258"/>
      <c r="T87" s="134"/>
      <c r="U87" s="134"/>
      <c r="V87" s="134"/>
      <c r="W87" s="134"/>
      <c r="X87" s="134"/>
      <c r="Y87" s="134"/>
      <c r="Z87" s="135">
        <f>SUM(LARGE(AA87:AJ87,{1,2,3,4,5,6}))</f>
        <v>0</v>
      </c>
      <c r="AA87" s="135">
        <f t="shared" si="10"/>
        <v>0</v>
      </c>
      <c r="AB87" s="135">
        <f t="shared" si="11"/>
        <v>0</v>
      </c>
      <c r="AC87" s="135">
        <f t="shared" si="12"/>
        <v>0</v>
      </c>
      <c r="AD87" s="135">
        <f t="shared" si="19"/>
        <v>0</v>
      </c>
      <c r="AE87" s="135">
        <f t="shared" si="20"/>
        <v>0</v>
      </c>
      <c r="AF87" s="135">
        <f t="shared" si="21"/>
        <v>0</v>
      </c>
      <c r="AG87" s="135">
        <f t="shared" si="22"/>
        <v>0</v>
      </c>
      <c r="AH87" s="135">
        <f t="shared" si="23"/>
        <v>0</v>
      </c>
      <c r="AI87" s="135">
        <f t="shared" si="24"/>
        <v>0</v>
      </c>
    </row>
    <row r="88" spans="1:35" s="37" customFormat="1" ht="15">
      <c r="A88" s="35"/>
      <c r="B88" s="35"/>
      <c r="C88" s="35"/>
      <c r="D88" s="35"/>
      <c r="E88" s="35"/>
      <c r="F88" s="35"/>
      <c r="G88" s="35"/>
      <c r="H88" s="35"/>
      <c r="I88" s="287"/>
      <c r="J88" s="134"/>
      <c r="K88" s="134"/>
      <c r="L88" s="134"/>
      <c r="M88" s="134"/>
      <c r="N88" s="134"/>
      <c r="O88" s="134"/>
      <c r="P88" s="134"/>
      <c r="Q88" s="134"/>
      <c r="R88" s="134"/>
      <c r="S88" s="258"/>
      <c r="T88" s="134"/>
      <c r="U88" s="134"/>
      <c r="V88" s="134"/>
      <c r="W88" s="134"/>
      <c r="X88" s="134"/>
      <c r="Y88" s="134"/>
      <c r="Z88" s="135">
        <f>SUM(LARGE(AA88:AJ88,{1,2,3,4,5,6}))</f>
        <v>0</v>
      </c>
      <c r="AA88" s="135">
        <f t="shared" si="10"/>
        <v>0</v>
      </c>
      <c r="AB88" s="135">
        <f t="shared" si="11"/>
        <v>0</v>
      </c>
      <c r="AC88" s="135">
        <f t="shared" si="12"/>
        <v>0</v>
      </c>
      <c r="AD88" s="135">
        <f t="shared" si="19"/>
        <v>0</v>
      </c>
      <c r="AE88" s="135">
        <f t="shared" si="20"/>
        <v>0</v>
      </c>
      <c r="AF88" s="135">
        <f t="shared" si="21"/>
        <v>0</v>
      </c>
      <c r="AG88" s="135">
        <f t="shared" si="22"/>
        <v>0</v>
      </c>
      <c r="AH88" s="135">
        <f t="shared" si="23"/>
        <v>0</v>
      </c>
      <c r="AI88" s="135">
        <f t="shared" si="24"/>
        <v>0</v>
      </c>
    </row>
    <row r="89" spans="1:35" s="37" customFormat="1" ht="15">
      <c r="A89" s="35"/>
      <c r="B89" s="35"/>
      <c r="C89" s="35"/>
      <c r="D89" s="35"/>
      <c r="E89" s="35"/>
      <c r="F89" s="35"/>
      <c r="G89" s="35"/>
      <c r="H89" s="35"/>
      <c r="I89" s="287"/>
      <c r="J89" s="134"/>
      <c r="K89" s="134"/>
      <c r="L89" s="134"/>
      <c r="M89" s="134"/>
      <c r="N89" s="134"/>
      <c r="O89" s="134"/>
      <c r="P89" s="134"/>
      <c r="Q89" s="134"/>
      <c r="R89" s="134"/>
      <c r="S89" s="258"/>
      <c r="T89" s="134"/>
      <c r="U89" s="134"/>
      <c r="V89" s="134"/>
      <c r="W89" s="134"/>
      <c r="X89" s="134"/>
      <c r="Y89" s="134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</row>
    <row r="90" spans="1:35" s="37" customFormat="1" ht="15">
      <c r="A90" s="35"/>
      <c r="B90" s="35"/>
      <c r="C90" s="35"/>
      <c r="D90" s="35"/>
      <c r="E90" s="35"/>
      <c r="F90" s="35"/>
      <c r="G90" s="35"/>
      <c r="H90" s="35"/>
      <c r="I90" s="287"/>
      <c r="J90" s="134"/>
      <c r="K90" s="134"/>
      <c r="L90" s="134"/>
      <c r="M90" s="134"/>
      <c r="N90" s="134"/>
      <c r="O90" s="134"/>
      <c r="P90" s="134"/>
      <c r="Q90" s="134"/>
      <c r="R90" s="134"/>
      <c r="S90" s="258"/>
      <c r="T90" s="134"/>
      <c r="U90" s="134"/>
      <c r="V90" s="134"/>
      <c r="W90" s="134"/>
      <c r="X90" s="134"/>
      <c r="Y90" s="134"/>
      <c r="Z90" s="135">
        <f>SUM(LARGE(AA90:AJ90,{1,2,3,4,5,6}))</f>
        <v>0</v>
      </c>
      <c r="AA90" s="135">
        <f>+IF(COUNT($J90:$R90)&gt;0,LARGE($J90:$R90,1),0)</f>
        <v>0</v>
      </c>
      <c r="AB90" s="135">
        <f>+IF(COUNT($J90:$R90)&gt;1,LARGE($J90:$R90,2),0)</f>
        <v>0</v>
      </c>
      <c r="AC90" s="135">
        <f>+IF(COUNT($J90:$R90)&gt;2,LARGE($J90:$R90,3),0)</f>
        <v>0</v>
      </c>
      <c r="AD90" s="135">
        <f>+IF(COUNT($S90:$X90)&gt;0,LARGE($S90:$X90,1),0)</f>
        <v>0</v>
      </c>
      <c r="AE90" s="135">
        <f>+IF(COUNT($S90:$X90)&gt;1,LARGE($S90:$X90,2),0)</f>
        <v>0</v>
      </c>
      <c r="AF90" s="135">
        <f>+IF(COUNT($S90:$X90)&gt;2,LARGE($S90:$X90,3),0)</f>
        <v>0</v>
      </c>
      <c r="AG90" s="135">
        <f>+IF(COUNT($S90:$X90)&gt;3,LARGE($S90:$X90,4),0)</f>
        <v>0</v>
      </c>
      <c r="AH90" s="135">
        <f>+IF(COUNT($S90:$X90)&gt;4,LARGE($S90:$X90,5),0)</f>
        <v>0</v>
      </c>
      <c r="AI90" s="135">
        <f>+IF(COUNT($S90:$X90)&gt;5,LARGE($S90:$X90,6),0)</f>
        <v>0</v>
      </c>
    </row>
    <row r="91" spans="1:35" s="37" customFormat="1" ht="15">
      <c r="A91" s="35" t="s">
        <v>271</v>
      </c>
      <c r="B91" s="81"/>
      <c r="C91" s="81" t="s">
        <v>430</v>
      </c>
      <c r="D91" s="35"/>
      <c r="E91" s="81"/>
      <c r="F91" s="35"/>
      <c r="G91" s="35" t="s">
        <v>271</v>
      </c>
      <c r="H91" s="35" t="s">
        <v>271</v>
      </c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5">
        <f>SUM(LARGE(AA91:AJ91,{1,2,3,4,5,6}))</f>
        <v>0</v>
      </c>
      <c r="AA91" s="135">
        <f>+IF(COUNT($J91:$R91)&gt;0,LARGE($J91:$R91,1),0)</f>
        <v>0</v>
      </c>
      <c r="AB91" s="135">
        <f>+IF(COUNT($J91:$R91)&gt;1,LARGE($J91:$R91,2),0)</f>
        <v>0</v>
      </c>
      <c r="AC91" s="135">
        <f>+IF(COUNT($J91:$R91)&gt;2,LARGE($J91:$R91,3),0)</f>
        <v>0</v>
      </c>
      <c r="AD91" s="135">
        <f>+IF(COUNT($S91:$X91)&gt;0,LARGE($S91:$X91,1),0)</f>
        <v>0</v>
      </c>
      <c r="AE91" s="135">
        <f>+IF(COUNT($S91:$X91)&gt;1,LARGE($S91:$X91,2),0)</f>
        <v>0</v>
      </c>
      <c r="AF91" s="135">
        <f>+IF(COUNT($S91:$X91)&gt;2,LARGE($S91:$X91,3),0)</f>
        <v>0</v>
      </c>
      <c r="AG91" s="135">
        <f>+IF(COUNT($S91:$X91)&gt;3,LARGE($S91:$X91,4),0)</f>
        <v>0</v>
      </c>
      <c r="AH91" s="135">
        <f>+IF(COUNT($S91:$X91)&gt;4,LARGE($S91:$X91,5),0)</f>
        <v>0</v>
      </c>
      <c r="AI91" s="135">
        <f>+IF(COUNT($S91:$X91)&gt;5,LARGE($S91:$X91,6),0)</f>
        <v>0</v>
      </c>
    </row>
    <row r="92" spans="1:35" s="37" customFormat="1" ht="15">
      <c r="A92" s="35">
        <v>1</v>
      </c>
      <c r="B92" s="35" t="s">
        <v>431</v>
      </c>
      <c r="C92" s="126" t="s">
        <v>432</v>
      </c>
      <c r="D92" s="35"/>
      <c r="E92" s="35"/>
      <c r="F92" s="35">
        <v>1</v>
      </c>
      <c r="G92" s="35">
        <v>1</v>
      </c>
      <c r="H92" s="35">
        <v>1</v>
      </c>
      <c r="I92" s="133">
        <v>100</v>
      </c>
      <c r="J92" s="137">
        <v>100</v>
      </c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5">
        <f>SUM(LARGE(AA92:AJ92,{1,2,3,4,5,6}))</f>
        <v>0</v>
      </c>
      <c r="AA92" s="135">
        <f>+IF(COUNT($K92:$R92)&gt;0,LARGE($K92:$R92,1),0)</f>
        <v>0</v>
      </c>
      <c r="AB92" s="135">
        <f>+IF(COUNT($K92:$R92)&gt;1,LARGE($K92:$R92,2),0)</f>
        <v>0</v>
      </c>
      <c r="AC92" s="135">
        <f>+IF(COUNT($K92:$R92)&gt;2,LARGE($K92:$R92,3),0)</f>
        <v>0</v>
      </c>
      <c r="AD92" s="135">
        <f aca="true" t="shared" si="25" ref="AD92:AD101">+IF(COUNT($S92:$X92)&gt;0,LARGE($S92:$X92,1),0)</f>
        <v>0</v>
      </c>
      <c r="AE92" s="135">
        <f aca="true" t="shared" si="26" ref="AE92:AE101">+IF(COUNT($S92:$X92)&gt;1,LARGE($S92:$X92,2),0)</f>
        <v>0</v>
      </c>
      <c r="AF92" s="135">
        <f aca="true" t="shared" si="27" ref="AF92:AF101">+IF(COUNT($S92:$X92)&gt;2,LARGE($S92:$X92,3),0)</f>
        <v>0</v>
      </c>
      <c r="AG92" s="135">
        <f aca="true" t="shared" si="28" ref="AG92:AG101">+IF(COUNT($S92:$X92)&gt;3,LARGE($S92:$X92,4),0)</f>
        <v>0</v>
      </c>
      <c r="AH92" s="135">
        <f aca="true" t="shared" si="29" ref="AH92:AH101">+IF(COUNT($S92:$X92)&gt;4,LARGE($S92:$X92,5),0)</f>
        <v>0</v>
      </c>
      <c r="AI92" s="135">
        <f aca="true" t="shared" si="30" ref="AI92:AI101">+IF(COUNT($S92:$X92)&gt;5,LARGE($S92:$X92,6),0)</f>
        <v>0</v>
      </c>
    </row>
    <row r="93" spans="1:35" s="37" customFormat="1" ht="15">
      <c r="A93" s="35">
        <v>2</v>
      </c>
      <c r="B93" s="35" t="s">
        <v>442</v>
      </c>
      <c r="C93" s="35" t="s">
        <v>870</v>
      </c>
      <c r="D93" s="35"/>
      <c r="E93" s="35"/>
      <c r="F93" s="35">
        <v>1</v>
      </c>
      <c r="G93" s="35">
        <v>1</v>
      </c>
      <c r="H93" s="35">
        <v>1</v>
      </c>
      <c r="I93" s="133">
        <v>100</v>
      </c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201">
        <v>100</v>
      </c>
      <c r="V93" s="134"/>
      <c r="W93" s="134"/>
      <c r="X93" s="134"/>
      <c r="Y93" s="134"/>
      <c r="Z93" s="135">
        <f>SUM(LARGE(AA93:AJ93,{1,2,3,4,5,6}))</f>
        <v>100</v>
      </c>
      <c r="AA93" s="135">
        <f>+IF(COUNT($J93:$R93)&gt;0,LARGE($J93:$R93,1),0)</f>
        <v>0</v>
      </c>
      <c r="AB93" s="135">
        <f>+IF(COUNT($J93:$R93)&gt;1,LARGE($J93:$R93,2),0)</f>
        <v>0</v>
      </c>
      <c r="AC93" s="135">
        <f>+IF(COUNT($J93:$R93)&gt;2,LARGE($J93:$R93,3),0)</f>
        <v>0</v>
      </c>
      <c r="AD93" s="135">
        <f t="shared" si="25"/>
        <v>100</v>
      </c>
      <c r="AE93" s="135">
        <f t="shared" si="26"/>
        <v>0</v>
      </c>
      <c r="AF93" s="135">
        <f t="shared" si="27"/>
        <v>0</v>
      </c>
      <c r="AG93" s="135">
        <f t="shared" si="28"/>
        <v>0</v>
      </c>
      <c r="AH93" s="135">
        <f t="shared" si="29"/>
        <v>0</v>
      </c>
      <c r="AI93" s="135">
        <f t="shared" si="30"/>
        <v>0</v>
      </c>
    </row>
    <row r="94" spans="1:35" s="37" customFormat="1" ht="15">
      <c r="A94" s="35">
        <v>3</v>
      </c>
      <c r="B94" s="35" t="s">
        <v>871</v>
      </c>
      <c r="C94" s="35" t="s">
        <v>872</v>
      </c>
      <c r="D94" s="35"/>
      <c r="E94" s="35" t="s">
        <v>520</v>
      </c>
      <c r="F94" s="35">
        <v>1</v>
      </c>
      <c r="G94" s="35">
        <v>1</v>
      </c>
      <c r="H94" s="35">
        <v>1</v>
      </c>
      <c r="I94" s="133">
        <v>86.88</v>
      </c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201">
        <v>86.88</v>
      </c>
      <c r="V94" s="134"/>
      <c r="W94" s="134"/>
      <c r="X94" s="134"/>
      <c r="Y94" s="134"/>
      <c r="Z94" s="135">
        <f>SUM(LARGE(AA94:AJ94,{1,2,3,4,5,6}))</f>
        <v>86.88</v>
      </c>
      <c r="AA94" s="135">
        <f>+IF(COUNT($J94:$R94)&gt;0,LARGE($J94:$R94,1),0)</f>
        <v>0</v>
      </c>
      <c r="AB94" s="135">
        <f>+IF(COUNT($J94:$R94)&gt;1,LARGE($J94:$R94,2),0)</f>
        <v>0</v>
      </c>
      <c r="AC94" s="135">
        <f>+IF(COUNT($J94:$R94)&gt;2,LARGE($J94:$R94,3),0)</f>
        <v>0</v>
      </c>
      <c r="AD94" s="135">
        <f t="shared" si="25"/>
        <v>86.88</v>
      </c>
      <c r="AE94" s="135">
        <f t="shared" si="26"/>
        <v>0</v>
      </c>
      <c r="AF94" s="135">
        <f t="shared" si="27"/>
        <v>0</v>
      </c>
      <c r="AG94" s="135">
        <f t="shared" si="28"/>
        <v>0</v>
      </c>
      <c r="AH94" s="135">
        <f t="shared" si="29"/>
        <v>0</v>
      </c>
      <c r="AI94" s="135">
        <f t="shared" si="30"/>
        <v>0</v>
      </c>
    </row>
    <row r="95" spans="1:35" s="37" customFormat="1" ht="15">
      <c r="A95" s="35">
        <v>4</v>
      </c>
      <c r="B95" s="35" t="s">
        <v>433</v>
      </c>
      <c r="C95" s="35" t="s">
        <v>434</v>
      </c>
      <c r="D95" s="35"/>
      <c r="E95" s="35" t="s">
        <v>351</v>
      </c>
      <c r="F95" s="35">
        <v>1</v>
      </c>
      <c r="G95" s="35">
        <v>1</v>
      </c>
      <c r="H95" s="35">
        <v>1</v>
      </c>
      <c r="I95" s="133">
        <v>83.13</v>
      </c>
      <c r="J95" s="137">
        <v>83.13</v>
      </c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5">
        <f>SUM(LARGE(AA95:AJ95,{1,2,3,4,5,6}))</f>
        <v>0</v>
      </c>
      <c r="AA95" s="135">
        <f>+IF(COUNT($K95:$R95)&gt;0,LARGE($K95:$R95,1),0)</f>
        <v>0</v>
      </c>
      <c r="AB95" s="135">
        <f>+IF(COUNT($K95:$R95)&gt;1,LARGE($K95:$R95,2),0)</f>
        <v>0</v>
      </c>
      <c r="AC95" s="135">
        <f>+IF(COUNT($K95:$R95)&gt;2,LARGE($K95:$R95,3),0)</f>
        <v>0</v>
      </c>
      <c r="AD95" s="135">
        <f t="shared" si="25"/>
        <v>0</v>
      </c>
      <c r="AE95" s="135">
        <f t="shared" si="26"/>
        <v>0</v>
      </c>
      <c r="AF95" s="135">
        <f t="shared" si="27"/>
        <v>0</v>
      </c>
      <c r="AG95" s="135">
        <f t="shared" si="28"/>
        <v>0</v>
      </c>
      <c r="AH95" s="135">
        <f t="shared" si="29"/>
        <v>0</v>
      </c>
      <c r="AI95" s="135">
        <f t="shared" si="30"/>
        <v>0</v>
      </c>
    </row>
    <row r="96" spans="1:35" s="37" customFormat="1" ht="15">
      <c r="A96" s="35">
        <v>5</v>
      </c>
      <c r="B96" s="32" t="s">
        <v>435</v>
      </c>
      <c r="C96" s="32" t="s">
        <v>436</v>
      </c>
      <c r="D96" s="35"/>
      <c r="E96" s="32" t="s">
        <v>375</v>
      </c>
      <c r="F96" s="35">
        <v>1</v>
      </c>
      <c r="G96" s="35">
        <v>1</v>
      </c>
      <c r="H96" s="35">
        <v>1</v>
      </c>
      <c r="I96" s="133">
        <v>82.02</v>
      </c>
      <c r="J96" s="137">
        <v>82.02</v>
      </c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5">
        <f>SUM(LARGE(AA96:AJ96,{1,2,3,4,5,6}))</f>
        <v>0</v>
      </c>
      <c r="AA96" s="135">
        <f>+IF(COUNT($K96:$R96)&gt;0,LARGE($K96:$R96,1),0)</f>
        <v>0</v>
      </c>
      <c r="AB96" s="135">
        <f>+IF(COUNT($K96:$R96)&gt;1,LARGE($K96:$R96,2),0)</f>
        <v>0</v>
      </c>
      <c r="AC96" s="135">
        <f>+IF(COUNT($K96:$R96)&gt;2,LARGE($K96:$R96,3),0)</f>
        <v>0</v>
      </c>
      <c r="AD96" s="135">
        <f t="shared" si="25"/>
        <v>0</v>
      </c>
      <c r="AE96" s="135">
        <f t="shared" si="26"/>
        <v>0</v>
      </c>
      <c r="AF96" s="135">
        <f t="shared" si="27"/>
        <v>0</v>
      </c>
      <c r="AG96" s="135">
        <f t="shared" si="28"/>
        <v>0</v>
      </c>
      <c r="AH96" s="135">
        <f t="shared" si="29"/>
        <v>0</v>
      </c>
      <c r="AI96" s="135">
        <f t="shared" si="30"/>
        <v>0</v>
      </c>
    </row>
    <row r="97" spans="1:35" s="37" customFormat="1" ht="15">
      <c r="A97" s="35">
        <v>6</v>
      </c>
      <c r="B97" s="35" t="s">
        <v>437</v>
      </c>
      <c r="C97" s="35" t="s">
        <v>438</v>
      </c>
      <c r="D97" s="35"/>
      <c r="E97" s="35" t="s">
        <v>439</v>
      </c>
      <c r="F97" s="35">
        <v>1</v>
      </c>
      <c r="G97" s="35">
        <v>1</v>
      </c>
      <c r="H97" s="35">
        <v>1</v>
      </c>
      <c r="I97" s="133">
        <v>80.18</v>
      </c>
      <c r="J97" s="137">
        <v>80.18</v>
      </c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5">
        <f>SUM(LARGE(AA97:AJ97,{1,2,3,4,5,6}))</f>
        <v>0</v>
      </c>
      <c r="AA97" s="135">
        <f>+IF(COUNT($K97:$R97)&gt;0,LARGE($K97:$R97,1),0)</f>
        <v>0</v>
      </c>
      <c r="AB97" s="135">
        <f>+IF(COUNT($K97:$R97)&gt;1,LARGE($K97:$R97,2),0)</f>
        <v>0</v>
      </c>
      <c r="AC97" s="135">
        <f>+IF(COUNT($K97:$R97)&gt;2,LARGE($K97:$R97,3),0)</f>
        <v>0</v>
      </c>
      <c r="AD97" s="135">
        <f t="shared" si="25"/>
        <v>0</v>
      </c>
      <c r="AE97" s="135">
        <f t="shared" si="26"/>
        <v>0</v>
      </c>
      <c r="AF97" s="135">
        <f t="shared" si="27"/>
        <v>0</v>
      </c>
      <c r="AG97" s="135">
        <f t="shared" si="28"/>
        <v>0</v>
      </c>
      <c r="AH97" s="135">
        <f t="shared" si="29"/>
        <v>0</v>
      </c>
      <c r="AI97" s="135">
        <f t="shared" si="30"/>
        <v>0</v>
      </c>
    </row>
    <row r="98" spans="1:35" s="37" customFormat="1" ht="15">
      <c r="A98" s="35">
        <v>7</v>
      </c>
      <c r="B98" s="35" t="s">
        <v>394</v>
      </c>
      <c r="C98" s="35" t="s">
        <v>440</v>
      </c>
      <c r="D98" s="35"/>
      <c r="E98" s="35" t="s">
        <v>441</v>
      </c>
      <c r="F98" s="35">
        <v>1</v>
      </c>
      <c r="G98" s="35">
        <v>1</v>
      </c>
      <c r="H98" s="35">
        <v>1</v>
      </c>
      <c r="I98" s="133">
        <v>77.71</v>
      </c>
      <c r="J98" s="137">
        <v>77.71</v>
      </c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5">
        <f>SUM(LARGE(AA98:AJ98,{1,2,3,4,5,6}))</f>
        <v>0</v>
      </c>
      <c r="AA98" s="135">
        <f>+IF(COUNT($K98:$R98)&gt;0,LARGE($K98:$R98,1),0)</f>
        <v>0</v>
      </c>
      <c r="AB98" s="135">
        <f>+IF(COUNT($K98:$R98)&gt;1,LARGE($K98:$R98,2),0)</f>
        <v>0</v>
      </c>
      <c r="AC98" s="135">
        <f>+IF(COUNT($K98:$R98)&gt;2,LARGE($K98:$R98,3),0)</f>
        <v>0</v>
      </c>
      <c r="AD98" s="135">
        <f t="shared" si="25"/>
        <v>0</v>
      </c>
      <c r="AE98" s="135">
        <f t="shared" si="26"/>
        <v>0</v>
      </c>
      <c r="AF98" s="135">
        <f t="shared" si="27"/>
        <v>0</v>
      </c>
      <c r="AG98" s="135">
        <f t="shared" si="28"/>
        <v>0</v>
      </c>
      <c r="AH98" s="135">
        <f t="shared" si="29"/>
        <v>0</v>
      </c>
      <c r="AI98" s="135">
        <f t="shared" si="30"/>
        <v>0</v>
      </c>
    </row>
    <row r="99" spans="1:35" s="37" customFormat="1" ht="15">
      <c r="A99" s="35">
        <v>8</v>
      </c>
      <c r="B99" s="35" t="s">
        <v>435</v>
      </c>
      <c r="C99" s="35" t="s">
        <v>873</v>
      </c>
      <c r="D99" s="35"/>
      <c r="E99" s="35" t="s">
        <v>874</v>
      </c>
      <c r="F99" s="35">
        <v>1</v>
      </c>
      <c r="G99" s="35">
        <v>1</v>
      </c>
      <c r="H99" s="35">
        <v>1</v>
      </c>
      <c r="I99" s="133">
        <v>77.43</v>
      </c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201">
        <v>77.43</v>
      </c>
      <c r="V99" s="134"/>
      <c r="W99" s="134"/>
      <c r="X99" s="134"/>
      <c r="Y99" s="134"/>
      <c r="Z99" s="135">
        <f>SUM(LARGE(AA99:AJ99,{1,2,3,4,5,6}))</f>
        <v>77.43</v>
      </c>
      <c r="AA99" s="135">
        <f>+IF(COUNT($J99:$R99)&gt;0,LARGE($J99:$R99,1),0)</f>
        <v>0</v>
      </c>
      <c r="AB99" s="135">
        <f>+IF(COUNT($J99:$R99)&gt;1,LARGE($J99:$R99,2),0)</f>
        <v>0</v>
      </c>
      <c r="AC99" s="135">
        <f>+IF(COUNT($J99:$R99)&gt;2,LARGE($J99:$R99,3),0)</f>
        <v>0</v>
      </c>
      <c r="AD99" s="135">
        <f t="shared" si="25"/>
        <v>77.43</v>
      </c>
      <c r="AE99" s="135">
        <f t="shared" si="26"/>
        <v>0</v>
      </c>
      <c r="AF99" s="135">
        <f t="shared" si="27"/>
        <v>0</v>
      </c>
      <c r="AG99" s="135">
        <f t="shared" si="28"/>
        <v>0</v>
      </c>
      <c r="AH99" s="135">
        <f t="shared" si="29"/>
        <v>0</v>
      </c>
      <c r="AI99" s="135">
        <f t="shared" si="30"/>
        <v>0</v>
      </c>
    </row>
    <row r="100" spans="1:35" s="37" customFormat="1" ht="15">
      <c r="A100" s="35">
        <v>9</v>
      </c>
      <c r="B100" s="35" t="s">
        <v>442</v>
      </c>
      <c r="C100" s="35" t="s">
        <v>264</v>
      </c>
      <c r="D100" s="35"/>
      <c r="E100" s="35" t="s">
        <v>351</v>
      </c>
      <c r="F100" s="35">
        <v>1</v>
      </c>
      <c r="G100" s="35">
        <v>1</v>
      </c>
      <c r="H100" s="35">
        <v>1</v>
      </c>
      <c r="I100" s="133">
        <v>68.64</v>
      </c>
      <c r="J100" s="137">
        <v>68.64</v>
      </c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5">
        <f>SUM(LARGE(AA100:AJ100,{1,2,3,4,5,6}))</f>
        <v>0</v>
      </c>
      <c r="AA100" s="135">
        <f>+IF(COUNT($K100:$R100)&gt;0,LARGE($K100:$R100,1),0)</f>
        <v>0</v>
      </c>
      <c r="AB100" s="135">
        <f>+IF(COUNT($K100:$R100)&gt;1,LARGE($K100:$R100,2),0)</f>
        <v>0</v>
      </c>
      <c r="AC100" s="135">
        <f>+IF(COUNT($K100:$R100)&gt;2,LARGE($K100:$R100,3),0)</f>
        <v>0</v>
      </c>
      <c r="AD100" s="135">
        <f t="shared" si="25"/>
        <v>0</v>
      </c>
      <c r="AE100" s="135">
        <f t="shared" si="26"/>
        <v>0</v>
      </c>
      <c r="AF100" s="135">
        <f t="shared" si="27"/>
        <v>0</v>
      </c>
      <c r="AG100" s="135">
        <f t="shared" si="28"/>
        <v>0</v>
      </c>
      <c r="AH100" s="135">
        <f t="shared" si="29"/>
        <v>0</v>
      </c>
      <c r="AI100" s="135">
        <f t="shared" si="30"/>
        <v>0</v>
      </c>
    </row>
    <row r="101" spans="1:35" s="37" customFormat="1" ht="15">
      <c r="A101" s="35">
        <v>10</v>
      </c>
      <c r="B101" s="35" t="s">
        <v>443</v>
      </c>
      <c r="C101" s="35" t="s">
        <v>444</v>
      </c>
      <c r="D101" s="35"/>
      <c r="E101" s="35" t="s">
        <v>375</v>
      </c>
      <c r="F101" s="35">
        <v>1</v>
      </c>
      <c r="G101" s="35">
        <v>1</v>
      </c>
      <c r="H101" s="35">
        <v>1</v>
      </c>
      <c r="I101" s="133">
        <v>51.62</v>
      </c>
      <c r="J101" s="137">
        <v>51.62</v>
      </c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5">
        <f>SUM(LARGE(AA101:AJ101,{1,2,3,4,5,6}))</f>
        <v>0</v>
      </c>
      <c r="AA101" s="135">
        <f>+IF(COUNT($K101:$R101)&gt;0,LARGE($K101:$R101,1),0)</f>
        <v>0</v>
      </c>
      <c r="AB101" s="135">
        <f>+IF(COUNT($K101:$R101)&gt;1,LARGE($K101:$R101,2),0)</f>
        <v>0</v>
      </c>
      <c r="AC101" s="135">
        <f>+IF(COUNT($K101:$R101)&gt;2,LARGE($K101:$R101,3),0)</f>
        <v>0</v>
      </c>
      <c r="AD101" s="135">
        <f t="shared" si="25"/>
        <v>0</v>
      </c>
      <c r="AE101" s="135">
        <f t="shared" si="26"/>
        <v>0</v>
      </c>
      <c r="AF101" s="135">
        <f t="shared" si="27"/>
        <v>0</v>
      </c>
      <c r="AG101" s="135">
        <f t="shared" si="28"/>
        <v>0</v>
      </c>
      <c r="AH101" s="135">
        <f t="shared" si="29"/>
        <v>0</v>
      </c>
      <c r="AI101" s="135">
        <f t="shared" si="30"/>
        <v>0</v>
      </c>
    </row>
    <row r="102" spans="1:35" s="37" customFormat="1" ht="15">
      <c r="A102" s="35" t="s">
        <v>271</v>
      </c>
      <c r="B102" s="35"/>
      <c r="C102" s="35"/>
      <c r="D102" s="35"/>
      <c r="E102" s="35"/>
      <c r="F102" s="35"/>
      <c r="G102" s="35"/>
      <c r="H102" s="35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5">
        <f>SUM(LARGE(AA102:AJ102,{1,2,3,4,5,6}))</f>
        <v>0</v>
      </c>
      <c r="AA102" s="135">
        <f aca="true" t="shared" si="31" ref="AA102:AA111">+IF(COUNT($J102:$R102)&gt;0,LARGE($J102:$R102,1),0)</f>
        <v>0</v>
      </c>
      <c r="AB102" s="135">
        <f aca="true" t="shared" si="32" ref="AB102:AB111">+IF(COUNT($J102:$R102)&gt;1,LARGE($J102:$R102,2),0)</f>
        <v>0</v>
      </c>
      <c r="AC102" s="135">
        <f aca="true" t="shared" si="33" ref="AC102:AC111">+IF(COUNT($J102:$R102)&gt;2,LARGE($J102:$R102,3),0)</f>
        <v>0</v>
      </c>
      <c r="AD102" s="135">
        <f aca="true" t="shared" si="34" ref="AD102:AD111">+IF(COUNT($S102:$X102)&gt;0,LARGE($S102:$X102,1),0)</f>
        <v>0</v>
      </c>
      <c r="AE102" s="135">
        <f aca="true" t="shared" si="35" ref="AE102:AE111">+IF(COUNT($S102:$X102)&gt;1,LARGE($S102:$X102,2),0)</f>
        <v>0</v>
      </c>
      <c r="AF102" s="135">
        <f aca="true" t="shared" si="36" ref="AF102:AF111">+IF(COUNT($S102:$X102)&gt;2,LARGE($S102:$X102,3),0)</f>
        <v>0</v>
      </c>
      <c r="AG102" s="135">
        <f aca="true" t="shared" si="37" ref="AG102:AG111">+IF(COUNT($S102:$X102)&gt;3,LARGE($S102:$X102,4),0)</f>
        <v>0</v>
      </c>
      <c r="AH102" s="135">
        <f aca="true" t="shared" si="38" ref="AH102:AH111">+IF(COUNT($S102:$X102)&gt;4,LARGE($S102:$X102,5),0)</f>
        <v>0</v>
      </c>
      <c r="AI102" s="135">
        <f aca="true" t="shared" si="39" ref="AI102:AI111">+IF(COUNT($S102:$X102)&gt;5,LARGE($S102:$X102,6),0)</f>
        <v>0</v>
      </c>
    </row>
    <row r="103" spans="1:35" s="37" customFormat="1" ht="15">
      <c r="A103" s="35" t="s">
        <v>271</v>
      </c>
      <c r="B103" s="35" t="s">
        <v>961</v>
      </c>
      <c r="C103" s="35"/>
      <c r="D103" s="35"/>
      <c r="E103" s="35"/>
      <c r="F103" s="35"/>
      <c r="G103" s="35"/>
      <c r="H103" s="35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5">
        <f>SUM(LARGE(AA103:AJ103,{1,2,3,4,5,6}))</f>
        <v>0</v>
      </c>
      <c r="AA103" s="135">
        <f t="shared" si="31"/>
        <v>0</v>
      </c>
      <c r="AB103" s="135">
        <f t="shared" si="32"/>
        <v>0</v>
      </c>
      <c r="AC103" s="135">
        <f t="shared" si="33"/>
        <v>0</v>
      </c>
      <c r="AD103" s="135">
        <f t="shared" si="34"/>
        <v>0</v>
      </c>
      <c r="AE103" s="135">
        <f t="shared" si="35"/>
        <v>0</v>
      </c>
      <c r="AF103" s="135">
        <f t="shared" si="36"/>
        <v>0</v>
      </c>
      <c r="AG103" s="135">
        <f t="shared" si="37"/>
        <v>0</v>
      </c>
      <c r="AH103" s="135">
        <f t="shared" si="38"/>
        <v>0</v>
      </c>
      <c r="AI103" s="135">
        <f t="shared" si="39"/>
        <v>0</v>
      </c>
    </row>
    <row r="104" spans="1:35" s="37" customFormat="1" ht="15">
      <c r="A104" s="35">
        <v>1</v>
      </c>
      <c r="B104" s="35" t="s">
        <v>387</v>
      </c>
      <c r="C104" s="35" t="s">
        <v>982</v>
      </c>
      <c r="D104" s="35"/>
      <c r="E104" s="35" t="s">
        <v>102</v>
      </c>
      <c r="F104" s="35">
        <v>1</v>
      </c>
      <c r="G104" s="35">
        <v>1</v>
      </c>
      <c r="H104" s="35">
        <v>1</v>
      </c>
      <c r="I104" s="133">
        <v>100</v>
      </c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263">
        <v>100</v>
      </c>
      <c r="W104" s="134"/>
      <c r="X104" s="134"/>
      <c r="Y104" s="134"/>
      <c r="Z104" s="135">
        <f>SUM(LARGE(AA104:AJ104,{1,2,3,4,5,6}))</f>
        <v>100</v>
      </c>
      <c r="AA104" s="135">
        <f t="shared" si="31"/>
        <v>0</v>
      </c>
      <c r="AB104" s="135">
        <f t="shared" si="32"/>
        <v>0</v>
      </c>
      <c r="AC104" s="135">
        <f t="shared" si="33"/>
        <v>0</v>
      </c>
      <c r="AD104" s="135">
        <f t="shared" si="34"/>
        <v>100</v>
      </c>
      <c r="AE104" s="135">
        <f t="shared" si="35"/>
        <v>0</v>
      </c>
      <c r="AF104" s="135">
        <f t="shared" si="36"/>
        <v>0</v>
      </c>
      <c r="AG104" s="135">
        <f t="shared" si="37"/>
        <v>0</v>
      </c>
      <c r="AH104" s="135">
        <f t="shared" si="38"/>
        <v>0</v>
      </c>
      <c r="AI104" s="135">
        <f t="shared" si="39"/>
        <v>0</v>
      </c>
    </row>
    <row r="105" spans="1:35" s="37" customFormat="1" ht="15">
      <c r="A105" s="35">
        <v>2</v>
      </c>
      <c r="B105" s="35" t="s">
        <v>282</v>
      </c>
      <c r="C105" s="35" t="s">
        <v>436</v>
      </c>
      <c r="D105" s="35"/>
      <c r="E105" s="35" t="s">
        <v>520</v>
      </c>
      <c r="F105" s="35">
        <v>1</v>
      </c>
      <c r="G105" s="35">
        <v>1</v>
      </c>
      <c r="H105" s="35">
        <v>1</v>
      </c>
      <c r="I105" s="133">
        <v>86.73</v>
      </c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263">
        <v>86.73</v>
      </c>
      <c r="W105" s="134"/>
      <c r="X105" s="134"/>
      <c r="Y105" s="134"/>
      <c r="Z105" s="135">
        <f>SUM(LARGE(AA105:AJ105,{1,2,3,4,5,6}))</f>
        <v>86.73</v>
      </c>
      <c r="AA105" s="135">
        <f t="shared" si="31"/>
        <v>0</v>
      </c>
      <c r="AB105" s="135">
        <f t="shared" si="32"/>
        <v>0</v>
      </c>
      <c r="AC105" s="135">
        <f t="shared" si="33"/>
        <v>0</v>
      </c>
      <c r="AD105" s="135">
        <f t="shared" si="34"/>
        <v>86.73</v>
      </c>
      <c r="AE105" s="135">
        <f t="shared" si="35"/>
        <v>0</v>
      </c>
      <c r="AF105" s="135">
        <f t="shared" si="36"/>
        <v>0</v>
      </c>
      <c r="AG105" s="135">
        <f t="shared" si="37"/>
        <v>0</v>
      </c>
      <c r="AH105" s="135">
        <f t="shared" si="38"/>
        <v>0</v>
      </c>
      <c r="AI105" s="135">
        <f t="shared" si="39"/>
        <v>0</v>
      </c>
    </row>
    <row r="106" spans="1:35" s="37" customFormat="1" ht="15">
      <c r="A106" s="35" t="s">
        <v>271</v>
      </c>
      <c r="B106" s="35"/>
      <c r="C106" s="35"/>
      <c r="D106" s="35"/>
      <c r="E106" s="35"/>
      <c r="F106" s="35"/>
      <c r="G106" s="35"/>
      <c r="H106" s="35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5">
        <f>SUM(LARGE(AA106:AJ106,{1,2,3,4,5,6}))</f>
        <v>0</v>
      </c>
      <c r="AA106" s="135">
        <f t="shared" si="31"/>
        <v>0</v>
      </c>
      <c r="AB106" s="135">
        <f t="shared" si="32"/>
        <v>0</v>
      </c>
      <c r="AC106" s="135">
        <f t="shared" si="33"/>
        <v>0</v>
      </c>
      <c r="AD106" s="135">
        <f t="shared" si="34"/>
        <v>0</v>
      </c>
      <c r="AE106" s="135">
        <f t="shared" si="35"/>
        <v>0</v>
      </c>
      <c r="AF106" s="135">
        <f t="shared" si="36"/>
        <v>0</v>
      </c>
      <c r="AG106" s="135">
        <f t="shared" si="37"/>
        <v>0</v>
      </c>
      <c r="AH106" s="135">
        <f t="shared" si="38"/>
        <v>0</v>
      </c>
      <c r="AI106" s="135">
        <f t="shared" si="39"/>
        <v>0</v>
      </c>
    </row>
    <row r="107" spans="1:35" s="37" customFormat="1" ht="15">
      <c r="A107" s="35">
        <v>72</v>
      </c>
      <c r="B107" s="35"/>
      <c r="C107" s="35"/>
      <c r="D107" s="35"/>
      <c r="E107" s="35"/>
      <c r="F107" s="35"/>
      <c r="G107" s="35"/>
      <c r="H107" s="35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5">
        <f>SUM(LARGE(AA107:AJ107,{1,2,3,4,5,6}))</f>
        <v>0</v>
      </c>
      <c r="AA107" s="135">
        <f t="shared" si="31"/>
        <v>0</v>
      </c>
      <c r="AB107" s="135">
        <f t="shared" si="32"/>
        <v>0</v>
      </c>
      <c r="AC107" s="135">
        <f t="shared" si="33"/>
        <v>0</v>
      </c>
      <c r="AD107" s="135">
        <f t="shared" si="34"/>
        <v>0</v>
      </c>
      <c r="AE107" s="135">
        <f t="shared" si="35"/>
        <v>0</v>
      </c>
      <c r="AF107" s="135">
        <f t="shared" si="36"/>
        <v>0</v>
      </c>
      <c r="AG107" s="135">
        <f t="shared" si="37"/>
        <v>0</v>
      </c>
      <c r="AH107" s="135">
        <f t="shared" si="38"/>
        <v>0</v>
      </c>
      <c r="AI107" s="135">
        <f t="shared" si="39"/>
        <v>0</v>
      </c>
    </row>
    <row r="108" spans="1:35" s="37" customFormat="1" ht="15">
      <c r="A108" s="35">
        <v>73</v>
      </c>
      <c r="B108" s="35"/>
      <c r="C108" s="35"/>
      <c r="D108" s="35"/>
      <c r="E108" s="35"/>
      <c r="F108" s="35"/>
      <c r="G108" s="35"/>
      <c r="H108" s="35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5">
        <f>SUM(LARGE(AA108:AJ108,{1,2,3,4,5,6}))</f>
        <v>0</v>
      </c>
      <c r="AA108" s="135">
        <f t="shared" si="31"/>
        <v>0</v>
      </c>
      <c r="AB108" s="135">
        <f t="shared" si="32"/>
        <v>0</v>
      </c>
      <c r="AC108" s="135">
        <f t="shared" si="33"/>
        <v>0</v>
      </c>
      <c r="AD108" s="135">
        <f t="shared" si="34"/>
        <v>0</v>
      </c>
      <c r="AE108" s="135">
        <f t="shared" si="35"/>
        <v>0</v>
      </c>
      <c r="AF108" s="135">
        <f t="shared" si="36"/>
        <v>0</v>
      </c>
      <c r="AG108" s="135">
        <f t="shared" si="37"/>
        <v>0</v>
      </c>
      <c r="AH108" s="135">
        <f t="shared" si="38"/>
        <v>0</v>
      </c>
      <c r="AI108" s="135">
        <f t="shared" si="39"/>
        <v>0</v>
      </c>
    </row>
    <row r="109" spans="1:35" s="37" customFormat="1" ht="15">
      <c r="A109" s="35">
        <v>74</v>
      </c>
      <c r="B109" s="35"/>
      <c r="C109" s="35"/>
      <c r="D109" s="35"/>
      <c r="E109" s="35"/>
      <c r="F109" s="35"/>
      <c r="G109" s="35"/>
      <c r="H109" s="35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5">
        <f>SUM(LARGE(AA109:AJ109,{1,2,3,4,5,6}))</f>
        <v>0</v>
      </c>
      <c r="AA109" s="135">
        <f t="shared" si="31"/>
        <v>0</v>
      </c>
      <c r="AB109" s="135">
        <f t="shared" si="32"/>
        <v>0</v>
      </c>
      <c r="AC109" s="135">
        <f t="shared" si="33"/>
        <v>0</v>
      </c>
      <c r="AD109" s="135">
        <f t="shared" si="34"/>
        <v>0</v>
      </c>
      <c r="AE109" s="135">
        <f t="shared" si="35"/>
        <v>0</v>
      </c>
      <c r="AF109" s="135">
        <f t="shared" si="36"/>
        <v>0</v>
      </c>
      <c r="AG109" s="135">
        <f t="shared" si="37"/>
        <v>0</v>
      </c>
      <c r="AH109" s="135">
        <f t="shared" si="38"/>
        <v>0</v>
      </c>
      <c r="AI109" s="135">
        <f t="shared" si="39"/>
        <v>0</v>
      </c>
    </row>
    <row r="110" spans="1:35" s="37" customFormat="1" ht="15">
      <c r="A110" s="35">
        <v>75</v>
      </c>
      <c r="B110" s="35"/>
      <c r="C110" s="35"/>
      <c r="D110" s="35"/>
      <c r="E110" s="35"/>
      <c r="F110" s="35"/>
      <c r="G110" s="35"/>
      <c r="H110" s="35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5">
        <f>SUM(LARGE(AA110:AJ110,{1,2,3,4,5,6}))</f>
        <v>0</v>
      </c>
      <c r="AA110" s="135">
        <f t="shared" si="31"/>
        <v>0</v>
      </c>
      <c r="AB110" s="135">
        <f t="shared" si="32"/>
        <v>0</v>
      </c>
      <c r="AC110" s="135">
        <f t="shared" si="33"/>
        <v>0</v>
      </c>
      <c r="AD110" s="135">
        <f t="shared" si="34"/>
        <v>0</v>
      </c>
      <c r="AE110" s="135">
        <f t="shared" si="35"/>
        <v>0</v>
      </c>
      <c r="AF110" s="135">
        <f t="shared" si="36"/>
        <v>0</v>
      </c>
      <c r="AG110" s="135">
        <f t="shared" si="37"/>
        <v>0</v>
      </c>
      <c r="AH110" s="135">
        <f t="shared" si="38"/>
        <v>0</v>
      </c>
      <c r="AI110" s="135">
        <f t="shared" si="39"/>
        <v>0</v>
      </c>
    </row>
    <row r="111" spans="1:35" s="37" customFormat="1" ht="15">
      <c r="A111" s="35">
        <v>76</v>
      </c>
      <c r="B111" s="35"/>
      <c r="C111" s="35"/>
      <c r="D111" s="35"/>
      <c r="E111" s="35"/>
      <c r="F111" s="35"/>
      <c r="G111" s="35"/>
      <c r="H111" s="35"/>
      <c r="I111" s="34"/>
      <c r="J111" s="35"/>
      <c r="K111" s="35"/>
      <c r="L111" s="35"/>
      <c r="M111" s="34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4"/>
      <c r="Z111" s="37">
        <f>SUM(LARGE(AA111:AJ111,{1,2,3,4,5,6}))</f>
        <v>0</v>
      </c>
      <c r="AA111" s="37">
        <f t="shared" si="31"/>
        <v>0</v>
      </c>
      <c r="AB111" s="37">
        <f t="shared" si="32"/>
        <v>0</v>
      </c>
      <c r="AC111" s="37">
        <f t="shared" si="33"/>
        <v>0</v>
      </c>
      <c r="AD111" s="37">
        <f t="shared" si="34"/>
        <v>0</v>
      </c>
      <c r="AE111" s="37">
        <f t="shared" si="35"/>
        <v>0</v>
      </c>
      <c r="AF111" s="37">
        <f t="shared" si="36"/>
        <v>0</v>
      </c>
      <c r="AG111" s="37">
        <f t="shared" si="37"/>
        <v>0</v>
      </c>
      <c r="AH111" s="37">
        <f t="shared" si="38"/>
        <v>0</v>
      </c>
      <c r="AI111" s="37">
        <f t="shared" si="39"/>
        <v>0</v>
      </c>
    </row>
    <row r="112" spans="1:25" s="37" customFormat="1" ht="15">
      <c r="A112" s="35"/>
      <c r="B112" s="35"/>
      <c r="C112" s="35"/>
      <c r="D112" s="35"/>
      <c r="E112" s="35"/>
      <c r="F112" s="35"/>
      <c r="G112" s="35"/>
      <c r="H112" s="35"/>
      <c r="I112" s="34"/>
      <c r="J112" s="35"/>
      <c r="K112" s="35"/>
      <c r="L112" s="35"/>
      <c r="M112" s="34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4"/>
    </row>
    <row r="113" spans="1:25" s="37" customFormat="1" ht="15">
      <c r="A113" s="35"/>
      <c r="B113" s="35"/>
      <c r="C113" s="35"/>
      <c r="D113" s="35"/>
      <c r="E113" s="35"/>
      <c r="F113" s="35"/>
      <c r="G113" s="35"/>
      <c r="H113" s="35"/>
      <c r="I113" s="34"/>
      <c r="J113" s="35"/>
      <c r="K113" s="35"/>
      <c r="L113" s="35"/>
      <c r="M113" s="34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4"/>
    </row>
    <row r="114" spans="1:25" s="37" customFormat="1" ht="15">
      <c r="A114" s="35"/>
      <c r="B114" s="35"/>
      <c r="C114" s="35"/>
      <c r="D114" s="35"/>
      <c r="E114" s="35"/>
      <c r="F114" s="35"/>
      <c r="G114" s="35"/>
      <c r="H114" s="35"/>
      <c r="I114" s="34"/>
      <c r="J114" s="35"/>
      <c r="K114" s="35"/>
      <c r="L114" s="35"/>
      <c r="M114" s="34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4"/>
    </row>
    <row r="115" spans="1:25" s="37" customFormat="1" ht="15">
      <c r="A115" s="35"/>
      <c r="B115" s="35"/>
      <c r="C115" s="35"/>
      <c r="D115" s="35"/>
      <c r="E115" s="35"/>
      <c r="F115" s="35"/>
      <c r="G115" s="35"/>
      <c r="H115" s="35"/>
      <c r="I115" s="34"/>
      <c r="J115" s="35"/>
      <c r="K115" s="35"/>
      <c r="L115" s="35"/>
      <c r="M115" s="34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4"/>
    </row>
    <row r="116" spans="1:25" s="37" customFormat="1" ht="15">
      <c r="A116" s="35"/>
      <c r="B116" s="35"/>
      <c r="C116" s="35"/>
      <c r="D116" s="35"/>
      <c r="E116" s="35"/>
      <c r="F116" s="35"/>
      <c r="G116" s="35"/>
      <c r="H116" s="35"/>
      <c r="I116" s="34"/>
      <c r="J116" s="35"/>
      <c r="K116" s="35"/>
      <c r="L116" s="35"/>
      <c r="M116" s="34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4"/>
    </row>
    <row r="117" spans="1:25" s="37" customFormat="1" ht="15">
      <c r="A117" s="35"/>
      <c r="B117" s="35"/>
      <c r="C117" s="35"/>
      <c r="D117" s="35"/>
      <c r="E117" s="35"/>
      <c r="F117" s="35"/>
      <c r="G117" s="35"/>
      <c r="H117" s="35"/>
      <c r="I117" s="34"/>
      <c r="J117" s="35"/>
      <c r="K117" s="35"/>
      <c r="L117" s="35"/>
      <c r="M117" s="34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4"/>
    </row>
    <row r="118" spans="1:25" s="37" customFormat="1" ht="15">
      <c r="A118" s="35"/>
      <c r="B118" s="35"/>
      <c r="C118" s="35"/>
      <c r="D118" s="35"/>
      <c r="E118" s="35"/>
      <c r="F118" s="35"/>
      <c r="G118" s="35"/>
      <c r="H118" s="35"/>
      <c r="I118" s="34"/>
      <c r="J118" s="35"/>
      <c r="K118" s="35"/>
      <c r="L118" s="35"/>
      <c r="M118" s="34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4"/>
    </row>
    <row r="119" spans="1:25" s="37" customFormat="1" ht="15">
      <c r="A119" s="35"/>
      <c r="B119" s="35"/>
      <c r="C119" s="35"/>
      <c r="D119" s="35"/>
      <c r="E119" s="35"/>
      <c r="F119" s="35"/>
      <c r="G119" s="35"/>
      <c r="H119" s="35"/>
      <c r="I119" s="34"/>
      <c r="J119" s="35"/>
      <c r="K119" s="35"/>
      <c r="L119" s="35"/>
      <c r="M119" s="34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4"/>
    </row>
    <row r="120" spans="1:25" s="37" customFormat="1" ht="15">
      <c r="A120" s="35"/>
      <c r="B120" s="35"/>
      <c r="C120" s="35"/>
      <c r="D120" s="35"/>
      <c r="E120" s="35"/>
      <c r="F120" s="35"/>
      <c r="G120" s="35"/>
      <c r="H120" s="35"/>
      <c r="I120" s="34"/>
      <c r="J120" s="35"/>
      <c r="K120" s="35"/>
      <c r="L120" s="35"/>
      <c r="M120" s="34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4"/>
    </row>
    <row r="121" spans="1:25" s="37" customFormat="1" ht="15">
      <c r="A121" s="35"/>
      <c r="B121" s="35"/>
      <c r="C121" s="35"/>
      <c r="D121" s="35"/>
      <c r="E121" s="35"/>
      <c r="F121" s="35"/>
      <c r="G121" s="35"/>
      <c r="H121" s="35"/>
      <c r="I121" s="34"/>
      <c r="J121" s="35"/>
      <c r="K121" s="35"/>
      <c r="L121" s="35"/>
      <c r="M121" s="34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4"/>
    </row>
    <row r="122" spans="1:25" s="37" customFormat="1" ht="15">
      <c r="A122" s="35"/>
      <c r="B122" s="35"/>
      <c r="C122" s="35"/>
      <c r="D122" s="35"/>
      <c r="E122" s="35"/>
      <c r="F122" s="35"/>
      <c r="G122" s="35"/>
      <c r="H122" s="35"/>
      <c r="I122" s="34"/>
      <c r="J122" s="35"/>
      <c r="K122" s="35"/>
      <c r="L122" s="35"/>
      <c r="M122" s="34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4"/>
    </row>
    <row r="123" spans="1:25" s="37" customFormat="1" ht="15">
      <c r="A123" s="35"/>
      <c r="B123" s="35"/>
      <c r="C123" s="35"/>
      <c r="D123" s="35"/>
      <c r="E123" s="35"/>
      <c r="F123" s="35"/>
      <c r="G123" s="35"/>
      <c r="H123" s="35"/>
      <c r="I123" s="34"/>
      <c r="J123" s="35"/>
      <c r="K123" s="35"/>
      <c r="L123" s="35"/>
      <c r="M123" s="34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4"/>
    </row>
    <row r="124" spans="1:25" s="37" customFormat="1" ht="15">
      <c r="A124" s="35"/>
      <c r="B124" s="35"/>
      <c r="C124" s="35"/>
      <c r="D124" s="35"/>
      <c r="E124" s="35"/>
      <c r="F124" s="35"/>
      <c r="G124" s="35"/>
      <c r="H124" s="35"/>
      <c r="I124" s="34"/>
      <c r="J124" s="35"/>
      <c r="K124" s="35"/>
      <c r="L124" s="35"/>
      <c r="M124" s="34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4"/>
    </row>
    <row r="125" spans="9:25" s="37" customFormat="1" ht="15">
      <c r="I125" s="46"/>
      <c r="M125" s="46"/>
      <c r="Y125" s="46"/>
    </row>
    <row r="126" spans="9:25" s="37" customFormat="1" ht="15">
      <c r="I126" s="46"/>
      <c r="M126" s="46"/>
      <c r="Y126" s="46"/>
    </row>
    <row r="127" spans="9:25" s="37" customFormat="1" ht="15">
      <c r="I127" s="46"/>
      <c r="M127" s="46"/>
      <c r="Y127" s="46"/>
    </row>
    <row r="128" spans="9:25" s="37" customFormat="1" ht="15">
      <c r="I128" s="46"/>
      <c r="M128" s="46"/>
      <c r="Y128" s="46"/>
    </row>
    <row r="129" spans="9:25" s="37" customFormat="1" ht="15">
      <c r="I129" s="46"/>
      <c r="M129" s="46"/>
      <c r="Y129" s="46"/>
    </row>
    <row r="130" spans="9:25" s="37" customFormat="1" ht="15">
      <c r="I130" s="46"/>
      <c r="M130" s="46"/>
      <c r="Y130" s="46"/>
    </row>
    <row r="131" spans="9:25" s="37" customFormat="1" ht="15">
      <c r="I131" s="46"/>
      <c r="M131" s="46"/>
      <c r="Y131" s="46"/>
    </row>
    <row r="132" spans="9:25" s="37" customFormat="1" ht="15">
      <c r="I132" s="46"/>
      <c r="M132" s="46"/>
      <c r="Y132" s="46"/>
    </row>
    <row r="133" spans="9:25" s="37" customFormat="1" ht="15">
      <c r="I133" s="46"/>
      <c r="M133" s="46"/>
      <c r="Y133" s="46"/>
    </row>
    <row r="134" spans="9:25" s="37" customFormat="1" ht="15">
      <c r="I134" s="46"/>
      <c r="M134" s="46"/>
      <c r="Y134" s="46"/>
    </row>
    <row r="135" spans="9:25" s="37" customFormat="1" ht="15">
      <c r="I135" s="46"/>
      <c r="M135" s="46"/>
      <c r="Y135" s="46"/>
    </row>
    <row r="136" spans="9:25" s="37" customFormat="1" ht="15">
      <c r="I136" s="46"/>
      <c r="M136" s="46"/>
      <c r="Y136" s="46"/>
    </row>
    <row r="137" spans="9:25" s="37" customFormat="1" ht="15">
      <c r="I137" s="46"/>
      <c r="M137" s="46"/>
      <c r="Y137" s="46"/>
    </row>
    <row r="138" spans="9:25" s="37" customFormat="1" ht="15">
      <c r="I138" s="46"/>
      <c r="M138" s="46"/>
      <c r="Y138" s="46"/>
    </row>
    <row r="139" spans="9:25" s="37" customFormat="1" ht="15">
      <c r="I139" s="46"/>
      <c r="M139" s="46"/>
      <c r="Y139" s="46"/>
    </row>
    <row r="140" spans="9:25" s="37" customFormat="1" ht="15">
      <c r="I140" s="46"/>
      <c r="M140" s="46"/>
      <c r="Y140" s="46"/>
    </row>
    <row r="141" spans="9:25" s="37" customFormat="1" ht="15">
      <c r="I141" s="46"/>
      <c r="M141" s="46"/>
      <c r="Y141" s="46"/>
    </row>
    <row r="142" spans="9:25" s="37" customFormat="1" ht="15">
      <c r="I142" s="46"/>
      <c r="M142" s="46"/>
      <c r="Y142" s="46"/>
    </row>
    <row r="143" spans="9:25" s="37" customFormat="1" ht="15">
      <c r="I143" s="46"/>
      <c r="M143" s="46"/>
      <c r="Y143" s="46"/>
    </row>
    <row r="144" spans="9:25" s="37" customFormat="1" ht="15">
      <c r="I144" s="46"/>
      <c r="M144" s="46"/>
      <c r="Y144" s="46"/>
    </row>
    <row r="145" spans="9:25" s="37" customFormat="1" ht="15">
      <c r="I145" s="46"/>
      <c r="M145" s="46"/>
      <c r="Y145" s="46"/>
    </row>
    <row r="146" spans="9:25" s="37" customFormat="1" ht="15">
      <c r="I146" s="46"/>
      <c r="M146" s="46"/>
      <c r="Y146" s="46"/>
    </row>
    <row r="147" spans="9:25" s="37" customFormat="1" ht="15">
      <c r="I147" s="46"/>
      <c r="M147" s="46"/>
      <c r="Y147" s="46"/>
    </row>
    <row r="148" spans="9:25" s="37" customFormat="1" ht="15">
      <c r="I148" s="46"/>
      <c r="M148" s="46"/>
      <c r="Y148" s="46"/>
    </row>
    <row r="149" spans="9:25" s="37" customFormat="1" ht="15">
      <c r="I149" s="46"/>
      <c r="M149" s="46"/>
      <c r="Y149" s="46"/>
    </row>
    <row r="150" spans="9:25" s="37" customFormat="1" ht="15">
      <c r="I150" s="46"/>
      <c r="M150" s="46"/>
      <c r="Y150" s="46"/>
    </row>
    <row r="151" spans="9:25" s="37" customFormat="1" ht="15">
      <c r="I151" s="46"/>
      <c r="M151" s="46"/>
      <c r="Y151" s="46"/>
    </row>
    <row r="152" spans="9:25" s="37" customFormat="1" ht="15">
      <c r="I152" s="46"/>
      <c r="M152" s="46"/>
      <c r="Y152" s="46"/>
    </row>
    <row r="153" spans="9:25" s="37" customFormat="1" ht="15">
      <c r="I153" s="46"/>
      <c r="M153" s="46"/>
      <c r="Y153" s="46"/>
    </row>
    <row r="154" spans="9:25" s="37" customFormat="1" ht="15">
      <c r="I154" s="46"/>
      <c r="M154" s="46"/>
      <c r="Y154" s="46"/>
    </row>
    <row r="155" spans="9:25" s="37" customFormat="1" ht="15">
      <c r="I155" s="46"/>
      <c r="M155" s="46"/>
      <c r="Y155" s="46"/>
    </row>
    <row r="156" spans="9:25" s="37" customFormat="1" ht="15">
      <c r="I156" s="46"/>
      <c r="M156" s="46"/>
      <c r="Y156" s="46"/>
    </row>
    <row r="157" spans="9:25" s="37" customFormat="1" ht="15">
      <c r="I157" s="46"/>
      <c r="M157" s="46"/>
      <c r="Y157" s="46"/>
    </row>
    <row r="158" spans="9:25" s="37" customFormat="1" ht="15">
      <c r="I158" s="46"/>
      <c r="M158" s="46"/>
      <c r="Y158" s="46"/>
    </row>
    <row r="159" spans="9:25" s="37" customFormat="1" ht="15">
      <c r="I159" s="46"/>
      <c r="M159" s="46"/>
      <c r="Y159" s="46"/>
    </row>
    <row r="160" spans="9:25" s="37" customFormat="1" ht="15">
      <c r="I160" s="46"/>
      <c r="M160" s="46"/>
      <c r="Y160" s="46"/>
    </row>
    <row r="161" spans="9:25" s="37" customFormat="1" ht="15">
      <c r="I161" s="46"/>
      <c r="M161" s="46"/>
      <c r="Y161" s="46"/>
    </row>
    <row r="162" spans="9:25" s="37" customFormat="1" ht="15">
      <c r="I162" s="46"/>
      <c r="M162" s="46"/>
      <c r="Y162" s="46"/>
    </row>
    <row r="163" spans="9:25" s="37" customFormat="1" ht="15">
      <c r="I163" s="46"/>
      <c r="M163" s="46"/>
      <c r="Y163" s="46"/>
    </row>
    <row r="164" spans="9:25" s="37" customFormat="1" ht="15">
      <c r="I164" s="46"/>
      <c r="M164" s="46"/>
      <c r="Y164" s="46"/>
    </row>
    <row r="165" spans="9:25" s="37" customFormat="1" ht="15">
      <c r="I165" s="46"/>
      <c r="M165" s="46"/>
      <c r="Y165" s="46"/>
    </row>
    <row r="166" spans="9:25" s="37" customFormat="1" ht="15">
      <c r="I166" s="46"/>
      <c r="M166" s="46"/>
      <c r="Y166" s="46"/>
    </row>
    <row r="167" spans="9:25" s="37" customFormat="1" ht="15">
      <c r="I167" s="46"/>
      <c r="M167" s="46"/>
      <c r="Y167" s="46"/>
    </row>
    <row r="168" spans="9:25" s="37" customFormat="1" ht="15">
      <c r="I168" s="46"/>
      <c r="M168" s="46"/>
      <c r="Y168" s="46"/>
    </row>
    <row r="169" spans="9:25" s="37" customFormat="1" ht="15">
      <c r="I169" s="46"/>
      <c r="M169" s="46"/>
      <c r="Y169" s="46"/>
    </row>
    <row r="170" spans="9:25" s="37" customFormat="1" ht="15">
      <c r="I170" s="46"/>
      <c r="M170" s="46"/>
      <c r="Y170" s="46"/>
    </row>
    <row r="171" spans="9:25" s="37" customFormat="1" ht="15">
      <c r="I171" s="46"/>
      <c r="M171" s="46"/>
      <c r="Y171" s="46"/>
    </row>
    <row r="172" spans="9:25" s="37" customFormat="1" ht="15">
      <c r="I172" s="46"/>
      <c r="M172" s="46"/>
      <c r="Y172" s="46"/>
    </row>
    <row r="173" spans="9:25" s="37" customFormat="1" ht="15">
      <c r="I173" s="46"/>
      <c r="M173" s="46"/>
      <c r="Y173" s="46"/>
    </row>
    <row r="174" spans="9:25" s="37" customFormat="1" ht="15">
      <c r="I174" s="46"/>
      <c r="M174" s="46"/>
      <c r="Y174" s="46"/>
    </row>
    <row r="175" spans="9:25" s="37" customFormat="1" ht="15">
      <c r="I175" s="46"/>
      <c r="M175" s="46"/>
      <c r="Y175" s="46"/>
    </row>
    <row r="176" spans="9:25" s="37" customFormat="1" ht="15">
      <c r="I176" s="46"/>
      <c r="L176" s="46"/>
      <c r="M176" s="46"/>
      <c r="Y176" s="46"/>
    </row>
    <row r="177" spans="9:25" s="37" customFormat="1" ht="15">
      <c r="I177" s="46"/>
      <c r="M177" s="46"/>
      <c r="Y177" s="46"/>
    </row>
    <row r="178" spans="9:25" s="37" customFormat="1" ht="15">
      <c r="I178" s="46"/>
      <c r="M178" s="46"/>
      <c r="Y178" s="46"/>
    </row>
    <row r="179" spans="9:25" s="37" customFormat="1" ht="15">
      <c r="I179" s="46"/>
      <c r="M179" s="46"/>
      <c r="Y179" s="46"/>
    </row>
    <row r="180" spans="9:25" s="37" customFormat="1" ht="15">
      <c r="I180" s="46"/>
      <c r="M180" s="46"/>
      <c r="Y180" s="46"/>
    </row>
    <row r="181" spans="9:25" s="37" customFormat="1" ht="15">
      <c r="I181" s="46"/>
      <c r="M181" s="46"/>
      <c r="Y181" s="46"/>
    </row>
    <row r="182" spans="9:25" s="37" customFormat="1" ht="15">
      <c r="I182" s="46"/>
      <c r="M182" s="46"/>
      <c r="Y182" s="46"/>
    </row>
    <row r="183" spans="9:25" s="37" customFormat="1" ht="15">
      <c r="I183" s="46"/>
      <c r="M183" s="46"/>
      <c r="Y183" s="46"/>
    </row>
    <row r="184" spans="9:25" s="37" customFormat="1" ht="15">
      <c r="I184" s="46"/>
      <c r="M184" s="46"/>
      <c r="Y184" s="46"/>
    </row>
    <row r="185" spans="9:25" s="37" customFormat="1" ht="15">
      <c r="I185" s="46"/>
      <c r="M185" s="46"/>
      <c r="Y185" s="46"/>
    </row>
    <row r="186" spans="9:25" s="37" customFormat="1" ht="15">
      <c r="I186" s="46"/>
      <c r="M186" s="46"/>
      <c r="Y186" s="46"/>
    </row>
    <row r="187" spans="9:25" s="37" customFormat="1" ht="15">
      <c r="I187" s="46"/>
      <c r="M187" s="46"/>
      <c r="Y187" s="46"/>
    </row>
    <row r="188" spans="9:25" s="37" customFormat="1" ht="15">
      <c r="I188" s="46"/>
      <c r="M188" s="46"/>
      <c r="Y188" s="46"/>
    </row>
    <row r="189" spans="9:25" s="37" customFormat="1" ht="15">
      <c r="I189" s="46"/>
      <c r="M189" s="46"/>
      <c r="Y189" s="46"/>
    </row>
    <row r="190" spans="9:25" s="37" customFormat="1" ht="15">
      <c r="I190" s="46"/>
      <c r="M190" s="46"/>
      <c r="Y190" s="46"/>
    </row>
    <row r="191" spans="9:25" s="38" customFormat="1" ht="15">
      <c r="I191" s="47"/>
      <c r="M191" s="47"/>
      <c r="Y191" s="47"/>
    </row>
    <row r="192" spans="9:25" s="38" customFormat="1" ht="15">
      <c r="I192" s="47"/>
      <c r="M192" s="47"/>
      <c r="Y192" s="47"/>
    </row>
    <row r="193" spans="9:25" s="38" customFormat="1" ht="15">
      <c r="I193" s="47"/>
      <c r="M193" s="47"/>
      <c r="Y193" s="47"/>
    </row>
    <row r="194" spans="9:25" s="38" customFormat="1" ht="15">
      <c r="I194" s="47"/>
      <c r="M194" s="47"/>
      <c r="Y194" s="47"/>
    </row>
    <row r="195" spans="9:25" s="38" customFormat="1" ht="15">
      <c r="I195" s="47"/>
      <c r="M195" s="47"/>
      <c r="Y195" s="47"/>
    </row>
    <row r="196" spans="9:25" s="38" customFormat="1" ht="15">
      <c r="I196" s="47"/>
      <c r="M196" s="47"/>
      <c r="Y196" s="47"/>
    </row>
    <row r="197" spans="9:25" s="38" customFormat="1" ht="15">
      <c r="I197" s="47"/>
      <c r="M197" s="47"/>
      <c r="Y197" s="47"/>
    </row>
    <row r="198" spans="9:25" s="38" customFormat="1" ht="15">
      <c r="I198" s="47"/>
      <c r="M198" s="47"/>
      <c r="Y198" s="47"/>
    </row>
    <row r="199" spans="9:25" s="38" customFormat="1" ht="15">
      <c r="I199" s="47"/>
      <c r="M199" s="47"/>
      <c r="Y199" s="47"/>
    </row>
    <row r="200" spans="9:25" s="38" customFormat="1" ht="15">
      <c r="I200" s="47"/>
      <c r="M200" s="47"/>
      <c r="Y200" s="47"/>
    </row>
    <row r="201" spans="9:25" s="38" customFormat="1" ht="15">
      <c r="I201" s="47"/>
      <c r="M201" s="47"/>
      <c r="Y201" s="47"/>
    </row>
    <row r="202" spans="9:25" s="38" customFormat="1" ht="15">
      <c r="I202" s="47"/>
      <c r="M202" s="47"/>
      <c r="Y202" s="47"/>
    </row>
    <row r="203" spans="9:25" s="38" customFormat="1" ht="15">
      <c r="I203" s="47"/>
      <c r="M203" s="47"/>
      <c r="Y203" s="47"/>
    </row>
    <row r="204" spans="9:25" s="38" customFormat="1" ht="15">
      <c r="I204" s="47"/>
      <c r="M204" s="47"/>
      <c r="Y204" s="47"/>
    </row>
    <row r="205" spans="9:25" s="38" customFormat="1" ht="15">
      <c r="I205" s="47"/>
      <c r="M205" s="47"/>
      <c r="Y205" s="47"/>
    </row>
    <row r="206" spans="9:25" s="38" customFormat="1" ht="15">
      <c r="I206" s="47"/>
      <c r="M206" s="47"/>
      <c r="Y206" s="47"/>
    </row>
    <row r="207" spans="9:25" s="38" customFormat="1" ht="15">
      <c r="I207" s="47"/>
      <c r="M207" s="47"/>
      <c r="Y207" s="47"/>
    </row>
    <row r="208" spans="9:25" s="38" customFormat="1" ht="15">
      <c r="I208" s="47"/>
      <c r="M208" s="47"/>
      <c r="Y208" s="47"/>
    </row>
    <row r="209" spans="9:25" s="38" customFormat="1" ht="15">
      <c r="I209" s="47"/>
      <c r="M209" s="47"/>
      <c r="Y209" s="47"/>
    </row>
    <row r="210" spans="9:25" s="38" customFormat="1" ht="15">
      <c r="I210" s="47"/>
      <c r="M210" s="47"/>
      <c r="Y210" s="47"/>
    </row>
    <row r="211" spans="9:25" s="38" customFormat="1" ht="15">
      <c r="I211" s="47"/>
      <c r="M211" s="47"/>
      <c r="Y211" s="47"/>
    </row>
    <row r="212" spans="9:25" s="38" customFormat="1" ht="15">
      <c r="I212" s="47"/>
      <c r="M212" s="47"/>
      <c r="Y212" s="47"/>
    </row>
    <row r="213" spans="9:25" s="38" customFormat="1" ht="15">
      <c r="I213" s="47"/>
      <c r="M213" s="47"/>
      <c r="Y213" s="47"/>
    </row>
    <row r="214" spans="9:25" s="38" customFormat="1" ht="15">
      <c r="I214" s="47"/>
      <c r="M214" s="47"/>
      <c r="Y214" s="47"/>
    </row>
    <row r="215" spans="9:25" s="38" customFormat="1" ht="15">
      <c r="I215" s="47"/>
      <c r="M215" s="47"/>
      <c r="Y215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4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2" customWidth="1"/>
    <col min="2" max="2" width="16.28125" style="32" customWidth="1"/>
    <col min="3" max="3" width="18.57421875" style="32" customWidth="1"/>
    <col min="4" max="4" width="11.7109375" style="32" hidden="1" customWidth="1"/>
    <col min="5" max="5" width="20.28125" style="32" customWidth="1"/>
    <col min="6" max="6" width="8.140625" style="32" customWidth="1"/>
    <col min="7" max="7" width="13.57421875" style="32" customWidth="1"/>
    <col min="8" max="8" width="9.28125" style="200" customWidth="1"/>
    <col min="9" max="9" width="9.28125" style="41" customWidth="1"/>
    <col min="10" max="10" width="9.140625" style="32" customWidth="1"/>
    <col min="11" max="11" width="11.00390625" style="32" customWidth="1"/>
    <col min="12" max="12" width="5.140625" style="32" customWidth="1"/>
    <col min="13" max="13" width="12.8515625" style="41" customWidth="1"/>
    <col min="14" max="14" width="12.57421875" style="32" customWidth="1"/>
    <col min="15" max="15" width="12.00390625" style="32" customWidth="1"/>
    <col min="16" max="16" width="9.140625" style="32" customWidth="1"/>
    <col min="17" max="17" width="9.8515625" style="32" customWidth="1"/>
    <col min="18" max="18" width="10.7109375" style="32" customWidth="1"/>
    <col min="19" max="19" width="12.7109375" style="32" customWidth="1"/>
    <col min="20" max="20" width="9.140625" style="32" customWidth="1"/>
    <col min="21" max="21" width="10.28125" style="32" customWidth="1"/>
    <col min="22" max="22" width="12.140625" style="32" customWidth="1"/>
    <col min="23" max="23" width="9.140625" style="32" customWidth="1"/>
    <col min="24" max="24" width="10.57421875" style="32" customWidth="1"/>
    <col min="25" max="25" width="9.140625" style="41" customWidth="1"/>
    <col min="26" max="16384" width="9.140625" style="32" customWidth="1"/>
  </cols>
  <sheetData>
    <row r="1" spans="1:25" ht="45.75" customHeight="1">
      <c r="A1" s="32" t="s">
        <v>2</v>
      </c>
      <c r="B1" s="43"/>
      <c r="C1" s="43"/>
      <c r="D1" s="43" t="s">
        <v>1</v>
      </c>
      <c r="E1" s="43" t="s">
        <v>5</v>
      </c>
      <c r="F1" s="43" t="s">
        <v>0</v>
      </c>
      <c r="G1" s="272" t="s">
        <v>40</v>
      </c>
      <c r="H1" s="199" t="s">
        <v>6</v>
      </c>
      <c r="I1" s="43" t="s">
        <v>4</v>
      </c>
      <c r="J1" s="243" t="s">
        <v>3</v>
      </c>
      <c r="K1" s="244" t="s">
        <v>48</v>
      </c>
      <c r="L1" s="325" t="s">
        <v>271</v>
      </c>
      <c r="M1" s="244" t="s">
        <v>707</v>
      </c>
      <c r="N1" s="244" t="s">
        <v>751</v>
      </c>
      <c r="O1" s="248" t="s">
        <v>698</v>
      </c>
      <c r="P1" s="248" t="s">
        <v>921</v>
      </c>
      <c r="Q1" s="244" t="s">
        <v>999</v>
      </c>
      <c r="R1" s="244" t="s">
        <v>1070</v>
      </c>
      <c r="S1" s="244" t="s">
        <v>922</v>
      </c>
      <c r="T1" s="244" t="s">
        <v>875</v>
      </c>
      <c r="U1" s="244" t="s">
        <v>831</v>
      </c>
      <c r="V1" s="244" t="s">
        <v>928</v>
      </c>
      <c r="W1" s="244" t="s">
        <v>1120</v>
      </c>
      <c r="X1" s="244" t="s">
        <v>1063</v>
      </c>
      <c r="Y1" s="244" t="s">
        <v>1173</v>
      </c>
    </row>
    <row r="2" spans="1:25" ht="15">
      <c r="A2" s="35"/>
      <c r="C2" s="32" t="s">
        <v>588</v>
      </c>
      <c r="F2" s="32">
        <f>SUM(F4:F1054)</f>
        <v>342</v>
      </c>
      <c r="I2" s="44" t="s">
        <v>9</v>
      </c>
      <c r="J2" s="32">
        <f>COUNT(J4:J1115)</f>
        <v>22</v>
      </c>
      <c r="K2" s="32">
        <f>COUNT(K4:K1115)</f>
        <v>27</v>
      </c>
      <c r="L2" s="306">
        <f>COUNT(L4:L1115)</f>
        <v>0</v>
      </c>
      <c r="M2" s="32">
        <f>COUNT(M4:M1115)</f>
        <v>27</v>
      </c>
      <c r="N2" s="32">
        <f>COUNT(N5:N1115)</f>
        <v>38</v>
      </c>
      <c r="O2" s="32">
        <f>COUNT(O4:O1115)</f>
        <v>19</v>
      </c>
      <c r="P2" s="32">
        <f>COUNT(P4:P1096)</f>
        <v>16</v>
      </c>
      <c r="Q2" s="32">
        <f>COUNT(Q4:Q1115)</f>
        <v>13</v>
      </c>
      <c r="R2" s="32">
        <f>COUNT(R4:R1115)</f>
        <v>12</v>
      </c>
      <c r="S2" s="32">
        <f>COUNT(S4:S1115)</f>
        <v>12</v>
      </c>
      <c r="T2" s="32">
        <f>COUNT(T4:T1115)</f>
        <v>33</v>
      </c>
      <c r="U2" s="32">
        <f>COUNT(U5:U1115)</f>
        <v>34</v>
      </c>
      <c r="V2" s="32">
        <f>COUNT(V4:V1115)</f>
        <v>30</v>
      </c>
      <c r="W2" s="32">
        <f>COUNT(W4:W1090)</f>
        <v>34</v>
      </c>
      <c r="X2" s="32">
        <f>COUNT(X4:X1115)</f>
        <v>3</v>
      </c>
      <c r="Y2" s="203">
        <f>COUNT(Y4:Y1115)</f>
        <v>0</v>
      </c>
    </row>
    <row r="3" spans="9:25" ht="34.5" customHeight="1">
      <c r="I3" s="44" t="s">
        <v>8</v>
      </c>
      <c r="J3" s="128">
        <v>2</v>
      </c>
      <c r="K3" s="128">
        <v>1</v>
      </c>
      <c r="L3" s="306" t="s">
        <v>271</v>
      </c>
      <c r="M3" s="129">
        <v>3</v>
      </c>
      <c r="N3" s="128">
        <v>4</v>
      </c>
      <c r="O3" s="128">
        <v>5</v>
      </c>
      <c r="P3" s="128">
        <v>11</v>
      </c>
      <c r="Q3" s="128">
        <v>10</v>
      </c>
      <c r="R3" s="128">
        <v>13</v>
      </c>
      <c r="S3" s="128">
        <v>8</v>
      </c>
      <c r="T3" s="128">
        <v>7</v>
      </c>
      <c r="U3" s="128">
        <v>6</v>
      </c>
      <c r="V3" s="128">
        <v>9</v>
      </c>
      <c r="W3" s="128">
        <v>14</v>
      </c>
      <c r="X3" s="128">
        <v>12</v>
      </c>
      <c r="Y3" s="350">
        <v>15</v>
      </c>
    </row>
    <row r="4" spans="1:35" s="35" customFormat="1" ht="15">
      <c r="A4" s="35">
        <v>1</v>
      </c>
      <c r="B4" s="35" t="s">
        <v>287</v>
      </c>
      <c r="C4" s="35" t="s">
        <v>440</v>
      </c>
      <c r="E4" s="35" t="s">
        <v>288</v>
      </c>
      <c r="F4" s="292">
        <v>12</v>
      </c>
      <c r="G4" s="292">
        <v>11</v>
      </c>
      <c r="H4" s="292">
        <v>6</v>
      </c>
      <c r="I4" s="133">
        <v>600</v>
      </c>
      <c r="J4" s="134">
        <v>100</v>
      </c>
      <c r="K4" s="134"/>
      <c r="L4" s="134"/>
      <c r="M4" s="134">
        <v>98.1</v>
      </c>
      <c r="N4" s="177">
        <v>100</v>
      </c>
      <c r="O4" s="134"/>
      <c r="P4" s="134">
        <v>92.246</v>
      </c>
      <c r="Q4" s="291">
        <v>100</v>
      </c>
      <c r="R4" s="134">
        <v>100</v>
      </c>
      <c r="S4" s="257">
        <v>100</v>
      </c>
      <c r="T4" s="134">
        <v>99.263</v>
      </c>
      <c r="U4" s="201">
        <v>100</v>
      </c>
      <c r="V4" s="134">
        <v>86.43</v>
      </c>
      <c r="W4" s="214">
        <v>100</v>
      </c>
      <c r="X4" s="137">
        <v>100</v>
      </c>
      <c r="Y4" s="134"/>
      <c r="Z4" s="134">
        <f>SUM(LARGE(AA4:AJ4,{1,2,3,4,5,6}))</f>
        <v>600</v>
      </c>
      <c r="AA4" s="134">
        <f aca="true" t="shared" si="0" ref="AA4:AA35">+IF(COUNT($J4:$R4)&gt;0,LARGE($J4:$R4,1),0)</f>
        <v>100</v>
      </c>
      <c r="AB4" s="134">
        <f aca="true" t="shared" si="1" ref="AB4:AB35">+IF(COUNT($J4:$R4)&gt;1,LARGE($J4:$R4,2),0)</f>
        <v>100</v>
      </c>
      <c r="AC4" s="134">
        <f aca="true" t="shared" si="2" ref="AC4:AC35">+IF(COUNT($J4:$R4)&gt;2,LARGE($J4:$R4,3),0)</f>
        <v>100</v>
      </c>
      <c r="AD4" s="134">
        <f aca="true" t="shared" si="3" ref="AD4:AD35">+IF(COUNT($S4:$X4)&gt;0,LARGE($S4:$X4,1),0)</f>
        <v>100</v>
      </c>
      <c r="AE4" s="134">
        <f aca="true" t="shared" si="4" ref="AE4:AE35">+IF(COUNT($S4:$X4)&gt;1,LARGE($S4:$X4,2),0)</f>
        <v>100</v>
      </c>
      <c r="AF4" s="134">
        <f aca="true" t="shared" si="5" ref="AF4:AF35">+IF(COUNT($S4:$X4)&gt;2,LARGE($S4:$X4,3),0)</f>
        <v>100</v>
      </c>
      <c r="AG4" s="134">
        <f aca="true" t="shared" si="6" ref="AG4:AG35">+IF(COUNT($S4:$X4)&gt;3,LARGE($S4:$X4,4),0)</f>
        <v>100</v>
      </c>
      <c r="AH4" s="134">
        <f aca="true" t="shared" si="7" ref="AH4:AH35">+IF(COUNT($S4:$X4)&gt;4,LARGE($S4:$X4,5),0)</f>
        <v>99.263</v>
      </c>
      <c r="AI4" s="134">
        <f aca="true" t="shared" si="8" ref="AI4:AI35">+IF(COUNT($S4:$X4)&gt;5,LARGE($S4:$X4,6),0)</f>
        <v>86.43</v>
      </c>
    </row>
    <row r="5" spans="1:35" s="35" customFormat="1" ht="15">
      <c r="A5" s="35">
        <v>2</v>
      </c>
      <c r="B5" s="80" t="s">
        <v>108</v>
      </c>
      <c r="C5" s="80" t="s">
        <v>128</v>
      </c>
      <c r="E5" s="32" t="s">
        <v>103</v>
      </c>
      <c r="F5" s="292">
        <v>12</v>
      </c>
      <c r="G5" s="292">
        <v>12</v>
      </c>
      <c r="H5" s="292">
        <v>6</v>
      </c>
      <c r="I5" s="133">
        <v>599.298</v>
      </c>
      <c r="J5" s="134">
        <v>96.41</v>
      </c>
      <c r="K5" s="138">
        <v>100</v>
      </c>
      <c r="M5" s="134">
        <v>94.33</v>
      </c>
      <c r="N5" s="134"/>
      <c r="O5" s="134">
        <v>98.56</v>
      </c>
      <c r="P5" s="305">
        <v>100</v>
      </c>
      <c r="Q5" s="134">
        <v>99.628</v>
      </c>
      <c r="R5" s="134">
        <v>88.867</v>
      </c>
      <c r="S5" s="257">
        <v>99.67</v>
      </c>
      <c r="T5" s="214">
        <v>100</v>
      </c>
      <c r="U5" s="134">
        <v>99.36</v>
      </c>
      <c r="V5" s="263">
        <v>100</v>
      </c>
      <c r="W5" s="134"/>
      <c r="X5" s="137">
        <v>95.981</v>
      </c>
      <c r="Y5" s="134"/>
      <c r="Z5" s="134">
        <f>SUM(LARGE(AA5:AJ5,{1,2,3,4,5,6}))</f>
        <v>599.298</v>
      </c>
      <c r="AA5" s="134">
        <f t="shared" si="0"/>
        <v>100</v>
      </c>
      <c r="AB5" s="134">
        <f t="shared" si="1"/>
        <v>100</v>
      </c>
      <c r="AC5" s="134">
        <f t="shared" si="2"/>
        <v>99.628</v>
      </c>
      <c r="AD5" s="134">
        <f t="shared" si="3"/>
        <v>100</v>
      </c>
      <c r="AE5" s="134">
        <f t="shared" si="4"/>
        <v>100</v>
      </c>
      <c r="AF5" s="134">
        <f t="shared" si="5"/>
        <v>99.67</v>
      </c>
      <c r="AG5" s="134">
        <f t="shared" si="6"/>
        <v>99.36</v>
      </c>
      <c r="AH5" s="134">
        <f t="shared" si="7"/>
        <v>95.981</v>
      </c>
      <c r="AI5" s="134">
        <f t="shared" si="8"/>
        <v>0</v>
      </c>
    </row>
    <row r="6" spans="1:35" s="35" customFormat="1" ht="15">
      <c r="A6" s="35">
        <v>3</v>
      </c>
      <c r="B6" s="80" t="s">
        <v>110</v>
      </c>
      <c r="C6" s="80" t="s">
        <v>131</v>
      </c>
      <c r="E6" s="80" t="s">
        <v>155</v>
      </c>
      <c r="F6" s="292">
        <v>11</v>
      </c>
      <c r="G6" s="292">
        <v>11</v>
      </c>
      <c r="H6" s="292">
        <v>6</v>
      </c>
      <c r="I6" s="133">
        <v>578.296</v>
      </c>
      <c r="J6" s="134">
        <v>97.2</v>
      </c>
      <c r="K6" s="134">
        <v>94.98</v>
      </c>
      <c r="L6" s="134"/>
      <c r="M6" s="176">
        <v>100</v>
      </c>
      <c r="N6" s="134">
        <v>94.16</v>
      </c>
      <c r="O6" s="167">
        <v>100</v>
      </c>
      <c r="P6" s="305">
        <v>98.937</v>
      </c>
      <c r="Q6" s="134">
        <v>93.043</v>
      </c>
      <c r="R6" s="134"/>
      <c r="S6" s="257">
        <v>92.44</v>
      </c>
      <c r="T6" s="214">
        <v>96.419</v>
      </c>
      <c r="U6" s="134"/>
      <c r="V6" s="263">
        <v>90.5</v>
      </c>
      <c r="W6" s="134">
        <v>89.332</v>
      </c>
      <c r="X6" s="134"/>
      <c r="Y6" s="134"/>
      <c r="Z6" s="134">
        <f>SUM(LARGE(AA6:AJ6,{1,2,3,4,5,6}))</f>
        <v>578.296</v>
      </c>
      <c r="AA6" s="134">
        <f t="shared" si="0"/>
        <v>100</v>
      </c>
      <c r="AB6" s="134">
        <f t="shared" si="1"/>
        <v>100</v>
      </c>
      <c r="AC6" s="134">
        <f t="shared" si="2"/>
        <v>98.937</v>
      </c>
      <c r="AD6" s="134">
        <f t="shared" si="3"/>
        <v>96.419</v>
      </c>
      <c r="AE6" s="134">
        <f t="shared" si="4"/>
        <v>92.44</v>
      </c>
      <c r="AF6" s="134">
        <f t="shared" si="5"/>
        <v>90.5</v>
      </c>
      <c r="AG6" s="134">
        <f t="shared" si="6"/>
        <v>89.332</v>
      </c>
      <c r="AH6" s="134">
        <f t="shared" si="7"/>
        <v>0</v>
      </c>
      <c r="AI6" s="134">
        <f t="shared" si="8"/>
        <v>0</v>
      </c>
    </row>
    <row r="7" spans="1:35" s="35" customFormat="1" ht="15">
      <c r="A7" s="35">
        <v>4</v>
      </c>
      <c r="B7" s="80" t="s">
        <v>109</v>
      </c>
      <c r="C7" s="80" t="s">
        <v>130</v>
      </c>
      <c r="E7" s="80"/>
      <c r="F7" s="292">
        <v>8</v>
      </c>
      <c r="G7" s="292">
        <v>8</v>
      </c>
      <c r="H7" s="292">
        <v>6</v>
      </c>
      <c r="I7" s="133">
        <v>574.299</v>
      </c>
      <c r="J7" s="134"/>
      <c r="K7" s="138">
        <v>96.07</v>
      </c>
      <c r="L7" s="134"/>
      <c r="M7" s="134">
        <v>91.01</v>
      </c>
      <c r="N7" s="177">
        <v>96.92</v>
      </c>
      <c r="O7" s="134"/>
      <c r="P7" s="305">
        <v>98.302</v>
      </c>
      <c r="Q7" s="134"/>
      <c r="R7" s="134"/>
      <c r="S7" s="134"/>
      <c r="T7" s="214">
        <v>96.247</v>
      </c>
      <c r="U7" s="201">
        <v>93.92</v>
      </c>
      <c r="V7" s="263">
        <v>92.84</v>
      </c>
      <c r="W7" s="134">
        <v>88.838</v>
      </c>
      <c r="X7" s="134"/>
      <c r="Y7" s="134"/>
      <c r="Z7" s="134">
        <f>SUM(LARGE(AA7:AJ7,{1,2,3,4,5,6}))</f>
        <v>574.299</v>
      </c>
      <c r="AA7" s="134">
        <f t="shared" si="0"/>
        <v>98.302</v>
      </c>
      <c r="AB7" s="134">
        <f t="shared" si="1"/>
        <v>96.92</v>
      </c>
      <c r="AC7" s="134">
        <f t="shared" si="2"/>
        <v>96.07</v>
      </c>
      <c r="AD7" s="134">
        <f t="shared" si="3"/>
        <v>96.247</v>
      </c>
      <c r="AE7" s="134">
        <f t="shared" si="4"/>
        <v>93.92</v>
      </c>
      <c r="AF7" s="134">
        <f t="shared" si="5"/>
        <v>92.84</v>
      </c>
      <c r="AG7" s="134">
        <f t="shared" si="6"/>
        <v>88.838</v>
      </c>
      <c r="AH7" s="134">
        <f t="shared" si="7"/>
        <v>0</v>
      </c>
      <c r="AI7" s="134">
        <f t="shared" si="8"/>
        <v>0</v>
      </c>
    </row>
    <row r="8" spans="1:41" s="35" customFormat="1" ht="15">
      <c r="A8" s="35">
        <v>5</v>
      </c>
      <c r="B8" s="80" t="s">
        <v>108</v>
      </c>
      <c r="C8" s="80" t="s">
        <v>129</v>
      </c>
      <c r="E8" s="80" t="s">
        <v>149</v>
      </c>
      <c r="F8" s="292">
        <v>9</v>
      </c>
      <c r="G8" s="292">
        <v>9</v>
      </c>
      <c r="H8" s="292">
        <v>6</v>
      </c>
      <c r="I8" s="133">
        <v>554.868</v>
      </c>
      <c r="J8" s="134">
        <v>87.44</v>
      </c>
      <c r="K8" s="138">
        <v>96.26</v>
      </c>
      <c r="L8" s="134"/>
      <c r="M8" s="176">
        <v>89.78</v>
      </c>
      <c r="N8" s="134"/>
      <c r="O8" s="134"/>
      <c r="P8" s="305">
        <v>96.753</v>
      </c>
      <c r="Q8" s="134">
        <v>88.576</v>
      </c>
      <c r="R8" s="134"/>
      <c r="S8" s="134"/>
      <c r="T8" s="214">
        <v>92.155</v>
      </c>
      <c r="U8" s="201">
        <v>90.44</v>
      </c>
      <c r="V8" s="263">
        <v>89.48</v>
      </c>
      <c r="W8" s="134">
        <v>78.42</v>
      </c>
      <c r="X8" s="134"/>
      <c r="Y8" s="134"/>
      <c r="Z8" s="134">
        <f>SUM(LARGE(AA8:AJ8,{1,2,3,4,5,6}))</f>
        <v>554.868</v>
      </c>
      <c r="AA8" s="134">
        <f t="shared" si="0"/>
        <v>96.753</v>
      </c>
      <c r="AB8" s="134">
        <f t="shared" si="1"/>
        <v>96.26</v>
      </c>
      <c r="AC8" s="134">
        <f t="shared" si="2"/>
        <v>89.78</v>
      </c>
      <c r="AD8" s="134">
        <f t="shared" si="3"/>
        <v>92.155</v>
      </c>
      <c r="AE8" s="134">
        <f t="shared" si="4"/>
        <v>90.44</v>
      </c>
      <c r="AF8" s="134">
        <f t="shared" si="5"/>
        <v>89.48</v>
      </c>
      <c r="AG8" s="134">
        <f t="shared" si="6"/>
        <v>78.42</v>
      </c>
      <c r="AH8" s="134">
        <f t="shared" si="7"/>
        <v>0</v>
      </c>
      <c r="AI8" s="134">
        <f t="shared" si="8"/>
        <v>0</v>
      </c>
      <c r="AO8" s="134"/>
    </row>
    <row r="9" spans="1:35" s="35" customFormat="1" ht="15">
      <c r="A9" s="35">
        <v>6</v>
      </c>
      <c r="B9" s="80" t="s">
        <v>111</v>
      </c>
      <c r="C9" s="80" t="s">
        <v>132</v>
      </c>
      <c r="E9" s="32" t="s">
        <v>104</v>
      </c>
      <c r="F9" s="292">
        <v>10</v>
      </c>
      <c r="G9" s="292">
        <v>10</v>
      </c>
      <c r="H9" s="292">
        <v>6</v>
      </c>
      <c r="I9" s="133">
        <v>546.29</v>
      </c>
      <c r="J9" s="134">
        <v>86.54</v>
      </c>
      <c r="K9" s="138">
        <v>91.52</v>
      </c>
      <c r="L9" s="134"/>
      <c r="M9" s="134">
        <v>86.51</v>
      </c>
      <c r="N9" s="178">
        <v>89.47</v>
      </c>
      <c r="O9" s="134"/>
      <c r="P9" s="134"/>
      <c r="Q9" s="134"/>
      <c r="R9" s="178">
        <v>88.867</v>
      </c>
      <c r="S9" s="134"/>
      <c r="T9" s="214">
        <v>92.923</v>
      </c>
      <c r="U9" s="201">
        <v>92.06</v>
      </c>
      <c r="V9" s="134">
        <v>88.79</v>
      </c>
      <c r="W9" s="214">
        <v>91.45</v>
      </c>
      <c r="X9" s="134"/>
      <c r="Y9" s="162"/>
      <c r="Z9" s="134">
        <f>SUM(LARGE(AA9:AJ9,{1,2,3,4,5,6}))</f>
        <v>546.29</v>
      </c>
      <c r="AA9" s="134">
        <f t="shared" si="0"/>
        <v>91.52</v>
      </c>
      <c r="AB9" s="134">
        <f t="shared" si="1"/>
        <v>89.47</v>
      </c>
      <c r="AC9" s="134">
        <f t="shared" si="2"/>
        <v>88.867</v>
      </c>
      <c r="AD9" s="134">
        <f t="shared" si="3"/>
        <v>92.923</v>
      </c>
      <c r="AE9" s="134">
        <f t="shared" si="4"/>
        <v>92.06</v>
      </c>
      <c r="AF9" s="134">
        <f t="shared" si="5"/>
        <v>91.45</v>
      </c>
      <c r="AG9" s="134">
        <f t="shared" si="6"/>
        <v>88.79</v>
      </c>
      <c r="AH9" s="134">
        <f t="shared" si="7"/>
        <v>0</v>
      </c>
      <c r="AI9" s="134">
        <f t="shared" si="8"/>
        <v>0</v>
      </c>
    </row>
    <row r="10" spans="1:35" s="35" customFormat="1" ht="15">
      <c r="A10" s="35">
        <v>7</v>
      </c>
      <c r="B10" s="80" t="s">
        <v>112</v>
      </c>
      <c r="C10" s="80" t="s">
        <v>133</v>
      </c>
      <c r="E10" s="80" t="s">
        <v>150</v>
      </c>
      <c r="F10" s="292">
        <v>9</v>
      </c>
      <c r="G10" s="292">
        <v>9</v>
      </c>
      <c r="H10" s="292">
        <v>6</v>
      </c>
      <c r="I10" s="133">
        <v>539.502</v>
      </c>
      <c r="J10" s="134">
        <v>86.8</v>
      </c>
      <c r="K10" s="138">
        <v>91.16</v>
      </c>
      <c r="L10" s="134"/>
      <c r="M10" s="176">
        <v>88.76</v>
      </c>
      <c r="N10" s="134"/>
      <c r="O10" s="167">
        <v>89.2</v>
      </c>
      <c r="P10" s="134"/>
      <c r="Q10" s="134"/>
      <c r="R10" s="134"/>
      <c r="S10" s="134"/>
      <c r="T10" s="214">
        <v>93.402</v>
      </c>
      <c r="U10" s="201">
        <v>90.7</v>
      </c>
      <c r="V10" s="263">
        <v>86.28</v>
      </c>
      <c r="W10" s="134">
        <v>85.071</v>
      </c>
      <c r="X10" s="134"/>
      <c r="Y10" s="162"/>
      <c r="Z10" s="134">
        <f>SUM(LARGE(AA10:AJ10,{1,2,3,4,5,6}))</f>
        <v>539.502</v>
      </c>
      <c r="AA10" s="134">
        <f t="shared" si="0"/>
        <v>91.16</v>
      </c>
      <c r="AB10" s="134">
        <f t="shared" si="1"/>
        <v>89.2</v>
      </c>
      <c r="AC10" s="134">
        <f t="shared" si="2"/>
        <v>88.76</v>
      </c>
      <c r="AD10" s="134">
        <f t="shared" si="3"/>
        <v>93.402</v>
      </c>
      <c r="AE10" s="134">
        <f t="shared" si="4"/>
        <v>90.7</v>
      </c>
      <c r="AF10" s="134">
        <f t="shared" si="5"/>
        <v>86.28</v>
      </c>
      <c r="AG10" s="134">
        <f t="shared" si="6"/>
        <v>85.071</v>
      </c>
      <c r="AH10" s="134">
        <f t="shared" si="7"/>
        <v>0</v>
      </c>
      <c r="AI10" s="134">
        <f t="shared" si="8"/>
        <v>0</v>
      </c>
    </row>
    <row r="11" spans="1:35" s="35" customFormat="1" ht="15">
      <c r="A11" s="35">
        <v>8</v>
      </c>
      <c r="B11" s="80" t="s">
        <v>116</v>
      </c>
      <c r="C11" s="80" t="s">
        <v>136</v>
      </c>
      <c r="E11" s="80" t="s">
        <v>152</v>
      </c>
      <c r="F11" s="292">
        <v>8</v>
      </c>
      <c r="G11" s="292">
        <v>8</v>
      </c>
      <c r="H11" s="292">
        <v>6</v>
      </c>
      <c r="I11" s="133">
        <v>539.396</v>
      </c>
      <c r="J11" s="137">
        <v>88.75</v>
      </c>
      <c r="K11" s="134">
        <v>88.05</v>
      </c>
      <c r="L11" s="134"/>
      <c r="M11" s="176">
        <v>91.73</v>
      </c>
      <c r="N11" s="134">
        <v>87.6</v>
      </c>
      <c r="O11" s="167">
        <v>91.24</v>
      </c>
      <c r="P11" s="134"/>
      <c r="Q11" s="134"/>
      <c r="R11" s="134"/>
      <c r="S11" s="134"/>
      <c r="T11" s="214">
        <v>91.816</v>
      </c>
      <c r="U11" s="201">
        <v>85.83</v>
      </c>
      <c r="V11" s="263">
        <v>90.03</v>
      </c>
      <c r="W11" s="134"/>
      <c r="X11" s="134"/>
      <c r="Y11" s="134"/>
      <c r="Z11" s="134">
        <f>SUM(LARGE(AA11:AJ11,{1,2,3,4,5,6}))</f>
        <v>539.3960000000001</v>
      </c>
      <c r="AA11" s="134">
        <f t="shared" si="0"/>
        <v>91.73</v>
      </c>
      <c r="AB11" s="134">
        <f t="shared" si="1"/>
        <v>91.24</v>
      </c>
      <c r="AC11" s="134">
        <f t="shared" si="2"/>
        <v>88.75</v>
      </c>
      <c r="AD11" s="134">
        <f t="shared" si="3"/>
        <v>91.816</v>
      </c>
      <c r="AE11" s="134">
        <f t="shared" si="4"/>
        <v>90.03</v>
      </c>
      <c r="AF11" s="134">
        <f t="shared" si="5"/>
        <v>85.83</v>
      </c>
      <c r="AG11" s="134">
        <f t="shared" si="6"/>
        <v>0</v>
      </c>
      <c r="AH11" s="134">
        <f t="shared" si="7"/>
        <v>0</v>
      </c>
      <c r="AI11" s="134">
        <f t="shared" si="8"/>
        <v>0</v>
      </c>
    </row>
    <row r="12" spans="1:35" s="35" customFormat="1" ht="15">
      <c r="A12" s="35">
        <v>9</v>
      </c>
      <c r="B12" s="80" t="s">
        <v>117</v>
      </c>
      <c r="C12" s="80" t="s">
        <v>137</v>
      </c>
      <c r="E12" s="32" t="s">
        <v>156</v>
      </c>
      <c r="F12" s="292">
        <v>11</v>
      </c>
      <c r="G12" s="292">
        <v>11</v>
      </c>
      <c r="H12" s="292">
        <v>6</v>
      </c>
      <c r="I12" s="133">
        <v>532.934</v>
      </c>
      <c r="J12" s="134">
        <v>83.61</v>
      </c>
      <c r="K12" s="138">
        <v>87.89</v>
      </c>
      <c r="L12" s="134"/>
      <c r="M12" s="176">
        <v>87.92</v>
      </c>
      <c r="N12" s="134">
        <v>85.23</v>
      </c>
      <c r="O12" s="134"/>
      <c r="P12" s="305">
        <v>89.949</v>
      </c>
      <c r="Q12" s="134"/>
      <c r="R12" s="134">
        <v>83.551</v>
      </c>
      <c r="S12" s="134"/>
      <c r="T12" s="214">
        <v>92.025</v>
      </c>
      <c r="U12" s="201">
        <v>86.88</v>
      </c>
      <c r="V12" s="263">
        <v>88.27</v>
      </c>
      <c r="W12" s="134">
        <v>81.61</v>
      </c>
      <c r="X12" s="134"/>
      <c r="Y12" s="162"/>
      <c r="Z12" s="134">
        <f>SUM(LARGE(AA12:AJ12,{1,2,3,4,5,6}))</f>
        <v>532.934</v>
      </c>
      <c r="AA12" s="134">
        <f t="shared" si="0"/>
        <v>89.949</v>
      </c>
      <c r="AB12" s="134">
        <f t="shared" si="1"/>
        <v>87.92</v>
      </c>
      <c r="AC12" s="134">
        <f t="shared" si="2"/>
        <v>87.89</v>
      </c>
      <c r="AD12" s="134">
        <f t="shared" si="3"/>
        <v>92.025</v>
      </c>
      <c r="AE12" s="134">
        <f t="shared" si="4"/>
        <v>88.27</v>
      </c>
      <c r="AF12" s="134">
        <f t="shared" si="5"/>
        <v>86.88</v>
      </c>
      <c r="AG12" s="134">
        <f t="shared" si="6"/>
        <v>81.61</v>
      </c>
      <c r="AH12" s="134">
        <f t="shared" si="7"/>
        <v>0</v>
      </c>
      <c r="AI12" s="134">
        <f t="shared" si="8"/>
        <v>0</v>
      </c>
    </row>
    <row r="13" spans="1:35" s="35" customFormat="1" ht="15">
      <c r="A13" s="35">
        <v>10</v>
      </c>
      <c r="B13" s="80" t="s">
        <v>119</v>
      </c>
      <c r="C13" s="80" t="s">
        <v>14</v>
      </c>
      <c r="E13" s="32" t="s">
        <v>156</v>
      </c>
      <c r="F13" s="292">
        <v>11</v>
      </c>
      <c r="G13" s="292">
        <v>11</v>
      </c>
      <c r="H13" s="292">
        <v>6</v>
      </c>
      <c r="I13" s="133">
        <v>532.795</v>
      </c>
      <c r="J13" s="137">
        <v>87.57</v>
      </c>
      <c r="K13" s="134">
        <v>86.41</v>
      </c>
      <c r="L13" s="134"/>
      <c r="M13" s="134"/>
      <c r="N13" s="134">
        <v>86.88</v>
      </c>
      <c r="O13" s="134"/>
      <c r="P13" s="305">
        <v>87.986</v>
      </c>
      <c r="Q13" s="291">
        <v>89.013</v>
      </c>
      <c r="R13" s="134">
        <v>87.476</v>
      </c>
      <c r="S13" s="293">
        <v>87.36</v>
      </c>
      <c r="T13" s="214">
        <v>90.126</v>
      </c>
      <c r="U13" s="201">
        <v>88.62</v>
      </c>
      <c r="V13" s="263">
        <v>89.48</v>
      </c>
      <c r="W13" s="134"/>
      <c r="X13" s="134"/>
      <c r="Y13" s="162"/>
      <c r="Z13" s="134">
        <f>SUM(LARGE(AA13:AJ13,{1,2,3,4,5,6}))</f>
        <v>532.7950000000001</v>
      </c>
      <c r="AA13" s="134">
        <f t="shared" si="0"/>
        <v>89.013</v>
      </c>
      <c r="AB13" s="134">
        <f t="shared" si="1"/>
        <v>87.986</v>
      </c>
      <c r="AC13" s="134">
        <f t="shared" si="2"/>
        <v>87.57</v>
      </c>
      <c r="AD13" s="134">
        <f t="shared" si="3"/>
        <v>90.126</v>
      </c>
      <c r="AE13" s="134">
        <f t="shared" si="4"/>
        <v>89.48</v>
      </c>
      <c r="AF13" s="134">
        <f t="shared" si="5"/>
        <v>88.62</v>
      </c>
      <c r="AG13" s="134">
        <f t="shared" si="6"/>
        <v>87.36</v>
      </c>
      <c r="AH13" s="134">
        <f t="shared" si="7"/>
        <v>0</v>
      </c>
      <c r="AI13" s="134">
        <f t="shared" si="8"/>
        <v>0</v>
      </c>
    </row>
    <row r="14" spans="1:35" s="35" customFormat="1" ht="15">
      <c r="A14" s="35">
        <v>11</v>
      </c>
      <c r="B14" s="35" t="s">
        <v>562</v>
      </c>
      <c r="C14" s="35" t="s">
        <v>563</v>
      </c>
      <c r="E14" s="35" t="s">
        <v>564</v>
      </c>
      <c r="F14" s="35">
        <v>6</v>
      </c>
      <c r="G14" s="35">
        <v>6</v>
      </c>
      <c r="H14" s="195">
        <v>6</v>
      </c>
      <c r="I14" s="133">
        <v>532.07</v>
      </c>
      <c r="J14" s="137"/>
      <c r="K14" s="134"/>
      <c r="L14" s="134"/>
      <c r="M14" s="176">
        <v>89.96</v>
      </c>
      <c r="N14" s="178">
        <v>87.24</v>
      </c>
      <c r="O14" s="167">
        <v>90.38</v>
      </c>
      <c r="P14" s="134"/>
      <c r="Q14" s="134"/>
      <c r="R14" s="134"/>
      <c r="S14" s="134"/>
      <c r="T14" s="134"/>
      <c r="U14" s="201">
        <v>90.53</v>
      </c>
      <c r="V14" s="263">
        <v>87.67</v>
      </c>
      <c r="W14" s="214">
        <v>86.29</v>
      </c>
      <c r="X14" s="134"/>
      <c r="Y14" s="134"/>
      <c r="Z14" s="134">
        <f>SUM(LARGE(AA14:AJ14,{1,2,3,4,5,6}))</f>
        <v>532.07</v>
      </c>
      <c r="AA14" s="134">
        <f t="shared" si="0"/>
        <v>90.38</v>
      </c>
      <c r="AB14" s="134">
        <f t="shared" si="1"/>
        <v>89.96</v>
      </c>
      <c r="AC14" s="134">
        <f t="shared" si="2"/>
        <v>87.24</v>
      </c>
      <c r="AD14" s="134">
        <f t="shared" si="3"/>
        <v>90.53</v>
      </c>
      <c r="AE14" s="134">
        <f t="shared" si="4"/>
        <v>87.67</v>
      </c>
      <c r="AF14" s="134">
        <f t="shared" si="5"/>
        <v>86.29</v>
      </c>
      <c r="AG14" s="134">
        <f t="shared" si="6"/>
        <v>0</v>
      </c>
      <c r="AH14" s="134">
        <f t="shared" si="7"/>
        <v>0</v>
      </c>
      <c r="AI14" s="134">
        <f t="shared" si="8"/>
        <v>0</v>
      </c>
    </row>
    <row r="15" spans="1:35" s="35" customFormat="1" ht="15">
      <c r="A15" s="35">
        <v>12</v>
      </c>
      <c r="B15" s="80" t="s">
        <v>38</v>
      </c>
      <c r="C15" s="80" t="s">
        <v>12</v>
      </c>
      <c r="E15" s="32" t="s">
        <v>101</v>
      </c>
      <c r="F15" s="292">
        <v>11</v>
      </c>
      <c r="G15" s="292">
        <v>11</v>
      </c>
      <c r="H15" s="292">
        <v>6</v>
      </c>
      <c r="I15" s="133">
        <v>524.91</v>
      </c>
      <c r="J15" s="134">
        <v>85.92</v>
      </c>
      <c r="K15" s="138">
        <v>91.07</v>
      </c>
      <c r="L15" s="134"/>
      <c r="M15" s="176">
        <v>86.5</v>
      </c>
      <c r="N15" s="178">
        <v>87.85</v>
      </c>
      <c r="O15" s="134"/>
      <c r="P15" s="134"/>
      <c r="Q15" s="134">
        <v>78.909</v>
      </c>
      <c r="R15" s="134">
        <v>78.421</v>
      </c>
      <c r="S15" s="134">
        <v>80.51</v>
      </c>
      <c r="T15" s="214">
        <v>89.452</v>
      </c>
      <c r="U15" s="134">
        <v>81.75</v>
      </c>
      <c r="V15" s="263">
        <v>85.57</v>
      </c>
      <c r="W15" s="134"/>
      <c r="X15" s="137">
        <v>84.468</v>
      </c>
      <c r="Y15" s="134"/>
      <c r="Z15" s="134">
        <f>SUM(LARGE(AA15:AJ15,{1,2,3,4,5,6}))</f>
        <v>524.91</v>
      </c>
      <c r="AA15" s="134">
        <f t="shared" si="0"/>
        <v>91.07</v>
      </c>
      <c r="AB15" s="134">
        <f t="shared" si="1"/>
        <v>87.85</v>
      </c>
      <c r="AC15" s="134">
        <f t="shared" si="2"/>
        <v>86.5</v>
      </c>
      <c r="AD15" s="134">
        <f t="shared" si="3"/>
        <v>89.452</v>
      </c>
      <c r="AE15" s="134">
        <f t="shared" si="4"/>
        <v>85.57</v>
      </c>
      <c r="AF15" s="134">
        <f t="shared" si="5"/>
        <v>84.468</v>
      </c>
      <c r="AG15" s="134">
        <f t="shared" si="6"/>
        <v>81.75</v>
      </c>
      <c r="AH15" s="134">
        <f t="shared" si="7"/>
        <v>80.51</v>
      </c>
      <c r="AI15" s="134">
        <f t="shared" si="8"/>
        <v>0</v>
      </c>
    </row>
    <row r="16" spans="1:35" s="35" customFormat="1" ht="15">
      <c r="A16" s="35">
        <v>13</v>
      </c>
      <c r="B16" s="80" t="s">
        <v>118</v>
      </c>
      <c r="C16" s="80" t="s">
        <v>138</v>
      </c>
      <c r="E16" s="80" t="s">
        <v>157</v>
      </c>
      <c r="F16" s="35">
        <v>6</v>
      </c>
      <c r="G16" s="35">
        <v>6</v>
      </c>
      <c r="H16" s="195">
        <v>6</v>
      </c>
      <c r="I16" s="133">
        <v>516.144</v>
      </c>
      <c r="J16" s="134"/>
      <c r="K16" s="138">
        <v>87.8</v>
      </c>
      <c r="L16" s="134"/>
      <c r="M16" s="176">
        <v>86.13</v>
      </c>
      <c r="N16" s="178">
        <v>84.77</v>
      </c>
      <c r="O16" s="134"/>
      <c r="P16" s="134"/>
      <c r="Q16" s="134"/>
      <c r="R16" s="134"/>
      <c r="S16" s="134"/>
      <c r="T16" s="214">
        <v>90.597</v>
      </c>
      <c r="U16" s="134"/>
      <c r="V16" s="263">
        <v>86.93</v>
      </c>
      <c r="W16" s="214">
        <v>79.917</v>
      </c>
      <c r="X16" s="134"/>
      <c r="Y16" s="134"/>
      <c r="Z16" s="134">
        <f>SUM(LARGE(AA16:AJ16,{1,2,3,4,5,6}))</f>
        <v>516.144</v>
      </c>
      <c r="AA16" s="134">
        <f t="shared" si="0"/>
        <v>87.8</v>
      </c>
      <c r="AB16" s="134">
        <f t="shared" si="1"/>
        <v>86.13</v>
      </c>
      <c r="AC16" s="134">
        <f t="shared" si="2"/>
        <v>84.77</v>
      </c>
      <c r="AD16" s="134">
        <f t="shared" si="3"/>
        <v>90.597</v>
      </c>
      <c r="AE16" s="134">
        <f t="shared" si="4"/>
        <v>86.93</v>
      </c>
      <c r="AF16" s="134">
        <f t="shared" si="5"/>
        <v>79.917</v>
      </c>
      <c r="AG16" s="134">
        <f t="shared" si="6"/>
        <v>0</v>
      </c>
      <c r="AH16" s="134">
        <f t="shared" si="7"/>
        <v>0</v>
      </c>
      <c r="AI16" s="134">
        <f t="shared" si="8"/>
        <v>0</v>
      </c>
    </row>
    <row r="17" spans="1:35" s="35" customFormat="1" ht="15">
      <c r="A17" s="35">
        <v>14</v>
      </c>
      <c r="B17" s="80" t="s">
        <v>109</v>
      </c>
      <c r="C17" s="80" t="s">
        <v>139</v>
      </c>
      <c r="E17" s="80" t="s">
        <v>150</v>
      </c>
      <c r="F17" s="35">
        <v>7</v>
      </c>
      <c r="G17" s="35">
        <v>7</v>
      </c>
      <c r="H17" s="292">
        <v>6</v>
      </c>
      <c r="I17" s="133">
        <v>508.731</v>
      </c>
      <c r="J17" s="134"/>
      <c r="K17" s="138">
        <v>86.25</v>
      </c>
      <c r="L17" s="134"/>
      <c r="M17" s="176">
        <v>82.91</v>
      </c>
      <c r="N17" s="134"/>
      <c r="O17" s="167">
        <v>83.45</v>
      </c>
      <c r="P17" s="134"/>
      <c r="Q17" s="134"/>
      <c r="R17" s="134"/>
      <c r="S17" s="134"/>
      <c r="T17" s="214">
        <v>89.008</v>
      </c>
      <c r="U17" s="134"/>
      <c r="V17" s="263">
        <v>85.71</v>
      </c>
      <c r="W17" s="214">
        <v>81.403</v>
      </c>
      <c r="X17" s="134"/>
      <c r="Y17" s="162"/>
      <c r="Z17" s="134">
        <f>SUM(LARGE(AA17:AJ17,{1,2,3,4,5,6}))</f>
        <v>508.731</v>
      </c>
      <c r="AA17" s="134">
        <f t="shared" si="0"/>
        <v>86.25</v>
      </c>
      <c r="AB17" s="134">
        <f t="shared" si="1"/>
        <v>83.45</v>
      </c>
      <c r="AC17" s="134">
        <f t="shared" si="2"/>
        <v>82.91</v>
      </c>
      <c r="AD17" s="134">
        <f t="shared" si="3"/>
        <v>89.008</v>
      </c>
      <c r="AE17" s="134">
        <f t="shared" si="4"/>
        <v>85.71</v>
      </c>
      <c r="AF17" s="134">
        <f t="shared" si="5"/>
        <v>81.403</v>
      </c>
      <c r="AG17" s="134">
        <f t="shared" si="6"/>
        <v>0</v>
      </c>
      <c r="AH17" s="134">
        <f t="shared" si="7"/>
        <v>0</v>
      </c>
      <c r="AI17" s="134">
        <f t="shared" si="8"/>
        <v>0</v>
      </c>
    </row>
    <row r="18" spans="1:35" s="35" customFormat="1" ht="15">
      <c r="A18" s="35">
        <v>15</v>
      </c>
      <c r="B18" s="35" t="s">
        <v>835</v>
      </c>
      <c r="C18" s="35" t="s">
        <v>836</v>
      </c>
      <c r="E18" s="35" t="s">
        <v>102</v>
      </c>
      <c r="F18" s="292">
        <v>8</v>
      </c>
      <c r="G18" s="292">
        <v>8</v>
      </c>
      <c r="H18" s="292">
        <v>6</v>
      </c>
      <c r="I18" s="133">
        <v>495.96</v>
      </c>
      <c r="J18" s="134"/>
      <c r="K18" s="134"/>
      <c r="L18" s="134"/>
      <c r="M18" s="134"/>
      <c r="N18" s="134"/>
      <c r="O18" s="134"/>
      <c r="P18" s="305">
        <v>91.148</v>
      </c>
      <c r="Q18" s="291">
        <v>77.312</v>
      </c>
      <c r="R18" s="134"/>
      <c r="S18" s="293">
        <v>74.66</v>
      </c>
      <c r="T18" s="214">
        <v>83.985</v>
      </c>
      <c r="U18" s="201">
        <v>76.67</v>
      </c>
      <c r="V18" s="263">
        <v>88.04</v>
      </c>
      <c r="W18" s="214">
        <v>78.805</v>
      </c>
      <c r="X18" s="134"/>
      <c r="Y18" s="162"/>
      <c r="Z18" s="134">
        <f>SUM(LARGE(AA18:AJ18,{1,2,3,4,5,6}))</f>
        <v>495.96000000000004</v>
      </c>
      <c r="AA18" s="134">
        <f t="shared" si="0"/>
        <v>91.148</v>
      </c>
      <c r="AB18" s="134">
        <f t="shared" si="1"/>
        <v>77.312</v>
      </c>
      <c r="AC18" s="134">
        <f t="shared" si="2"/>
        <v>0</v>
      </c>
      <c r="AD18" s="134">
        <f t="shared" si="3"/>
        <v>88.04</v>
      </c>
      <c r="AE18" s="134">
        <f t="shared" si="4"/>
        <v>83.985</v>
      </c>
      <c r="AF18" s="134">
        <f t="shared" si="5"/>
        <v>78.805</v>
      </c>
      <c r="AG18" s="134">
        <f t="shared" si="6"/>
        <v>76.67</v>
      </c>
      <c r="AH18" s="134">
        <f t="shared" si="7"/>
        <v>74.66</v>
      </c>
      <c r="AI18" s="134">
        <f t="shared" si="8"/>
        <v>0</v>
      </c>
    </row>
    <row r="19" spans="1:35" s="35" customFormat="1" ht="15">
      <c r="A19" s="35">
        <v>16</v>
      </c>
      <c r="B19" s="35" t="s">
        <v>560</v>
      </c>
      <c r="C19" s="35" t="s">
        <v>839</v>
      </c>
      <c r="F19" s="35">
        <v>5</v>
      </c>
      <c r="G19" s="35">
        <v>5</v>
      </c>
      <c r="H19" s="195">
        <v>5</v>
      </c>
      <c r="I19" s="133">
        <v>421.669</v>
      </c>
      <c r="J19" s="134"/>
      <c r="K19" s="134"/>
      <c r="L19" s="134"/>
      <c r="M19" s="134"/>
      <c r="N19" s="293"/>
      <c r="O19" s="134"/>
      <c r="P19" s="305">
        <v>96.125</v>
      </c>
      <c r="Q19" s="134"/>
      <c r="R19" s="178">
        <v>84.82</v>
      </c>
      <c r="S19" s="134"/>
      <c r="T19" s="214">
        <v>86.764</v>
      </c>
      <c r="U19" s="201">
        <v>72.48</v>
      </c>
      <c r="V19" s="263">
        <v>81.48</v>
      </c>
      <c r="W19" s="134"/>
      <c r="X19" s="134"/>
      <c r="Y19" s="134"/>
      <c r="Z19" s="134">
        <f>SUM(LARGE(AA19:AJ19,{1,2,3,4,5,6}))</f>
        <v>421.66900000000004</v>
      </c>
      <c r="AA19" s="134">
        <f t="shared" si="0"/>
        <v>96.125</v>
      </c>
      <c r="AB19" s="134">
        <f t="shared" si="1"/>
        <v>84.82</v>
      </c>
      <c r="AC19" s="134">
        <f t="shared" si="2"/>
        <v>0</v>
      </c>
      <c r="AD19" s="134">
        <f t="shared" si="3"/>
        <v>86.764</v>
      </c>
      <c r="AE19" s="134">
        <f t="shared" si="4"/>
        <v>81.48</v>
      </c>
      <c r="AF19" s="134">
        <f t="shared" si="5"/>
        <v>72.48</v>
      </c>
      <c r="AG19" s="134">
        <f t="shared" si="6"/>
        <v>0</v>
      </c>
      <c r="AH19" s="134">
        <f t="shared" si="7"/>
        <v>0</v>
      </c>
      <c r="AI19" s="134">
        <f t="shared" si="8"/>
        <v>0</v>
      </c>
    </row>
    <row r="20" spans="1:35" s="35" customFormat="1" ht="15">
      <c r="A20" s="35">
        <v>17</v>
      </c>
      <c r="B20" s="80" t="s">
        <v>108</v>
      </c>
      <c r="C20" s="80" t="s">
        <v>80</v>
      </c>
      <c r="E20" s="32" t="s">
        <v>106</v>
      </c>
      <c r="F20" s="292">
        <v>8</v>
      </c>
      <c r="G20" s="292">
        <v>8</v>
      </c>
      <c r="H20" s="292">
        <v>5</v>
      </c>
      <c r="I20" s="133">
        <v>412.171</v>
      </c>
      <c r="J20" s="137">
        <v>84.09</v>
      </c>
      <c r="K20" s="138">
        <v>84.3</v>
      </c>
      <c r="L20" s="134"/>
      <c r="M20" s="176">
        <v>89.27</v>
      </c>
      <c r="N20" s="134"/>
      <c r="O20" s="134">
        <v>83.74</v>
      </c>
      <c r="P20" s="134">
        <v>83.111</v>
      </c>
      <c r="Q20" s="134"/>
      <c r="R20" s="134"/>
      <c r="S20" s="134"/>
      <c r="T20" s="214">
        <v>82.214</v>
      </c>
      <c r="U20" s="134"/>
      <c r="V20" s="134"/>
      <c r="W20" s="214">
        <v>72.297</v>
      </c>
      <c r="X20" s="134"/>
      <c r="Y20" s="162"/>
      <c r="Z20" s="134">
        <f>SUM(LARGE(AA20:AJ20,{1,2,3,4,5,6}))</f>
        <v>412.17099999999994</v>
      </c>
      <c r="AA20" s="134">
        <f t="shared" si="0"/>
        <v>89.27</v>
      </c>
      <c r="AB20" s="134">
        <f t="shared" si="1"/>
        <v>84.3</v>
      </c>
      <c r="AC20" s="134">
        <f t="shared" si="2"/>
        <v>84.09</v>
      </c>
      <c r="AD20" s="134">
        <f t="shared" si="3"/>
        <v>82.214</v>
      </c>
      <c r="AE20" s="134">
        <f t="shared" si="4"/>
        <v>72.297</v>
      </c>
      <c r="AF20" s="134">
        <f t="shared" si="5"/>
        <v>0</v>
      </c>
      <c r="AG20" s="134">
        <f t="shared" si="6"/>
        <v>0</v>
      </c>
      <c r="AH20" s="134">
        <f t="shared" si="7"/>
        <v>0</v>
      </c>
      <c r="AI20" s="134">
        <f t="shared" si="8"/>
        <v>0</v>
      </c>
    </row>
    <row r="21" spans="1:35" s="35" customFormat="1" ht="15">
      <c r="A21" s="35">
        <v>18</v>
      </c>
      <c r="B21" s="80" t="s">
        <v>124</v>
      </c>
      <c r="C21" s="80" t="s">
        <v>144</v>
      </c>
      <c r="E21" s="80" t="s">
        <v>154</v>
      </c>
      <c r="F21" s="35">
        <v>6</v>
      </c>
      <c r="G21" s="35">
        <v>6</v>
      </c>
      <c r="H21" s="195">
        <v>5</v>
      </c>
      <c r="I21" s="133">
        <v>386.832</v>
      </c>
      <c r="J21" s="134"/>
      <c r="K21" s="138">
        <v>78.86</v>
      </c>
      <c r="L21" s="134"/>
      <c r="M21" s="134"/>
      <c r="N21" s="134"/>
      <c r="O21" s="167">
        <v>76.52</v>
      </c>
      <c r="P21" s="134"/>
      <c r="Q21" s="134"/>
      <c r="R21" s="134"/>
      <c r="S21" s="134"/>
      <c r="T21" s="214">
        <v>74.922</v>
      </c>
      <c r="U21" s="201">
        <v>80.82</v>
      </c>
      <c r="V21" s="263">
        <v>75.71</v>
      </c>
      <c r="W21" s="134"/>
      <c r="X21" s="134"/>
      <c r="Y21" s="162"/>
      <c r="Z21" s="134">
        <f>SUM(LARGE(AA21:AJ21,{1,2,3,4,5,6}))</f>
        <v>386.832</v>
      </c>
      <c r="AA21" s="134">
        <f t="shared" si="0"/>
        <v>78.86</v>
      </c>
      <c r="AB21" s="134">
        <f t="shared" si="1"/>
        <v>76.52</v>
      </c>
      <c r="AC21" s="134">
        <f t="shared" si="2"/>
        <v>0</v>
      </c>
      <c r="AD21" s="134">
        <f t="shared" si="3"/>
        <v>80.82</v>
      </c>
      <c r="AE21" s="134">
        <f t="shared" si="4"/>
        <v>75.71</v>
      </c>
      <c r="AF21" s="134">
        <f t="shared" si="5"/>
        <v>74.922</v>
      </c>
      <c r="AG21" s="134">
        <f t="shared" si="6"/>
        <v>0</v>
      </c>
      <c r="AH21" s="134">
        <f t="shared" si="7"/>
        <v>0</v>
      </c>
      <c r="AI21" s="134">
        <f t="shared" si="8"/>
        <v>0</v>
      </c>
    </row>
    <row r="22" spans="1:35" s="35" customFormat="1" ht="15">
      <c r="A22" s="35">
        <v>19</v>
      </c>
      <c r="B22" s="35" t="s">
        <v>289</v>
      </c>
      <c r="C22" s="35" t="s">
        <v>290</v>
      </c>
      <c r="E22" s="35" t="s">
        <v>155</v>
      </c>
      <c r="F22" s="35">
        <v>5</v>
      </c>
      <c r="G22" s="35">
        <v>5</v>
      </c>
      <c r="H22" s="195">
        <v>4</v>
      </c>
      <c r="I22" s="133">
        <v>366.76</v>
      </c>
      <c r="J22" s="137">
        <v>90.24</v>
      </c>
      <c r="K22" s="134"/>
      <c r="L22" s="134"/>
      <c r="M22" s="176">
        <v>92.64</v>
      </c>
      <c r="N22" s="134"/>
      <c r="O22" s="167">
        <v>92.83</v>
      </c>
      <c r="P22" s="134"/>
      <c r="Q22" s="291">
        <v>87.561</v>
      </c>
      <c r="R22" s="134"/>
      <c r="S22" s="134"/>
      <c r="T22" s="134"/>
      <c r="U22" s="134"/>
      <c r="V22" s="263">
        <v>91.05</v>
      </c>
      <c r="W22" s="134"/>
      <c r="X22" s="134"/>
      <c r="Y22" s="134"/>
      <c r="Z22" s="134">
        <f>SUM(LARGE(AA22:AJ22,{1,2,3,4,5,6}))</f>
        <v>366.76</v>
      </c>
      <c r="AA22" s="134">
        <f t="shared" si="0"/>
        <v>92.83</v>
      </c>
      <c r="AB22" s="134">
        <f t="shared" si="1"/>
        <v>92.64</v>
      </c>
      <c r="AC22" s="134">
        <f t="shared" si="2"/>
        <v>90.24</v>
      </c>
      <c r="AD22" s="134">
        <f t="shared" si="3"/>
        <v>91.05</v>
      </c>
      <c r="AE22" s="134">
        <f t="shared" si="4"/>
        <v>0</v>
      </c>
      <c r="AF22" s="134">
        <f t="shared" si="5"/>
        <v>0</v>
      </c>
      <c r="AG22" s="134">
        <f t="shared" si="6"/>
        <v>0</v>
      </c>
      <c r="AH22" s="134">
        <f t="shared" si="7"/>
        <v>0</v>
      </c>
      <c r="AI22" s="134">
        <f t="shared" si="8"/>
        <v>0</v>
      </c>
    </row>
    <row r="23" spans="1:35" s="35" customFormat="1" ht="15">
      <c r="A23" s="35">
        <v>20</v>
      </c>
      <c r="B23" s="80" t="s">
        <v>115</v>
      </c>
      <c r="C23" s="80" t="s">
        <v>135</v>
      </c>
      <c r="E23" s="32" t="s">
        <v>107</v>
      </c>
      <c r="F23" s="35">
        <v>4</v>
      </c>
      <c r="G23" s="35">
        <v>4</v>
      </c>
      <c r="H23" s="195">
        <v>4</v>
      </c>
      <c r="I23" s="133">
        <v>351.501</v>
      </c>
      <c r="J23" s="134"/>
      <c r="K23" s="138">
        <v>88.39</v>
      </c>
      <c r="L23" s="134"/>
      <c r="M23" s="134"/>
      <c r="N23" s="178">
        <v>91.29</v>
      </c>
      <c r="O23" s="134"/>
      <c r="P23" s="134"/>
      <c r="Q23" s="134"/>
      <c r="R23" s="134"/>
      <c r="S23" s="134"/>
      <c r="T23" s="214">
        <v>86.881</v>
      </c>
      <c r="U23" s="134"/>
      <c r="V23" s="263">
        <v>84.94</v>
      </c>
      <c r="W23" s="134"/>
      <c r="X23" s="134"/>
      <c r="Y23" s="134"/>
      <c r="Z23" s="134">
        <f>SUM(LARGE(AA23:AJ23,{1,2,3,4,5,6}))</f>
        <v>351.50100000000003</v>
      </c>
      <c r="AA23" s="134">
        <f t="shared" si="0"/>
        <v>91.29</v>
      </c>
      <c r="AB23" s="134">
        <f t="shared" si="1"/>
        <v>88.39</v>
      </c>
      <c r="AC23" s="134">
        <f t="shared" si="2"/>
        <v>0</v>
      </c>
      <c r="AD23" s="134">
        <f t="shared" si="3"/>
        <v>86.881</v>
      </c>
      <c r="AE23" s="134">
        <f t="shared" si="4"/>
        <v>84.94</v>
      </c>
      <c r="AF23" s="134">
        <f t="shared" si="5"/>
        <v>0</v>
      </c>
      <c r="AG23" s="134">
        <f t="shared" si="6"/>
        <v>0</v>
      </c>
      <c r="AH23" s="134">
        <f t="shared" si="7"/>
        <v>0</v>
      </c>
      <c r="AI23" s="134">
        <f t="shared" si="8"/>
        <v>0</v>
      </c>
    </row>
    <row r="24" spans="1:35" s="35" customFormat="1" ht="15">
      <c r="A24" s="35">
        <v>21</v>
      </c>
      <c r="B24" s="80" t="s">
        <v>297</v>
      </c>
      <c r="C24" s="80" t="s">
        <v>565</v>
      </c>
      <c r="E24" s="80" t="s">
        <v>380</v>
      </c>
      <c r="F24" s="35">
        <v>5</v>
      </c>
      <c r="G24" s="35">
        <v>5</v>
      </c>
      <c r="H24" s="195">
        <v>4</v>
      </c>
      <c r="I24" s="133">
        <v>341.52</v>
      </c>
      <c r="J24" s="134"/>
      <c r="K24" s="138"/>
      <c r="L24" s="134"/>
      <c r="M24" s="176">
        <v>86.94</v>
      </c>
      <c r="N24" s="178">
        <v>86.52</v>
      </c>
      <c r="O24" s="134"/>
      <c r="P24" s="134"/>
      <c r="Q24" s="134"/>
      <c r="R24" s="134"/>
      <c r="S24" s="134"/>
      <c r="T24" s="214">
        <v>92.32</v>
      </c>
      <c r="U24" s="201">
        <v>75.74</v>
      </c>
      <c r="V24" s="134"/>
      <c r="W24" s="134"/>
      <c r="X24" s="134"/>
      <c r="Y24" s="162"/>
      <c r="Z24" s="134">
        <f>SUM(LARGE(AA24:AJ24,{1,2,3,4,5,6}))</f>
        <v>341.52</v>
      </c>
      <c r="AA24" s="134">
        <f t="shared" si="0"/>
        <v>86.94</v>
      </c>
      <c r="AB24" s="134">
        <f t="shared" si="1"/>
        <v>86.52</v>
      </c>
      <c r="AC24" s="134">
        <f t="shared" si="2"/>
        <v>0</v>
      </c>
      <c r="AD24" s="134">
        <f t="shared" si="3"/>
        <v>92.32</v>
      </c>
      <c r="AE24" s="134">
        <f t="shared" si="4"/>
        <v>75.74</v>
      </c>
      <c r="AF24" s="134">
        <f t="shared" si="5"/>
        <v>0</v>
      </c>
      <c r="AG24" s="134">
        <f t="shared" si="6"/>
        <v>0</v>
      </c>
      <c r="AH24" s="134">
        <f t="shared" si="7"/>
        <v>0</v>
      </c>
      <c r="AI24" s="134">
        <f t="shared" si="8"/>
        <v>0</v>
      </c>
    </row>
    <row r="25" spans="1:35" s="35" customFormat="1" ht="15">
      <c r="A25" s="35">
        <v>22</v>
      </c>
      <c r="B25" s="80" t="s">
        <v>330</v>
      </c>
      <c r="C25" s="80" t="s">
        <v>383</v>
      </c>
      <c r="E25" s="80" t="s">
        <v>103</v>
      </c>
      <c r="F25" s="35">
        <v>4</v>
      </c>
      <c r="G25" s="35">
        <v>4</v>
      </c>
      <c r="H25" s="195">
        <v>4</v>
      </c>
      <c r="I25" s="133">
        <v>335.825</v>
      </c>
      <c r="J25" s="134"/>
      <c r="K25" s="138"/>
      <c r="L25" s="134"/>
      <c r="M25" s="176">
        <v>85.66</v>
      </c>
      <c r="N25" s="134"/>
      <c r="O25" s="167">
        <v>88.21</v>
      </c>
      <c r="P25" s="134"/>
      <c r="Q25" s="134"/>
      <c r="R25" s="134"/>
      <c r="S25" s="134"/>
      <c r="T25" s="134"/>
      <c r="U25" s="201">
        <v>84.73</v>
      </c>
      <c r="V25" s="134"/>
      <c r="W25" s="214">
        <v>77.225</v>
      </c>
      <c r="X25" s="134"/>
      <c r="Y25" s="134"/>
      <c r="Z25" s="134">
        <f>SUM(LARGE(AA25:AJ25,{1,2,3,4,5,6}))</f>
        <v>335.82500000000005</v>
      </c>
      <c r="AA25" s="134">
        <f t="shared" si="0"/>
        <v>88.21</v>
      </c>
      <c r="AB25" s="134">
        <f t="shared" si="1"/>
        <v>85.66</v>
      </c>
      <c r="AC25" s="134">
        <f t="shared" si="2"/>
        <v>0</v>
      </c>
      <c r="AD25" s="134">
        <f t="shared" si="3"/>
        <v>84.73</v>
      </c>
      <c r="AE25" s="134">
        <f t="shared" si="4"/>
        <v>77.225</v>
      </c>
      <c r="AF25" s="134">
        <f t="shared" si="5"/>
        <v>0</v>
      </c>
      <c r="AG25" s="134">
        <f t="shared" si="6"/>
        <v>0</v>
      </c>
      <c r="AH25" s="134">
        <f t="shared" si="7"/>
        <v>0</v>
      </c>
      <c r="AI25" s="134">
        <f t="shared" si="8"/>
        <v>0</v>
      </c>
    </row>
    <row r="26" spans="1:35" s="35" customFormat="1" ht="15">
      <c r="A26" s="35">
        <v>23</v>
      </c>
      <c r="B26" s="32" t="s">
        <v>404</v>
      </c>
      <c r="C26" s="32" t="s">
        <v>719</v>
      </c>
      <c r="D26" s="32"/>
      <c r="E26" s="32" t="s">
        <v>507</v>
      </c>
      <c r="F26" s="32">
        <v>4</v>
      </c>
      <c r="G26" s="32">
        <v>4</v>
      </c>
      <c r="H26" s="200">
        <v>4</v>
      </c>
      <c r="I26" s="133">
        <v>325.847</v>
      </c>
      <c r="J26" s="164"/>
      <c r="K26" s="164"/>
      <c r="L26" s="164"/>
      <c r="M26" s="164"/>
      <c r="N26" s="164"/>
      <c r="O26" s="167">
        <v>85.23</v>
      </c>
      <c r="P26" s="164"/>
      <c r="Q26" s="164"/>
      <c r="R26" s="164"/>
      <c r="S26" s="164"/>
      <c r="T26" s="214">
        <v>83.514</v>
      </c>
      <c r="U26" s="164"/>
      <c r="V26" s="263">
        <v>83.31</v>
      </c>
      <c r="W26" s="214">
        <v>73.793</v>
      </c>
      <c r="X26" s="164"/>
      <c r="Y26" s="164"/>
      <c r="Z26" s="134">
        <f>SUM(LARGE(AA26:AJ26,{1,2,3,4,5,6}))</f>
        <v>325.847</v>
      </c>
      <c r="AA26" s="134">
        <f t="shared" si="0"/>
        <v>85.23</v>
      </c>
      <c r="AB26" s="134">
        <f t="shared" si="1"/>
        <v>0</v>
      </c>
      <c r="AC26" s="134">
        <f t="shared" si="2"/>
        <v>0</v>
      </c>
      <c r="AD26" s="134">
        <f t="shared" si="3"/>
        <v>83.514</v>
      </c>
      <c r="AE26" s="134">
        <f t="shared" si="4"/>
        <v>83.31</v>
      </c>
      <c r="AF26" s="134">
        <f t="shared" si="5"/>
        <v>73.793</v>
      </c>
      <c r="AG26" s="134">
        <f t="shared" si="6"/>
        <v>0</v>
      </c>
      <c r="AH26" s="134">
        <f t="shared" si="7"/>
        <v>0</v>
      </c>
      <c r="AI26" s="134">
        <f t="shared" si="8"/>
        <v>0</v>
      </c>
    </row>
    <row r="27" spans="1:35" s="35" customFormat="1" ht="15">
      <c r="A27" s="32">
        <v>24</v>
      </c>
      <c r="B27" s="35" t="s">
        <v>335</v>
      </c>
      <c r="C27" s="35" t="s">
        <v>554</v>
      </c>
      <c r="E27" s="35" t="s">
        <v>567</v>
      </c>
      <c r="F27" s="35">
        <v>4</v>
      </c>
      <c r="G27" s="35">
        <v>4</v>
      </c>
      <c r="H27" s="195">
        <v>4</v>
      </c>
      <c r="I27" s="133">
        <v>307.73</v>
      </c>
      <c r="J27" s="134"/>
      <c r="K27" s="134"/>
      <c r="L27" s="134"/>
      <c r="M27" s="176">
        <v>70.39</v>
      </c>
      <c r="N27" s="134"/>
      <c r="O27" s="134"/>
      <c r="P27" s="134"/>
      <c r="Q27" s="134"/>
      <c r="R27" s="134"/>
      <c r="S27" s="134"/>
      <c r="T27" s="134"/>
      <c r="U27" s="201">
        <v>80.82</v>
      </c>
      <c r="V27" s="263">
        <v>79.97</v>
      </c>
      <c r="W27" s="214">
        <v>76.55</v>
      </c>
      <c r="X27" s="134"/>
      <c r="Y27" s="134"/>
      <c r="Z27" s="134">
        <f>SUM(LARGE(AA27:AJ27,{1,2,3,4,5,6}))</f>
        <v>307.72999999999996</v>
      </c>
      <c r="AA27" s="134">
        <f t="shared" si="0"/>
        <v>70.39</v>
      </c>
      <c r="AB27" s="134">
        <f t="shared" si="1"/>
        <v>0</v>
      </c>
      <c r="AC27" s="134">
        <f t="shared" si="2"/>
        <v>0</v>
      </c>
      <c r="AD27" s="134">
        <f t="shared" si="3"/>
        <v>80.82</v>
      </c>
      <c r="AE27" s="134">
        <f t="shared" si="4"/>
        <v>79.97</v>
      </c>
      <c r="AF27" s="134">
        <f t="shared" si="5"/>
        <v>76.55</v>
      </c>
      <c r="AG27" s="134">
        <f t="shared" si="6"/>
        <v>0</v>
      </c>
      <c r="AH27" s="134">
        <f t="shared" si="7"/>
        <v>0</v>
      </c>
      <c r="AI27" s="134">
        <f t="shared" si="8"/>
        <v>0</v>
      </c>
    </row>
    <row r="28" spans="1:35" s="35" customFormat="1" ht="15">
      <c r="A28" s="35">
        <v>25</v>
      </c>
      <c r="B28" s="80" t="s">
        <v>123</v>
      </c>
      <c r="C28" s="80" t="s">
        <v>47</v>
      </c>
      <c r="E28" s="80" t="s">
        <v>152</v>
      </c>
      <c r="F28" s="35">
        <v>4</v>
      </c>
      <c r="G28" s="35">
        <v>4</v>
      </c>
      <c r="H28" s="195">
        <v>4</v>
      </c>
      <c r="I28" s="133">
        <v>297.522</v>
      </c>
      <c r="J28" s="134"/>
      <c r="K28" s="138">
        <v>81.2</v>
      </c>
      <c r="L28" s="134"/>
      <c r="M28" s="176">
        <v>70.6</v>
      </c>
      <c r="N28" s="134"/>
      <c r="O28" s="134"/>
      <c r="P28" s="134"/>
      <c r="Q28" s="134"/>
      <c r="R28" s="134"/>
      <c r="S28" s="134"/>
      <c r="T28" s="214">
        <v>74.632</v>
      </c>
      <c r="U28" s="201">
        <v>71.09</v>
      </c>
      <c r="V28" s="134"/>
      <c r="W28" s="134"/>
      <c r="X28" s="134"/>
      <c r="Y28" s="134"/>
      <c r="Z28" s="134">
        <f>SUM(LARGE(AA28:AJ28,{1,2,3,4,5,6}))</f>
        <v>297.522</v>
      </c>
      <c r="AA28" s="134">
        <f t="shared" si="0"/>
        <v>81.2</v>
      </c>
      <c r="AB28" s="134">
        <f t="shared" si="1"/>
        <v>70.6</v>
      </c>
      <c r="AC28" s="134">
        <f t="shared" si="2"/>
        <v>0</v>
      </c>
      <c r="AD28" s="134">
        <f t="shared" si="3"/>
        <v>74.632</v>
      </c>
      <c r="AE28" s="134">
        <f t="shared" si="4"/>
        <v>71.09</v>
      </c>
      <c r="AF28" s="134">
        <f t="shared" si="5"/>
        <v>0</v>
      </c>
      <c r="AG28" s="134">
        <f t="shared" si="6"/>
        <v>0</v>
      </c>
      <c r="AH28" s="134">
        <f t="shared" si="7"/>
        <v>0</v>
      </c>
      <c r="AI28" s="134">
        <f t="shared" si="8"/>
        <v>0</v>
      </c>
    </row>
    <row r="29" spans="1:35" s="35" customFormat="1" ht="15">
      <c r="A29" s="35">
        <v>26</v>
      </c>
      <c r="B29" s="80" t="s">
        <v>113</v>
      </c>
      <c r="C29" s="80" t="s">
        <v>134</v>
      </c>
      <c r="E29" s="32" t="s">
        <v>400</v>
      </c>
      <c r="F29" s="35">
        <v>4</v>
      </c>
      <c r="G29" s="35">
        <v>4</v>
      </c>
      <c r="H29" s="195">
        <v>3</v>
      </c>
      <c r="I29" s="133">
        <v>260.151</v>
      </c>
      <c r="J29" s="134"/>
      <c r="K29" s="138">
        <v>90.9</v>
      </c>
      <c r="L29" s="134"/>
      <c r="M29" s="134"/>
      <c r="N29" s="178">
        <v>86.52</v>
      </c>
      <c r="O29" s="134"/>
      <c r="P29" s="134"/>
      <c r="Q29" s="134"/>
      <c r="R29" s="134"/>
      <c r="S29" s="134"/>
      <c r="T29" s="214">
        <v>82.731</v>
      </c>
      <c r="U29" s="134"/>
      <c r="V29" s="134"/>
      <c r="W29" s="134"/>
      <c r="X29" s="134"/>
      <c r="Y29" s="162"/>
      <c r="Z29" s="134">
        <f>SUM(LARGE(AA29:AJ29,{1,2,3,4,5,6}))</f>
        <v>260.151</v>
      </c>
      <c r="AA29" s="134">
        <f t="shared" si="0"/>
        <v>90.9</v>
      </c>
      <c r="AB29" s="134">
        <f t="shared" si="1"/>
        <v>86.52</v>
      </c>
      <c r="AC29" s="134">
        <f t="shared" si="2"/>
        <v>0</v>
      </c>
      <c r="AD29" s="134">
        <f t="shared" si="3"/>
        <v>82.731</v>
      </c>
      <c r="AE29" s="134">
        <f t="shared" si="4"/>
        <v>0</v>
      </c>
      <c r="AF29" s="134">
        <f t="shared" si="5"/>
        <v>0</v>
      </c>
      <c r="AG29" s="134">
        <f t="shared" si="6"/>
        <v>0</v>
      </c>
      <c r="AH29" s="134">
        <f t="shared" si="7"/>
        <v>0</v>
      </c>
      <c r="AI29" s="134">
        <f t="shared" si="8"/>
        <v>0</v>
      </c>
    </row>
    <row r="30" spans="1:35" s="35" customFormat="1" ht="15">
      <c r="A30" s="35">
        <v>27</v>
      </c>
      <c r="B30" s="35" t="s">
        <v>652</v>
      </c>
      <c r="C30" s="35" t="s">
        <v>653</v>
      </c>
      <c r="E30" s="35" t="s">
        <v>564</v>
      </c>
      <c r="F30" s="35">
        <v>3</v>
      </c>
      <c r="G30" s="35">
        <v>3</v>
      </c>
      <c r="H30" s="195">
        <v>3</v>
      </c>
      <c r="I30" s="133">
        <v>260.012</v>
      </c>
      <c r="J30" s="134"/>
      <c r="K30" s="134"/>
      <c r="L30" s="134"/>
      <c r="M30" s="134"/>
      <c r="N30" s="178">
        <v>89.73</v>
      </c>
      <c r="O30" s="134"/>
      <c r="P30" s="134"/>
      <c r="Q30" s="291">
        <v>78.102</v>
      </c>
      <c r="R30" s="134"/>
      <c r="S30" s="134"/>
      <c r="T30" s="134"/>
      <c r="U30" s="134"/>
      <c r="V30" s="263">
        <v>92.18</v>
      </c>
      <c r="W30" s="134"/>
      <c r="X30" s="134"/>
      <c r="Y30" s="134"/>
      <c r="Z30" s="134">
        <f>SUM(LARGE(AA30:AJ30,{1,2,3,4,5,6}))</f>
        <v>260.01200000000006</v>
      </c>
      <c r="AA30" s="134">
        <f t="shared" si="0"/>
        <v>89.73</v>
      </c>
      <c r="AB30" s="134">
        <f t="shared" si="1"/>
        <v>78.102</v>
      </c>
      <c r="AC30" s="134">
        <f t="shared" si="2"/>
        <v>0</v>
      </c>
      <c r="AD30" s="134">
        <f t="shared" si="3"/>
        <v>92.18</v>
      </c>
      <c r="AE30" s="134">
        <f t="shared" si="4"/>
        <v>0</v>
      </c>
      <c r="AF30" s="134">
        <f t="shared" si="5"/>
        <v>0</v>
      </c>
      <c r="AG30" s="134">
        <f t="shared" si="6"/>
        <v>0</v>
      </c>
      <c r="AH30" s="134">
        <f t="shared" si="7"/>
        <v>0</v>
      </c>
      <c r="AI30" s="134">
        <f t="shared" si="8"/>
        <v>0</v>
      </c>
    </row>
    <row r="31" spans="1:35" s="35" customFormat="1" ht="15">
      <c r="A31" s="35">
        <v>28</v>
      </c>
      <c r="B31" s="80" t="s">
        <v>114</v>
      </c>
      <c r="C31" s="80" t="s">
        <v>89</v>
      </c>
      <c r="E31" s="32" t="s">
        <v>102</v>
      </c>
      <c r="F31" s="35">
        <v>4</v>
      </c>
      <c r="G31" s="35">
        <v>4</v>
      </c>
      <c r="H31" s="195">
        <v>3</v>
      </c>
      <c r="I31" s="133">
        <v>255.306</v>
      </c>
      <c r="J31" s="134"/>
      <c r="K31" s="138">
        <v>89.06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263">
        <v>87.89</v>
      </c>
      <c r="W31" s="214">
        <v>78.356</v>
      </c>
      <c r="X31" s="134"/>
      <c r="Y31" s="162"/>
      <c r="Z31" s="134">
        <f>SUM(LARGE(AA31:AJ31,{1,2,3,4,5,6}))</f>
        <v>255.30599999999998</v>
      </c>
      <c r="AA31" s="134">
        <f t="shared" si="0"/>
        <v>89.06</v>
      </c>
      <c r="AB31" s="134">
        <f t="shared" si="1"/>
        <v>0</v>
      </c>
      <c r="AC31" s="134">
        <f t="shared" si="2"/>
        <v>0</v>
      </c>
      <c r="AD31" s="134">
        <f t="shared" si="3"/>
        <v>87.89</v>
      </c>
      <c r="AE31" s="134">
        <f t="shared" si="4"/>
        <v>78.356</v>
      </c>
      <c r="AF31" s="134">
        <f t="shared" si="5"/>
        <v>0</v>
      </c>
      <c r="AG31" s="134">
        <f t="shared" si="6"/>
        <v>0</v>
      </c>
      <c r="AH31" s="134">
        <f t="shared" si="7"/>
        <v>0</v>
      </c>
      <c r="AI31" s="134">
        <f t="shared" si="8"/>
        <v>0</v>
      </c>
    </row>
    <row r="32" spans="1:35" s="35" customFormat="1" ht="15">
      <c r="A32" s="35">
        <v>29</v>
      </c>
      <c r="B32" s="32" t="s">
        <v>332</v>
      </c>
      <c r="C32" s="32" t="s">
        <v>699</v>
      </c>
      <c r="D32" s="32"/>
      <c r="E32" s="32" t="s">
        <v>103</v>
      </c>
      <c r="F32" s="32">
        <v>3</v>
      </c>
      <c r="G32" s="32">
        <v>3</v>
      </c>
      <c r="H32" s="200">
        <v>3</v>
      </c>
      <c r="I32" s="133">
        <v>255.269</v>
      </c>
      <c r="J32" s="164"/>
      <c r="K32" s="164"/>
      <c r="L32" s="164"/>
      <c r="M32" s="164"/>
      <c r="N32" s="164"/>
      <c r="O32" s="167">
        <v>85.08</v>
      </c>
      <c r="P32" s="164"/>
      <c r="Q32" s="164"/>
      <c r="R32" s="164"/>
      <c r="S32" s="164"/>
      <c r="T32" s="214">
        <v>86.668</v>
      </c>
      <c r="U32" s="164"/>
      <c r="V32" s="164"/>
      <c r="W32" s="214">
        <v>83.521</v>
      </c>
      <c r="X32" s="164"/>
      <c r="Y32" s="164"/>
      <c r="Z32" s="134">
        <f>SUM(LARGE(AA32:AJ32,{1,2,3,4,5,6}))</f>
        <v>255.269</v>
      </c>
      <c r="AA32" s="134">
        <f t="shared" si="0"/>
        <v>85.08</v>
      </c>
      <c r="AB32" s="134">
        <f t="shared" si="1"/>
        <v>0</v>
      </c>
      <c r="AC32" s="134">
        <f t="shared" si="2"/>
        <v>0</v>
      </c>
      <c r="AD32" s="134">
        <f t="shared" si="3"/>
        <v>86.668</v>
      </c>
      <c r="AE32" s="134">
        <f t="shared" si="4"/>
        <v>83.521</v>
      </c>
      <c r="AF32" s="134">
        <f t="shared" si="5"/>
        <v>0</v>
      </c>
      <c r="AG32" s="134">
        <f t="shared" si="6"/>
        <v>0</v>
      </c>
      <c r="AH32" s="134">
        <f t="shared" si="7"/>
        <v>0</v>
      </c>
      <c r="AI32" s="134">
        <f t="shared" si="8"/>
        <v>0</v>
      </c>
    </row>
    <row r="33" spans="1:35" s="35" customFormat="1" ht="15">
      <c r="A33" s="35">
        <v>30</v>
      </c>
      <c r="B33" s="80" t="s">
        <v>125</v>
      </c>
      <c r="C33" s="80" t="s">
        <v>145</v>
      </c>
      <c r="E33" s="32" t="s">
        <v>156</v>
      </c>
      <c r="F33" s="35">
        <v>4</v>
      </c>
      <c r="G33" s="35">
        <v>4</v>
      </c>
      <c r="H33" s="195">
        <v>3</v>
      </c>
      <c r="I33" s="133">
        <v>253.731</v>
      </c>
      <c r="J33" s="134"/>
      <c r="K33" s="138">
        <v>75.71</v>
      </c>
      <c r="L33" s="134"/>
      <c r="M33" s="134"/>
      <c r="N33" s="134"/>
      <c r="O33" s="134"/>
      <c r="P33" s="134"/>
      <c r="Q33" s="134"/>
      <c r="R33" s="134"/>
      <c r="S33" s="134"/>
      <c r="T33" s="214">
        <v>88.691</v>
      </c>
      <c r="U33" s="134"/>
      <c r="V33" s="263">
        <v>89.33</v>
      </c>
      <c r="W33" s="134"/>
      <c r="X33" s="134"/>
      <c r="Y33" s="162"/>
      <c r="Z33" s="134">
        <f>SUM(LARGE(AA33:AJ33,{1,2,3,4,5,6}))</f>
        <v>253.731</v>
      </c>
      <c r="AA33" s="134">
        <f t="shared" si="0"/>
        <v>75.71</v>
      </c>
      <c r="AB33" s="134">
        <f t="shared" si="1"/>
        <v>0</v>
      </c>
      <c r="AC33" s="134">
        <f t="shared" si="2"/>
        <v>0</v>
      </c>
      <c r="AD33" s="134">
        <f t="shared" si="3"/>
        <v>89.33</v>
      </c>
      <c r="AE33" s="134">
        <f t="shared" si="4"/>
        <v>88.691</v>
      </c>
      <c r="AF33" s="134">
        <f t="shared" si="5"/>
        <v>0</v>
      </c>
      <c r="AG33" s="134">
        <f t="shared" si="6"/>
        <v>0</v>
      </c>
      <c r="AH33" s="134">
        <f t="shared" si="7"/>
        <v>0</v>
      </c>
      <c r="AI33" s="134">
        <f t="shared" si="8"/>
        <v>0</v>
      </c>
    </row>
    <row r="34" spans="1:35" s="35" customFormat="1" ht="15">
      <c r="A34" s="35">
        <v>31</v>
      </c>
      <c r="B34" s="35" t="s">
        <v>292</v>
      </c>
      <c r="C34" s="35" t="s">
        <v>291</v>
      </c>
      <c r="E34" s="35" t="s">
        <v>103</v>
      </c>
      <c r="F34" s="35">
        <v>3</v>
      </c>
      <c r="G34" s="35">
        <v>3</v>
      </c>
      <c r="H34" s="195">
        <v>3</v>
      </c>
      <c r="I34" s="133">
        <v>243.049</v>
      </c>
      <c r="J34" s="137">
        <v>82.68</v>
      </c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201">
        <v>82.77</v>
      </c>
      <c r="V34" s="134"/>
      <c r="W34" s="214">
        <v>77.599</v>
      </c>
      <c r="X34" s="134"/>
      <c r="Y34" s="134"/>
      <c r="Z34" s="134">
        <f>SUM(LARGE(AA34:AJ34,{1,2,3,4,5,6}))</f>
        <v>243.04899999999998</v>
      </c>
      <c r="AA34" s="134">
        <f t="shared" si="0"/>
        <v>82.68</v>
      </c>
      <c r="AB34" s="134">
        <f t="shared" si="1"/>
        <v>0</v>
      </c>
      <c r="AC34" s="134">
        <f t="shared" si="2"/>
        <v>0</v>
      </c>
      <c r="AD34" s="134">
        <f t="shared" si="3"/>
        <v>82.77</v>
      </c>
      <c r="AE34" s="134">
        <f t="shared" si="4"/>
        <v>77.599</v>
      </c>
      <c r="AF34" s="134">
        <f t="shared" si="5"/>
        <v>0</v>
      </c>
      <c r="AG34" s="134">
        <f t="shared" si="6"/>
        <v>0</v>
      </c>
      <c r="AH34" s="134">
        <f t="shared" si="7"/>
        <v>0</v>
      </c>
      <c r="AI34" s="134">
        <f t="shared" si="8"/>
        <v>0</v>
      </c>
    </row>
    <row r="35" spans="1:35" s="35" customFormat="1" ht="15">
      <c r="A35" s="35">
        <v>32</v>
      </c>
      <c r="B35" s="35" t="s">
        <v>837</v>
      </c>
      <c r="C35" s="35" t="s">
        <v>838</v>
      </c>
      <c r="E35" s="35" t="s">
        <v>102</v>
      </c>
      <c r="F35" s="35">
        <v>3</v>
      </c>
      <c r="G35" s="35">
        <v>3</v>
      </c>
      <c r="H35" s="195">
        <v>3</v>
      </c>
      <c r="I35" s="133">
        <v>234.024</v>
      </c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214">
        <v>80.074</v>
      </c>
      <c r="U35" s="201">
        <v>75.49</v>
      </c>
      <c r="V35" s="263">
        <v>78.46</v>
      </c>
      <c r="W35" s="134"/>
      <c r="X35" s="134"/>
      <c r="Y35" s="134"/>
      <c r="Z35" s="134">
        <f>SUM(LARGE(AA35:AJ35,{1,2,3,4,5,6}))</f>
        <v>234.024</v>
      </c>
      <c r="AA35" s="134">
        <f t="shared" si="0"/>
        <v>0</v>
      </c>
      <c r="AB35" s="134">
        <f t="shared" si="1"/>
        <v>0</v>
      </c>
      <c r="AC35" s="134">
        <f t="shared" si="2"/>
        <v>0</v>
      </c>
      <c r="AD35" s="134">
        <f t="shared" si="3"/>
        <v>80.074</v>
      </c>
      <c r="AE35" s="134">
        <f t="shared" si="4"/>
        <v>78.46</v>
      </c>
      <c r="AF35" s="134">
        <f t="shared" si="5"/>
        <v>75.49</v>
      </c>
      <c r="AG35" s="134">
        <f t="shared" si="6"/>
        <v>0</v>
      </c>
      <c r="AH35" s="134">
        <f t="shared" si="7"/>
        <v>0</v>
      </c>
      <c r="AI35" s="134">
        <f t="shared" si="8"/>
        <v>0</v>
      </c>
    </row>
    <row r="36" spans="1:35" s="35" customFormat="1" ht="15">
      <c r="A36" s="35">
        <v>33</v>
      </c>
      <c r="B36" s="32" t="s">
        <v>338</v>
      </c>
      <c r="C36" s="32" t="s">
        <v>744</v>
      </c>
      <c r="D36" s="32"/>
      <c r="E36" s="32" t="s">
        <v>745</v>
      </c>
      <c r="F36" s="32">
        <v>3</v>
      </c>
      <c r="G36" s="32">
        <v>3</v>
      </c>
      <c r="H36" s="200">
        <v>3</v>
      </c>
      <c r="I36" s="133">
        <v>231.668</v>
      </c>
      <c r="J36" s="164"/>
      <c r="K36" s="164"/>
      <c r="L36" s="164"/>
      <c r="M36" s="164"/>
      <c r="N36" s="164"/>
      <c r="O36" s="167">
        <v>86.93</v>
      </c>
      <c r="P36" s="164"/>
      <c r="Q36" s="164"/>
      <c r="R36" s="164"/>
      <c r="S36" s="257">
        <v>62.43</v>
      </c>
      <c r="T36" s="258" t="s">
        <v>271</v>
      </c>
      <c r="U36" s="164"/>
      <c r="V36" s="164"/>
      <c r="W36" s="214">
        <v>82.308</v>
      </c>
      <c r="X36" s="164"/>
      <c r="Y36" s="164"/>
      <c r="Z36" s="134">
        <f>SUM(LARGE(AA36:AJ36,{1,2,3,4,5,6}))</f>
        <v>231.668</v>
      </c>
      <c r="AA36" s="134">
        <f aca="true" t="shared" si="9" ref="AA36:AA59">+IF(COUNT($J36:$R36)&gt;0,LARGE($J36:$R36,1),0)</f>
        <v>86.93</v>
      </c>
      <c r="AB36" s="134">
        <f aca="true" t="shared" si="10" ref="AB36:AB59">+IF(COUNT($J36:$R36)&gt;1,LARGE($J36:$R36,2),0)</f>
        <v>0</v>
      </c>
      <c r="AC36" s="134">
        <f aca="true" t="shared" si="11" ref="AC36:AC59">+IF(COUNT($J36:$R36)&gt;2,LARGE($J36:$R36,3),0)</f>
        <v>0</v>
      </c>
      <c r="AD36" s="134">
        <f aca="true" t="shared" si="12" ref="AD36:AD59">+IF(COUNT($S36:$X36)&gt;0,LARGE($S36:$X36,1),0)</f>
        <v>82.308</v>
      </c>
      <c r="AE36" s="134">
        <f aca="true" t="shared" si="13" ref="AE36:AE59">+IF(COUNT($S36:$X36)&gt;1,LARGE($S36:$X36,2),0)</f>
        <v>62.43</v>
      </c>
      <c r="AF36" s="134">
        <f aca="true" t="shared" si="14" ref="AF36:AF59">+IF(COUNT($S36:$X36)&gt;2,LARGE($S36:$X36,3),0)</f>
        <v>0</v>
      </c>
      <c r="AG36" s="134">
        <f aca="true" t="shared" si="15" ref="AG36:AG59">+IF(COUNT($S36:$X36)&gt;3,LARGE($S36:$X36,4),0)</f>
        <v>0</v>
      </c>
      <c r="AH36" s="134">
        <f aca="true" t="shared" si="16" ref="AH36:AH59">+IF(COUNT($S36:$X36)&gt;4,LARGE($S36:$X36,5),0)</f>
        <v>0</v>
      </c>
      <c r="AI36" s="134">
        <f aca="true" t="shared" si="17" ref="AI36:AI59">+IF(COUNT($S36:$X36)&gt;5,LARGE($S36:$X36,6),0)</f>
        <v>0</v>
      </c>
    </row>
    <row r="37" spans="1:35" s="35" customFormat="1" ht="15">
      <c r="A37" s="32">
        <v>34</v>
      </c>
      <c r="B37" s="35" t="s">
        <v>749</v>
      </c>
      <c r="C37" s="35" t="s">
        <v>750</v>
      </c>
      <c r="E37" s="35" t="s">
        <v>103</v>
      </c>
      <c r="F37" s="35">
        <v>3</v>
      </c>
      <c r="G37" s="35">
        <v>3</v>
      </c>
      <c r="H37" s="195">
        <v>3</v>
      </c>
      <c r="I37" s="133">
        <v>223.126</v>
      </c>
      <c r="J37" s="134"/>
      <c r="K37" s="134"/>
      <c r="L37" s="134"/>
      <c r="M37" s="134"/>
      <c r="N37" s="134"/>
      <c r="O37" s="167">
        <v>70.86</v>
      </c>
      <c r="P37" s="134"/>
      <c r="Q37" s="134"/>
      <c r="R37" s="134"/>
      <c r="S37" s="134"/>
      <c r="T37" s="134"/>
      <c r="U37" s="201">
        <v>78.36</v>
      </c>
      <c r="V37" s="134"/>
      <c r="W37" s="214">
        <v>73.906</v>
      </c>
      <c r="X37" s="134"/>
      <c r="Y37" s="134"/>
      <c r="Z37" s="134">
        <f>SUM(LARGE(AA37:AJ37,{1,2,3,4,5,6}))</f>
        <v>223.12600000000003</v>
      </c>
      <c r="AA37" s="134">
        <f t="shared" si="9"/>
        <v>70.86</v>
      </c>
      <c r="AB37" s="134">
        <f t="shared" si="10"/>
        <v>0</v>
      </c>
      <c r="AC37" s="134">
        <f t="shared" si="11"/>
        <v>0</v>
      </c>
      <c r="AD37" s="134">
        <f t="shared" si="12"/>
        <v>78.36</v>
      </c>
      <c r="AE37" s="134">
        <f t="shared" si="13"/>
        <v>73.906</v>
      </c>
      <c r="AF37" s="134">
        <f t="shared" si="14"/>
        <v>0</v>
      </c>
      <c r="AG37" s="134">
        <f t="shared" si="15"/>
        <v>0</v>
      </c>
      <c r="AH37" s="134">
        <f t="shared" si="16"/>
        <v>0</v>
      </c>
      <c r="AI37" s="134">
        <f t="shared" si="17"/>
        <v>0</v>
      </c>
    </row>
    <row r="38" spans="1:35" s="35" customFormat="1" ht="15">
      <c r="A38" s="35">
        <v>35</v>
      </c>
      <c r="B38" s="35" t="s">
        <v>693</v>
      </c>
      <c r="C38" s="35" t="s">
        <v>794</v>
      </c>
      <c r="E38" s="35" t="s">
        <v>103</v>
      </c>
      <c r="F38" s="35">
        <v>3</v>
      </c>
      <c r="G38" s="35">
        <v>3</v>
      </c>
      <c r="H38" s="195">
        <v>3</v>
      </c>
      <c r="I38" s="133">
        <v>216.036</v>
      </c>
      <c r="J38" s="134"/>
      <c r="K38" s="134"/>
      <c r="L38" s="134"/>
      <c r="M38" s="134"/>
      <c r="N38" s="134"/>
      <c r="O38" s="134"/>
      <c r="P38" s="134"/>
      <c r="Q38" s="291">
        <v>70.955</v>
      </c>
      <c r="R38" s="134"/>
      <c r="S38" s="134"/>
      <c r="T38" s="134"/>
      <c r="U38" s="201">
        <v>74.22</v>
      </c>
      <c r="V38" s="134"/>
      <c r="W38" s="214">
        <v>70.861</v>
      </c>
      <c r="X38" s="134"/>
      <c r="Y38" s="134"/>
      <c r="Z38" s="134">
        <f>SUM(LARGE(AA38:AJ38,{1,2,3,4,5,6}))</f>
        <v>216.036</v>
      </c>
      <c r="AA38" s="134">
        <f t="shared" si="9"/>
        <v>70.955</v>
      </c>
      <c r="AB38" s="134">
        <f t="shared" si="10"/>
        <v>0</v>
      </c>
      <c r="AC38" s="134">
        <f t="shared" si="11"/>
        <v>0</v>
      </c>
      <c r="AD38" s="134">
        <f t="shared" si="12"/>
        <v>74.22</v>
      </c>
      <c r="AE38" s="134">
        <f t="shared" si="13"/>
        <v>70.861</v>
      </c>
      <c r="AF38" s="134">
        <f t="shared" si="14"/>
        <v>0</v>
      </c>
      <c r="AG38" s="134">
        <f t="shared" si="15"/>
        <v>0</v>
      </c>
      <c r="AH38" s="134">
        <f t="shared" si="16"/>
        <v>0</v>
      </c>
      <c r="AI38" s="134">
        <f t="shared" si="17"/>
        <v>0</v>
      </c>
    </row>
    <row r="39" spans="1:35" s="35" customFormat="1" ht="15">
      <c r="A39" s="35">
        <v>36</v>
      </c>
      <c r="B39" s="35" t="s">
        <v>110</v>
      </c>
      <c r="C39" s="35" t="s">
        <v>678</v>
      </c>
      <c r="E39" s="35" t="s">
        <v>107</v>
      </c>
      <c r="F39" s="35">
        <v>3</v>
      </c>
      <c r="G39" s="35">
        <v>3</v>
      </c>
      <c r="H39" s="195">
        <v>3</v>
      </c>
      <c r="I39" s="133">
        <v>200.52</v>
      </c>
      <c r="J39" s="134"/>
      <c r="K39" s="134"/>
      <c r="L39" s="134"/>
      <c r="M39" s="134"/>
      <c r="N39" s="178">
        <v>74.17</v>
      </c>
      <c r="O39" s="167">
        <v>63.44</v>
      </c>
      <c r="P39" s="134"/>
      <c r="Q39" s="134"/>
      <c r="R39" s="134"/>
      <c r="S39" s="257">
        <v>62.91</v>
      </c>
      <c r="T39" s="134"/>
      <c r="U39" s="134"/>
      <c r="V39" s="134"/>
      <c r="W39" s="134"/>
      <c r="X39" s="134"/>
      <c r="Y39" s="134"/>
      <c r="Z39" s="134">
        <f>SUM(LARGE(AA39:AJ39,{1,2,3,4,5,6}))</f>
        <v>200.52</v>
      </c>
      <c r="AA39" s="134">
        <f t="shared" si="9"/>
        <v>74.17</v>
      </c>
      <c r="AB39" s="134">
        <f t="shared" si="10"/>
        <v>63.44</v>
      </c>
      <c r="AC39" s="134">
        <f t="shared" si="11"/>
        <v>0</v>
      </c>
      <c r="AD39" s="134">
        <f t="shared" si="12"/>
        <v>62.91</v>
      </c>
      <c r="AE39" s="134">
        <f t="shared" si="13"/>
        <v>0</v>
      </c>
      <c r="AF39" s="134">
        <f t="shared" si="14"/>
        <v>0</v>
      </c>
      <c r="AG39" s="134">
        <f t="shared" si="15"/>
        <v>0</v>
      </c>
      <c r="AH39" s="134">
        <f t="shared" si="16"/>
        <v>0</v>
      </c>
      <c r="AI39" s="134">
        <f t="shared" si="17"/>
        <v>0</v>
      </c>
    </row>
    <row r="40" spans="1:35" s="35" customFormat="1" ht="15">
      <c r="A40" s="35">
        <v>37</v>
      </c>
      <c r="B40" s="35" t="s">
        <v>558</v>
      </c>
      <c r="C40" s="35" t="s">
        <v>559</v>
      </c>
      <c r="E40" s="35" t="s">
        <v>520</v>
      </c>
      <c r="F40" s="35">
        <v>2</v>
      </c>
      <c r="G40" s="35">
        <v>2</v>
      </c>
      <c r="H40" s="195">
        <v>2</v>
      </c>
      <c r="I40" s="133">
        <v>192.46</v>
      </c>
      <c r="J40" s="134"/>
      <c r="K40" s="134"/>
      <c r="L40" s="134"/>
      <c r="M40" s="176">
        <v>96.28</v>
      </c>
      <c r="N40" s="134"/>
      <c r="O40" s="167">
        <v>96.18</v>
      </c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>
        <f>SUM(LARGE(AA40:AJ40,{1,2,3,4,5,6}))</f>
        <v>192.46</v>
      </c>
      <c r="AA40" s="134">
        <f t="shared" si="9"/>
        <v>96.28</v>
      </c>
      <c r="AB40" s="134">
        <f t="shared" si="10"/>
        <v>96.18</v>
      </c>
      <c r="AC40" s="134">
        <f t="shared" si="11"/>
        <v>0</v>
      </c>
      <c r="AD40" s="134">
        <f t="shared" si="12"/>
        <v>0</v>
      </c>
      <c r="AE40" s="134">
        <f t="shared" si="13"/>
        <v>0</v>
      </c>
      <c r="AF40" s="134">
        <f t="shared" si="14"/>
        <v>0</v>
      </c>
      <c r="AG40" s="134">
        <f t="shared" si="15"/>
        <v>0</v>
      </c>
      <c r="AH40" s="134">
        <f t="shared" si="16"/>
        <v>0</v>
      </c>
      <c r="AI40" s="134">
        <f t="shared" si="17"/>
        <v>0</v>
      </c>
    </row>
    <row r="41" spans="1:35" s="35" customFormat="1" ht="15">
      <c r="A41" s="35">
        <v>38</v>
      </c>
      <c r="B41" s="35" t="s">
        <v>1036</v>
      </c>
      <c r="C41" s="35" t="s">
        <v>1037</v>
      </c>
      <c r="F41" s="35">
        <v>2</v>
      </c>
      <c r="G41" s="35">
        <v>2</v>
      </c>
      <c r="H41" s="195">
        <v>2</v>
      </c>
      <c r="I41" s="133">
        <v>177.536</v>
      </c>
      <c r="J41" s="134"/>
      <c r="K41" s="134"/>
      <c r="L41" s="134"/>
      <c r="M41" s="134"/>
      <c r="N41" s="134"/>
      <c r="O41" s="134"/>
      <c r="P41" s="305">
        <v>92.068</v>
      </c>
      <c r="Q41" s="134"/>
      <c r="R41" s="178">
        <v>85.468</v>
      </c>
      <c r="S41" s="258"/>
      <c r="T41" s="134"/>
      <c r="U41" s="134"/>
      <c r="V41" s="134"/>
      <c r="W41" s="134"/>
      <c r="X41" s="134"/>
      <c r="Y41" s="134"/>
      <c r="Z41" s="134">
        <f>SUM(LARGE(AA41:AJ41,{1,2,3,4,5,6}))</f>
        <v>177.536</v>
      </c>
      <c r="AA41" s="134">
        <f t="shared" si="9"/>
        <v>92.068</v>
      </c>
      <c r="AB41" s="134">
        <f t="shared" si="10"/>
        <v>85.468</v>
      </c>
      <c r="AC41" s="134">
        <f t="shared" si="11"/>
        <v>0</v>
      </c>
      <c r="AD41" s="134">
        <f t="shared" si="12"/>
        <v>0</v>
      </c>
      <c r="AE41" s="134">
        <f t="shared" si="13"/>
        <v>0</v>
      </c>
      <c r="AF41" s="134">
        <f t="shared" si="14"/>
        <v>0</v>
      </c>
      <c r="AG41" s="134">
        <f t="shared" si="15"/>
        <v>0</v>
      </c>
      <c r="AH41" s="134">
        <f t="shared" si="16"/>
        <v>0</v>
      </c>
      <c r="AI41" s="134">
        <f t="shared" si="17"/>
        <v>0</v>
      </c>
    </row>
    <row r="42" spans="1:35" s="35" customFormat="1" ht="15">
      <c r="A42" s="35">
        <v>39</v>
      </c>
      <c r="B42" s="35" t="s">
        <v>925</v>
      </c>
      <c r="C42" s="35" t="s">
        <v>926</v>
      </c>
      <c r="E42" s="35" t="s">
        <v>155</v>
      </c>
      <c r="F42" s="35">
        <v>3</v>
      </c>
      <c r="G42" s="35">
        <v>3</v>
      </c>
      <c r="H42" s="195">
        <v>2</v>
      </c>
      <c r="I42" s="133">
        <v>175.519</v>
      </c>
      <c r="J42" s="134"/>
      <c r="K42" s="134"/>
      <c r="L42" s="134"/>
      <c r="M42" s="134"/>
      <c r="N42" s="134"/>
      <c r="O42" s="134"/>
      <c r="P42" s="305">
        <v>94.259</v>
      </c>
      <c r="Q42" s="134"/>
      <c r="R42" s="134"/>
      <c r="S42" s="257">
        <v>81.26</v>
      </c>
      <c r="T42" s="134"/>
      <c r="U42" s="134"/>
      <c r="V42" s="134"/>
      <c r="W42" s="134"/>
      <c r="X42" s="134"/>
      <c r="Y42" s="162"/>
      <c r="Z42" s="134">
        <f>SUM(LARGE(AA42:AJ42,{1,2,3,4,5,6}))</f>
        <v>175.519</v>
      </c>
      <c r="AA42" s="134">
        <f t="shared" si="9"/>
        <v>94.259</v>
      </c>
      <c r="AB42" s="134">
        <f t="shared" si="10"/>
        <v>0</v>
      </c>
      <c r="AC42" s="134">
        <f t="shared" si="11"/>
        <v>0</v>
      </c>
      <c r="AD42" s="134">
        <f t="shared" si="12"/>
        <v>81.26</v>
      </c>
      <c r="AE42" s="134">
        <f t="shared" si="13"/>
        <v>0</v>
      </c>
      <c r="AF42" s="134">
        <f t="shared" si="14"/>
        <v>0</v>
      </c>
      <c r="AG42" s="134">
        <f t="shared" si="15"/>
        <v>0</v>
      </c>
      <c r="AH42" s="134">
        <f t="shared" si="16"/>
        <v>0</v>
      </c>
      <c r="AI42" s="134">
        <f t="shared" si="17"/>
        <v>0</v>
      </c>
    </row>
    <row r="43" spans="1:35" s="35" customFormat="1" ht="15">
      <c r="A43" s="35">
        <v>40</v>
      </c>
      <c r="B43" s="32" t="s">
        <v>560</v>
      </c>
      <c r="C43" s="32" t="s">
        <v>746</v>
      </c>
      <c r="D43" s="32"/>
      <c r="E43" s="32" t="s">
        <v>507</v>
      </c>
      <c r="F43" s="32">
        <v>2</v>
      </c>
      <c r="G43" s="32">
        <v>2</v>
      </c>
      <c r="H43" s="200">
        <v>2</v>
      </c>
      <c r="I43" s="133">
        <v>173.65</v>
      </c>
      <c r="J43" s="164"/>
      <c r="K43" s="164"/>
      <c r="L43" s="164"/>
      <c r="M43" s="164"/>
      <c r="N43" s="164"/>
      <c r="O43" s="167">
        <v>86.93</v>
      </c>
      <c r="P43" s="164"/>
      <c r="Q43" s="164"/>
      <c r="R43" s="164"/>
      <c r="S43" s="164"/>
      <c r="T43" s="164"/>
      <c r="U43" s="201">
        <v>86.72</v>
      </c>
      <c r="V43" s="164"/>
      <c r="W43" s="164"/>
      <c r="X43" s="164"/>
      <c r="Y43" s="164"/>
      <c r="Z43" s="134">
        <f>SUM(LARGE(AA43:AJ43,{1,2,3,4,5,6}))</f>
        <v>173.65</v>
      </c>
      <c r="AA43" s="134">
        <f t="shared" si="9"/>
        <v>86.93</v>
      </c>
      <c r="AB43" s="134">
        <f t="shared" si="10"/>
        <v>0</v>
      </c>
      <c r="AC43" s="134">
        <f t="shared" si="11"/>
        <v>0</v>
      </c>
      <c r="AD43" s="134">
        <f t="shared" si="12"/>
        <v>86.72</v>
      </c>
      <c r="AE43" s="134">
        <f t="shared" si="13"/>
        <v>0</v>
      </c>
      <c r="AF43" s="134">
        <f t="shared" si="14"/>
        <v>0</v>
      </c>
      <c r="AG43" s="134">
        <f t="shared" si="15"/>
        <v>0</v>
      </c>
      <c r="AH43" s="134">
        <f t="shared" si="16"/>
        <v>0</v>
      </c>
      <c r="AI43" s="134">
        <f t="shared" si="17"/>
        <v>0</v>
      </c>
    </row>
    <row r="44" spans="1:35" s="35" customFormat="1" ht="15">
      <c r="A44" s="35">
        <v>41</v>
      </c>
      <c r="B44" s="80" t="s">
        <v>122</v>
      </c>
      <c r="C44" s="80" t="s">
        <v>143</v>
      </c>
      <c r="E44" s="80" t="s">
        <v>107</v>
      </c>
      <c r="F44" s="35">
        <v>2</v>
      </c>
      <c r="G44" s="35">
        <v>2</v>
      </c>
      <c r="H44" s="195">
        <v>2</v>
      </c>
      <c r="I44" s="133">
        <v>172.89</v>
      </c>
      <c r="J44" s="134"/>
      <c r="K44" s="138">
        <v>83.16</v>
      </c>
      <c r="L44" s="134"/>
      <c r="M44" s="134"/>
      <c r="N44" s="178">
        <v>89.73</v>
      </c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>
        <f>SUM(LARGE(AA44:AJ44,{1,2,3,4,5,6}))</f>
        <v>172.89</v>
      </c>
      <c r="AA44" s="134">
        <f t="shared" si="9"/>
        <v>89.73</v>
      </c>
      <c r="AB44" s="134">
        <f t="shared" si="10"/>
        <v>83.16</v>
      </c>
      <c r="AC44" s="134">
        <f t="shared" si="11"/>
        <v>0</v>
      </c>
      <c r="AD44" s="134">
        <f t="shared" si="12"/>
        <v>0</v>
      </c>
      <c r="AE44" s="134">
        <f t="shared" si="13"/>
        <v>0</v>
      </c>
      <c r="AF44" s="134">
        <f t="shared" si="14"/>
        <v>0</v>
      </c>
      <c r="AG44" s="134">
        <f t="shared" si="15"/>
        <v>0</v>
      </c>
      <c r="AH44" s="134">
        <f t="shared" si="16"/>
        <v>0</v>
      </c>
      <c r="AI44" s="134">
        <f t="shared" si="17"/>
        <v>0</v>
      </c>
    </row>
    <row r="45" spans="1:35" s="35" customFormat="1" ht="15">
      <c r="A45" s="35">
        <v>42</v>
      </c>
      <c r="B45" s="80" t="s">
        <v>120</v>
      </c>
      <c r="C45" s="80" t="s">
        <v>140</v>
      </c>
      <c r="E45" s="32" t="s">
        <v>156</v>
      </c>
      <c r="F45" s="35">
        <v>2</v>
      </c>
      <c r="G45" s="35">
        <v>2</v>
      </c>
      <c r="H45" s="195">
        <v>2</v>
      </c>
      <c r="I45" s="133">
        <v>169.19</v>
      </c>
      <c r="J45" s="134"/>
      <c r="K45" s="138">
        <v>84.99</v>
      </c>
      <c r="L45" s="134"/>
      <c r="M45" s="134"/>
      <c r="N45" s="178">
        <v>84.2</v>
      </c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>
        <f>SUM(LARGE(AA45:AJ45,{1,2,3,4,5,6}))</f>
        <v>169.19</v>
      </c>
      <c r="AA45" s="134">
        <f t="shared" si="9"/>
        <v>84.99</v>
      </c>
      <c r="AB45" s="134">
        <f t="shared" si="10"/>
        <v>84.2</v>
      </c>
      <c r="AC45" s="134">
        <f t="shared" si="11"/>
        <v>0</v>
      </c>
      <c r="AD45" s="134">
        <f t="shared" si="12"/>
        <v>0</v>
      </c>
      <c r="AE45" s="134">
        <f t="shared" si="13"/>
        <v>0</v>
      </c>
      <c r="AF45" s="134">
        <f t="shared" si="14"/>
        <v>0</v>
      </c>
      <c r="AG45" s="134">
        <f t="shared" si="15"/>
        <v>0</v>
      </c>
      <c r="AH45" s="134">
        <f t="shared" si="16"/>
        <v>0</v>
      </c>
      <c r="AI45" s="134">
        <f t="shared" si="17"/>
        <v>0</v>
      </c>
    </row>
    <row r="46" spans="1:35" s="35" customFormat="1" ht="15">
      <c r="A46" s="32">
        <v>43</v>
      </c>
      <c r="B46" s="35" t="s">
        <v>293</v>
      </c>
      <c r="C46" s="35" t="s">
        <v>294</v>
      </c>
      <c r="F46" s="35">
        <v>2</v>
      </c>
      <c r="G46" s="35">
        <v>2</v>
      </c>
      <c r="H46" s="195">
        <v>2</v>
      </c>
      <c r="I46" s="133">
        <v>166.03</v>
      </c>
      <c r="J46" s="137">
        <v>81.31</v>
      </c>
      <c r="K46" s="134"/>
      <c r="L46" s="134"/>
      <c r="M46" s="176">
        <v>84.72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>
        <f>SUM(LARGE(AA46:AJ46,{1,2,3,4,5,6}))</f>
        <v>166.03</v>
      </c>
      <c r="AA46" s="134">
        <f t="shared" si="9"/>
        <v>84.72</v>
      </c>
      <c r="AB46" s="134">
        <f t="shared" si="10"/>
        <v>81.31</v>
      </c>
      <c r="AC46" s="134">
        <f t="shared" si="11"/>
        <v>0</v>
      </c>
      <c r="AD46" s="134">
        <f t="shared" si="12"/>
        <v>0</v>
      </c>
      <c r="AE46" s="134">
        <f t="shared" si="13"/>
        <v>0</v>
      </c>
      <c r="AF46" s="134">
        <f t="shared" si="14"/>
        <v>0</v>
      </c>
      <c r="AG46" s="134">
        <f t="shared" si="15"/>
        <v>0</v>
      </c>
      <c r="AH46" s="134">
        <f t="shared" si="16"/>
        <v>0</v>
      </c>
      <c r="AI46" s="134">
        <f t="shared" si="17"/>
        <v>0</v>
      </c>
    </row>
    <row r="47" spans="1:35" s="35" customFormat="1" ht="15">
      <c r="A47" s="35">
        <v>44</v>
      </c>
      <c r="B47" s="35" t="s">
        <v>558</v>
      </c>
      <c r="C47" s="35" t="s">
        <v>537</v>
      </c>
      <c r="E47" s="35" t="s">
        <v>535</v>
      </c>
      <c r="F47" s="35">
        <v>2</v>
      </c>
      <c r="G47" s="35">
        <v>2</v>
      </c>
      <c r="H47" s="195">
        <v>2</v>
      </c>
      <c r="I47" s="133">
        <v>165.737</v>
      </c>
      <c r="J47" s="137"/>
      <c r="K47" s="134"/>
      <c r="L47" s="134"/>
      <c r="M47" s="176">
        <v>83.96</v>
      </c>
      <c r="N47" s="134"/>
      <c r="O47" s="134"/>
      <c r="P47" s="134"/>
      <c r="Q47" s="134"/>
      <c r="R47" s="134"/>
      <c r="S47" s="134"/>
      <c r="T47" s="214">
        <v>81.777</v>
      </c>
      <c r="U47" s="134"/>
      <c r="V47" s="263" t="s">
        <v>847</v>
      </c>
      <c r="W47" s="134"/>
      <c r="X47" s="134"/>
      <c r="Y47" s="134"/>
      <c r="Z47" s="134">
        <f>SUM(LARGE(AA47:AJ47,{1,2,3,4,5,6}))</f>
        <v>165.737</v>
      </c>
      <c r="AA47" s="134">
        <f t="shared" si="9"/>
        <v>83.96</v>
      </c>
      <c r="AB47" s="134">
        <f t="shared" si="10"/>
        <v>0</v>
      </c>
      <c r="AC47" s="134">
        <f t="shared" si="11"/>
        <v>0</v>
      </c>
      <c r="AD47" s="134">
        <f t="shared" si="12"/>
        <v>81.777</v>
      </c>
      <c r="AE47" s="134">
        <f t="shared" si="13"/>
        <v>0</v>
      </c>
      <c r="AF47" s="134">
        <f t="shared" si="14"/>
        <v>0</v>
      </c>
      <c r="AG47" s="134">
        <f t="shared" si="15"/>
        <v>0</v>
      </c>
      <c r="AH47" s="134">
        <f t="shared" si="16"/>
        <v>0</v>
      </c>
      <c r="AI47" s="134">
        <f t="shared" si="17"/>
        <v>0</v>
      </c>
    </row>
    <row r="48" spans="1:35" s="35" customFormat="1" ht="15">
      <c r="A48" s="35">
        <v>45</v>
      </c>
      <c r="B48" s="35" t="s">
        <v>331</v>
      </c>
      <c r="C48" s="35" t="s">
        <v>880</v>
      </c>
      <c r="E48" s="35" t="s">
        <v>102</v>
      </c>
      <c r="F48" s="35">
        <v>3</v>
      </c>
      <c r="G48" s="35">
        <v>3</v>
      </c>
      <c r="H48" s="195">
        <v>2</v>
      </c>
      <c r="I48" s="133">
        <v>163.76</v>
      </c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214">
        <v>74.74</v>
      </c>
      <c r="U48" s="134"/>
      <c r="V48" s="263">
        <v>89.02</v>
      </c>
      <c r="W48" s="134"/>
      <c r="X48" s="134"/>
      <c r="Y48" s="162"/>
      <c r="Z48" s="134">
        <f>SUM(LARGE(AA48:AJ48,{1,2,3,4,5,6}))</f>
        <v>163.76</v>
      </c>
      <c r="AA48" s="134">
        <f t="shared" si="9"/>
        <v>0</v>
      </c>
      <c r="AB48" s="134">
        <f t="shared" si="10"/>
        <v>0</v>
      </c>
      <c r="AC48" s="134">
        <f t="shared" si="11"/>
        <v>0</v>
      </c>
      <c r="AD48" s="134">
        <f t="shared" si="12"/>
        <v>89.02</v>
      </c>
      <c r="AE48" s="134">
        <f t="shared" si="13"/>
        <v>74.74</v>
      </c>
      <c r="AF48" s="134">
        <f t="shared" si="14"/>
        <v>0</v>
      </c>
      <c r="AG48" s="134">
        <f t="shared" si="15"/>
        <v>0</v>
      </c>
      <c r="AH48" s="134">
        <f t="shared" si="16"/>
        <v>0</v>
      </c>
      <c r="AI48" s="134">
        <f t="shared" si="17"/>
        <v>0</v>
      </c>
    </row>
    <row r="49" spans="1:35" s="35" customFormat="1" ht="15">
      <c r="A49" s="32">
        <v>46</v>
      </c>
      <c r="B49" s="35" t="s">
        <v>335</v>
      </c>
      <c r="C49" s="32" t="s">
        <v>445</v>
      </c>
      <c r="E49" s="32"/>
      <c r="F49" s="35">
        <v>2</v>
      </c>
      <c r="G49" s="35">
        <v>3</v>
      </c>
      <c r="H49" s="195">
        <v>2</v>
      </c>
      <c r="I49" s="133">
        <v>159.487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201">
        <v>79.57</v>
      </c>
      <c r="V49" s="134"/>
      <c r="W49" s="214">
        <v>79.917</v>
      </c>
      <c r="X49" s="134"/>
      <c r="Y49" s="134"/>
      <c r="Z49" s="134">
        <f>SUM(LARGE(AA49:AJ49,{1,2,3,4,5,6}))</f>
        <v>159.487</v>
      </c>
      <c r="AA49" s="134">
        <f t="shared" si="9"/>
        <v>0</v>
      </c>
      <c r="AB49" s="134">
        <f t="shared" si="10"/>
        <v>0</v>
      </c>
      <c r="AC49" s="134">
        <f t="shared" si="11"/>
        <v>0</v>
      </c>
      <c r="AD49" s="134">
        <f t="shared" si="12"/>
        <v>79.917</v>
      </c>
      <c r="AE49" s="134">
        <f t="shared" si="13"/>
        <v>79.57</v>
      </c>
      <c r="AF49" s="134">
        <f t="shared" si="14"/>
        <v>0</v>
      </c>
      <c r="AG49" s="134">
        <f t="shared" si="15"/>
        <v>0</v>
      </c>
      <c r="AH49" s="134">
        <f t="shared" si="16"/>
        <v>0</v>
      </c>
      <c r="AI49" s="134">
        <f t="shared" si="17"/>
        <v>0</v>
      </c>
    </row>
    <row r="50" spans="1:35" s="35" customFormat="1" ht="15">
      <c r="A50" s="32">
        <v>47</v>
      </c>
      <c r="B50" s="35" t="s">
        <v>295</v>
      </c>
      <c r="C50" s="35" t="s">
        <v>296</v>
      </c>
      <c r="E50" s="35" t="s">
        <v>106</v>
      </c>
      <c r="F50" s="35">
        <v>2</v>
      </c>
      <c r="G50" s="35">
        <v>2</v>
      </c>
      <c r="H50" s="195">
        <v>2</v>
      </c>
      <c r="I50" s="133">
        <v>158.16</v>
      </c>
      <c r="J50" s="137">
        <v>78.1</v>
      </c>
      <c r="K50" s="134"/>
      <c r="L50" s="134"/>
      <c r="M50" s="176">
        <v>80.06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>
        <f>SUM(LARGE(AA50:AJ50,{1,2,3,4,5,6}))</f>
        <v>158.16</v>
      </c>
      <c r="AA50" s="134">
        <f t="shared" si="9"/>
        <v>80.06</v>
      </c>
      <c r="AB50" s="134">
        <f t="shared" si="10"/>
        <v>78.1</v>
      </c>
      <c r="AC50" s="134">
        <f t="shared" si="11"/>
        <v>0</v>
      </c>
      <c r="AD50" s="134">
        <f t="shared" si="12"/>
        <v>0</v>
      </c>
      <c r="AE50" s="134">
        <f t="shared" si="13"/>
        <v>0</v>
      </c>
      <c r="AF50" s="134">
        <f t="shared" si="14"/>
        <v>0</v>
      </c>
      <c r="AG50" s="134">
        <f t="shared" si="15"/>
        <v>0</v>
      </c>
      <c r="AH50" s="134">
        <f t="shared" si="16"/>
        <v>0</v>
      </c>
      <c r="AI50" s="134">
        <f t="shared" si="17"/>
        <v>0</v>
      </c>
    </row>
    <row r="51" spans="1:35" s="35" customFormat="1" ht="15">
      <c r="A51" s="35">
        <v>48</v>
      </c>
      <c r="B51" s="35" t="s">
        <v>381</v>
      </c>
      <c r="C51" s="35" t="s">
        <v>556</v>
      </c>
      <c r="E51" s="35" t="s">
        <v>106</v>
      </c>
      <c r="F51" s="35">
        <v>3</v>
      </c>
      <c r="G51" s="35">
        <v>3</v>
      </c>
      <c r="H51" s="195">
        <v>2</v>
      </c>
      <c r="I51" s="133">
        <v>151.596</v>
      </c>
      <c r="J51" s="137"/>
      <c r="K51" s="134"/>
      <c r="L51" s="134"/>
      <c r="M51" s="176">
        <v>82.47</v>
      </c>
      <c r="N51" s="134"/>
      <c r="O51" s="134"/>
      <c r="P51" s="134"/>
      <c r="Q51" s="134"/>
      <c r="R51" s="134"/>
      <c r="S51" s="134"/>
      <c r="T51" s="214">
        <v>69.126</v>
      </c>
      <c r="U51" s="134"/>
      <c r="V51" s="134"/>
      <c r="W51" s="134"/>
      <c r="X51" s="134"/>
      <c r="Y51" s="162"/>
      <c r="Z51" s="134">
        <f>SUM(LARGE(AA51:AJ51,{1,2,3,4,5,6}))</f>
        <v>151.596</v>
      </c>
      <c r="AA51" s="134">
        <f t="shared" si="9"/>
        <v>82.47</v>
      </c>
      <c r="AB51" s="134">
        <f t="shared" si="10"/>
        <v>0</v>
      </c>
      <c r="AC51" s="134">
        <f t="shared" si="11"/>
        <v>0</v>
      </c>
      <c r="AD51" s="134">
        <f t="shared" si="12"/>
        <v>69.126</v>
      </c>
      <c r="AE51" s="134">
        <f t="shared" si="13"/>
        <v>0</v>
      </c>
      <c r="AF51" s="134">
        <f t="shared" si="14"/>
        <v>0</v>
      </c>
      <c r="AG51" s="134">
        <f t="shared" si="15"/>
        <v>0</v>
      </c>
      <c r="AH51" s="134">
        <f t="shared" si="16"/>
        <v>0</v>
      </c>
      <c r="AI51" s="134">
        <f t="shared" si="17"/>
        <v>0</v>
      </c>
    </row>
    <row r="52" spans="1:35" s="35" customFormat="1" ht="15">
      <c r="A52" s="35">
        <v>49</v>
      </c>
      <c r="B52" s="35" t="s">
        <v>844</v>
      </c>
      <c r="C52" s="35" t="s">
        <v>879</v>
      </c>
      <c r="E52" s="35" t="s">
        <v>507</v>
      </c>
      <c r="F52" s="35">
        <v>2</v>
      </c>
      <c r="G52" s="35">
        <v>2</v>
      </c>
      <c r="H52" s="195">
        <v>2</v>
      </c>
      <c r="I52" s="133">
        <v>150.161</v>
      </c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214">
        <v>77.371</v>
      </c>
      <c r="U52" s="134"/>
      <c r="V52" s="263">
        <v>72.79</v>
      </c>
      <c r="W52" s="134"/>
      <c r="X52" s="134"/>
      <c r="Y52" s="134"/>
      <c r="Z52" s="134">
        <f>SUM(LARGE(AA52:AJ52,{1,2,3,4,5,6}))</f>
        <v>150.161</v>
      </c>
      <c r="AA52" s="134">
        <f t="shared" si="9"/>
        <v>0</v>
      </c>
      <c r="AB52" s="134">
        <f t="shared" si="10"/>
        <v>0</v>
      </c>
      <c r="AC52" s="134">
        <f t="shared" si="11"/>
        <v>0</v>
      </c>
      <c r="AD52" s="134">
        <f t="shared" si="12"/>
        <v>77.371</v>
      </c>
      <c r="AE52" s="134">
        <f t="shared" si="13"/>
        <v>72.79</v>
      </c>
      <c r="AF52" s="134">
        <f t="shared" si="14"/>
        <v>0</v>
      </c>
      <c r="AG52" s="134">
        <f t="shared" si="15"/>
        <v>0</v>
      </c>
      <c r="AH52" s="134">
        <f t="shared" si="16"/>
        <v>0</v>
      </c>
      <c r="AI52" s="134">
        <f t="shared" si="17"/>
        <v>0</v>
      </c>
    </row>
    <row r="53" spans="1:35" s="35" customFormat="1" ht="15">
      <c r="A53" s="32">
        <v>50</v>
      </c>
      <c r="B53" s="35" t="s">
        <v>297</v>
      </c>
      <c r="C53" s="35" t="s">
        <v>298</v>
      </c>
      <c r="F53" s="35">
        <v>2</v>
      </c>
      <c r="G53" s="35">
        <v>2</v>
      </c>
      <c r="H53" s="195">
        <v>2</v>
      </c>
      <c r="I53" s="133">
        <v>144.12</v>
      </c>
      <c r="J53" s="137">
        <v>73.63</v>
      </c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201">
        <v>70.49</v>
      </c>
      <c r="V53" s="134"/>
      <c r="W53" s="134"/>
      <c r="X53" s="134"/>
      <c r="Y53" s="134"/>
      <c r="Z53" s="134">
        <f>SUM(LARGE(AA53:AJ53,{1,2,3,4,5,6}))</f>
        <v>144.12</v>
      </c>
      <c r="AA53" s="134">
        <f t="shared" si="9"/>
        <v>73.63</v>
      </c>
      <c r="AB53" s="134">
        <f t="shared" si="10"/>
        <v>0</v>
      </c>
      <c r="AC53" s="134">
        <f t="shared" si="11"/>
        <v>0</v>
      </c>
      <c r="AD53" s="134">
        <f t="shared" si="12"/>
        <v>70.49</v>
      </c>
      <c r="AE53" s="134">
        <f t="shared" si="13"/>
        <v>0</v>
      </c>
      <c r="AF53" s="134">
        <f t="shared" si="14"/>
        <v>0</v>
      </c>
      <c r="AG53" s="134">
        <f t="shared" si="15"/>
        <v>0</v>
      </c>
      <c r="AH53" s="134">
        <f t="shared" si="16"/>
        <v>0</v>
      </c>
      <c r="AI53" s="134">
        <f t="shared" si="17"/>
        <v>0</v>
      </c>
    </row>
    <row r="54" spans="1:35" s="35" customFormat="1" ht="15">
      <c r="A54" s="35">
        <v>51</v>
      </c>
      <c r="B54" s="35" t="s">
        <v>1009</v>
      </c>
      <c r="C54" s="35" t="s">
        <v>310</v>
      </c>
      <c r="E54" s="35" t="s">
        <v>1010</v>
      </c>
      <c r="F54" s="35">
        <v>2</v>
      </c>
      <c r="G54" s="35">
        <v>2</v>
      </c>
      <c r="H54" s="195">
        <v>2</v>
      </c>
      <c r="I54" s="133">
        <v>139.691</v>
      </c>
      <c r="J54" s="134"/>
      <c r="K54" s="134"/>
      <c r="L54" s="134"/>
      <c r="M54" s="134"/>
      <c r="N54" s="134"/>
      <c r="O54" s="134"/>
      <c r="P54" s="134"/>
      <c r="Q54" s="291">
        <v>56.674</v>
      </c>
      <c r="R54" s="134"/>
      <c r="S54" s="258"/>
      <c r="T54" s="134"/>
      <c r="U54" s="134"/>
      <c r="V54" s="134"/>
      <c r="W54" s="214">
        <v>83.017</v>
      </c>
      <c r="X54" s="134"/>
      <c r="Y54" s="134"/>
      <c r="Z54" s="134">
        <f>SUM(LARGE(AA54:AJ54,{1,2,3,4,5,6}))</f>
        <v>139.691</v>
      </c>
      <c r="AA54" s="134">
        <f t="shared" si="9"/>
        <v>56.674</v>
      </c>
      <c r="AB54" s="134">
        <f t="shared" si="10"/>
        <v>0</v>
      </c>
      <c r="AC54" s="134">
        <f t="shared" si="11"/>
        <v>0</v>
      </c>
      <c r="AD54" s="134">
        <f t="shared" si="12"/>
        <v>83.017</v>
      </c>
      <c r="AE54" s="134">
        <f t="shared" si="13"/>
        <v>0</v>
      </c>
      <c r="AF54" s="134">
        <f t="shared" si="14"/>
        <v>0</v>
      </c>
      <c r="AG54" s="134">
        <f t="shared" si="15"/>
        <v>0</v>
      </c>
      <c r="AH54" s="134">
        <f t="shared" si="16"/>
        <v>0</v>
      </c>
      <c r="AI54" s="134">
        <f t="shared" si="17"/>
        <v>0</v>
      </c>
    </row>
    <row r="55" spans="1:35" ht="15">
      <c r="A55" s="35">
        <v>52</v>
      </c>
      <c r="B55" s="35" t="s">
        <v>299</v>
      </c>
      <c r="C55" s="35" t="s">
        <v>300</v>
      </c>
      <c r="D55" s="35"/>
      <c r="E55" s="35" t="s">
        <v>149</v>
      </c>
      <c r="F55" s="35">
        <v>2</v>
      </c>
      <c r="G55" s="35">
        <v>2</v>
      </c>
      <c r="H55" s="195">
        <v>2</v>
      </c>
      <c r="I55" s="133">
        <v>129.513</v>
      </c>
      <c r="J55" s="137">
        <v>59.67</v>
      </c>
      <c r="K55" s="134"/>
      <c r="L55" s="134"/>
      <c r="M55" s="134"/>
      <c r="N55" s="134"/>
      <c r="O55" s="134"/>
      <c r="P55" s="134"/>
      <c r="Q55" s="291">
        <v>69.843</v>
      </c>
      <c r="R55" s="134"/>
      <c r="S55" s="134"/>
      <c r="T55" s="134"/>
      <c r="U55" s="134"/>
      <c r="V55" s="134"/>
      <c r="W55" s="134"/>
      <c r="X55" s="134"/>
      <c r="Y55" s="134"/>
      <c r="Z55" s="134">
        <f>SUM(LARGE(AA55:AJ55,{1,2,3,4,5,6}))</f>
        <v>129.513</v>
      </c>
      <c r="AA55" s="134">
        <f t="shared" si="9"/>
        <v>69.843</v>
      </c>
      <c r="AB55" s="134">
        <f t="shared" si="10"/>
        <v>59.67</v>
      </c>
      <c r="AC55" s="134">
        <f t="shared" si="11"/>
        <v>0</v>
      </c>
      <c r="AD55" s="134">
        <f t="shared" si="12"/>
        <v>0</v>
      </c>
      <c r="AE55" s="134">
        <f t="shared" si="13"/>
        <v>0</v>
      </c>
      <c r="AF55" s="134">
        <f t="shared" si="14"/>
        <v>0</v>
      </c>
      <c r="AG55" s="134">
        <f t="shared" si="15"/>
        <v>0</v>
      </c>
      <c r="AH55" s="134">
        <f t="shared" si="16"/>
        <v>0</v>
      </c>
      <c r="AI55" s="134">
        <f t="shared" si="17"/>
        <v>0</v>
      </c>
    </row>
    <row r="56" spans="1:35" ht="15">
      <c r="A56" s="35">
        <v>53</v>
      </c>
      <c r="B56" s="32" t="s">
        <v>743</v>
      </c>
      <c r="C56" s="32" t="s">
        <v>725</v>
      </c>
      <c r="E56" s="32" t="s">
        <v>727</v>
      </c>
      <c r="F56" s="32">
        <v>1</v>
      </c>
      <c r="G56" s="32">
        <v>1</v>
      </c>
      <c r="H56" s="200">
        <v>1</v>
      </c>
      <c r="I56" s="133">
        <v>98.76</v>
      </c>
      <c r="J56" s="164"/>
      <c r="K56" s="164"/>
      <c r="L56" s="164"/>
      <c r="M56" s="164"/>
      <c r="N56" s="164"/>
      <c r="O56" s="167">
        <v>98.76</v>
      </c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34">
        <f>SUM(LARGE(AA56:AJ56,{1,2,3,4,5,6}))</f>
        <v>98.76</v>
      </c>
      <c r="AA56" s="134">
        <f t="shared" si="9"/>
        <v>98.76</v>
      </c>
      <c r="AB56" s="134">
        <f t="shared" si="10"/>
        <v>0</v>
      </c>
      <c r="AC56" s="134">
        <f t="shared" si="11"/>
        <v>0</v>
      </c>
      <c r="AD56" s="134">
        <f t="shared" si="12"/>
        <v>0</v>
      </c>
      <c r="AE56" s="134">
        <f t="shared" si="13"/>
        <v>0</v>
      </c>
      <c r="AF56" s="134">
        <f t="shared" si="14"/>
        <v>0</v>
      </c>
      <c r="AG56" s="134">
        <f t="shared" si="15"/>
        <v>0</v>
      </c>
      <c r="AH56" s="134">
        <f t="shared" si="16"/>
        <v>0</v>
      </c>
      <c r="AI56" s="134">
        <f t="shared" si="17"/>
        <v>0</v>
      </c>
    </row>
    <row r="57" spans="1:35" ht="15">
      <c r="A57" s="35">
        <v>54</v>
      </c>
      <c r="B57" s="35" t="s">
        <v>331</v>
      </c>
      <c r="C57" s="35" t="s">
        <v>502</v>
      </c>
      <c r="D57" s="35"/>
      <c r="E57" s="35" t="s">
        <v>507</v>
      </c>
      <c r="F57" s="35">
        <v>1</v>
      </c>
      <c r="G57" s="35">
        <v>1</v>
      </c>
      <c r="H57" s="195">
        <v>1</v>
      </c>
      <c r="I57" s="133">
        <v>98.74</v>
      </c>
      <c r="J57" s="134"/>
      <c r="K57" s="134"/>
      <c r="L57" s="134"/>
      <c r="M57" s="134"/>
      <c r="N57" s="178">
        <v>98.74</v>
      </c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>
        <f>SUM(LARGE(AA57:AJ57,{1,2,3,4,5,6}))</f>
        <v>98.74</v>
      </c>
      <c r="AA57" s="134">
        <f t="shared" si="9"/>
        <v>98.74</v>
      </c>
      <c r="AB57" s="134">
        <f t="shared" si="10"/>
        <v>0</v>
      </c>
      <c r="AC57" s="134">
        <f t="shared" si="11"/>
        <v>0</v>
      </c>
      <c r="AD57" s="134">
        <f t="shared" si="12"/>
        <v>0</v>
      </c>
      <c r="AE57" s="134">
        <f t="shared" si="13"/>
        <v>0</v>
      </c>
      <c r="AF57" s="134">
        <f t="shared" si="14"/>
        <v>0</v>
      </c>
      <c r="AG57" s="134">
        <f t="shared" si="15"/>
        <v>0</v>
      </c>
      <c r="AH57" s="134">
        <f t="shared" si="16"/>
        <v>0</v>
      </c>
      <c r="AI57" s="134">
        <f t="shared" si="17"/>
        <v>0</v>
      </c>
    </row>
    <row r="58" spans="1:35" ht="15">
      <c r="A58" s="35">
        <v>55</v>
      </c>
      <c r="B58" s="35" t="s">
        <v>297</v>
      </c>
      <c r="C58" s="35" t="s">
        <v>276</v>
      </c>
      <c r="D58" s="35"/>
      <c r="E58" s="35" t="s">
        <v>507</v>
      </c>
      <c r="F58" s="35">
        <v>1</v>
      </c>
      <c r="G58" s="35">
        <v>1</v>
      </c>
      <c r="H58" s="195">
        <v>1</v>
      </c>
      <c r="I58" s="133">
        <v>98.44</v>
      </c>
      <c r="J58" s="134"/>
      <c r="K58" s="134"/>
      <c r="L58" s="134"/>
      <c r="M58" s="134"/>
      <c r="N58" s="178">
        <v>98.44</v>
      </c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>
        <f>SUM(LARGE(AA58:AJ58,{1,2,3,4,5,6}))</f>
        <v>98.44</v>
      </c>
      <c r="AA58" s="134">
        <f t="shared" si="9"/>
        <v>98.44</v>
      </c>
      <c r="AB58" s="134">
        <f t="shared" si="10"/>
        <v>0</v>
      </c>
      <c r="AC58" s="134">
        <f t="shared" si="11"/>
        <v>0</v>
      </c>
      <c r="AD58" s="134">
        <f t="shared" si="12"/>
        <v>0</v>
      </c>
      <c r="AE58" s="134">
        <f t="shared" si="13"/>
        <v>0</v>
      </c>
      <c r="AF58" s="134">
        <f t="shared" si="14"/>
        <v>0</v>
      </c>
      <c r="AG58" s="134">
        <f t="shared" si="15"/>
        <v>0</v>
      </c>
      <c r="AH58" s="134">
        <f t="shared" si="16"/>
        <v>0</v>
      </c>
      <c r="AI58" s="134">
        <f t="shared" si="17"/>
        <v>0</v>
      </c>
    </row>
    <row r="59" spans="1:35" ht="15">
      <c r="A59" s="32">
        <v>56</v>
      </c>
      <c r="B59" s="35" t="s">
        <v>382</v>
      </c>
      <c r="C59" s="35" t="s">
        <v>833</v>
      </c>
      <c r="D59" s="35"/>
      <c r="E59" s="35" t="s">
        <v>834</v>
      </c>
      <c r="F59" s="35">
        <v>1</v>
      </c>
      <c r="G59" s="35">
        <v>1</v>
      </c>
      <c r="H59" s="195">
        <v>1</v>
      </c>
      <c r="I59" s="133">
        <v>91.42</v>
      </c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201">
        <v>91.42</v>
      </c>
      <c r="V59" s="134"/>
      <c r="W59" s="134"/>
      <c r="X59" s="134"/>
      <c r="Y59" s="134"/>
      <c r="Z59" s="134">
        <f>SUM(LARGE(AA59:AJ59,{1,2,3,4,5,6}))</f>
        <v>91.42</v>
      </c>
      <c r="AA59" s="134">
        <f t="shared" si="9"/>
        <v>0</v>
      </c>
      <c r="AB59" s="134">
        <f t="shared" si="10"/>
        <v>0</v>
      </c>
      <c r="AC59" s="134">
        <f t="shared" si="11"/>
        <v>0</v>
      </c>
      <c r="AD59" s="134">
        <f t="shared" si="12"/>
        <v>91.42</v>
      </c>
      <c r="AE59" s="134">
        <f t="shared" si="13"/>
        <v>0</v>
      </c>
      <c r="AF59" s="134">
        <f t="shared" si="14"/>
        <v>0</v>
      </c>
      <c r="AG59" s="134">
        <f t="shared" si="15"/>
        <v>0</v>
      </c>
      <c r="AH59" s="134">
        <f t="shared" si="16"/>
        <v>0</v>
      </c>
      <c r="AI59" s="134">
        <f t="shared" si="17"/>
        <v>0</v>
      </c>
    </row>
    <row r="60" spans="1:35" s="35" customFormat="1" ht="15">
      <c r="A60" s="32">
        <v>57</v>
      </c>
      <c r="B60" s="35" t="s">
        <v>356</v>
      </c>
      <c r="C60" s="35" t="s">
        <v>399</v>
      </c>
      <c r="E60" s="35" t="s">
        <v>1038</v>
      </c>
      <c r="F60" s="35">
        <v>1</v>
      </c>
      <c r="G60" s="35">
        <v>1</v>
      </c>
      <c r="H60" s="195">
        <v>1</v>
      </c>
      <c r="I60" s="133">
        <v>91.093</v>
      </c>
      <c r="J60" s="134"/>
      <c r="K60" s="134"/>
      <c r="L60" s="134"/>
      <c r="M60" s="134"/>
      <c r="N60" s="134"/>
      <c r="O60" s="134"/>
      <c r="P60" s="305">
        <v>91.093</v>
      </c>
      <c r="Q60" s="134"/>
      <c r="R60" s="134"/>
      <c r="S60" s="258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</row>
    <row r="61" spans="1:35" s="35" customFormat="1" ht="15">
      <c r="A61" s="35">
        <v>58</v>
      </c>
      <c r="B61" s="80" t="s">
        <v>560</v>
      </c>
      <c r="C61" s="80" t="s">
        <v>561</v>
      </c>
      <c r="E61" s="80" t="s">
        <v>441</v>
      </c>
      <c r="F61" s="35">
        <v>1</v>
      </c>
      <c r="G61" s="35">
        <v>1</v>
      </c>
      <c r="H61" s="195">
        <v>1</v>
      </c>
      <c r="I61" s="133">
        <v>90.07</v>
      </c>
      <c r="J61" s="134"/>
      <c r="K61" s="138"/>
      <c r="L61" s="134"/>
      <c r="M61" s="176">
        <v>90.07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>
        <f>SUM(LARGE(AA61:AJ61,{1,2,3,4,5,6}))</f>
        <v>90.07</v>
      </c>
      <c r="AA61" s="134">
        <f aca="true" t="shared" si="18" ref="AA61:AA75">+IF(COUNT($J61:$R61)&gt;0,LARGE($J61:$R61,1),0)</f>
        <v>90.07</v>
      </c>
      <c r="AB61" s="134">
        <f aca="true" t="shared" si="19" ref="AB61:AB75">+IF(COUNT($J61:$R61)&gt;1,LARGE($J61:$R61,2),0)</f>
        <v>0</v>
      </c>
      <c r="AC61" s="134">
        <f aca="true" t="shared" si="20" ref="AC61:AC75">+IF(COUNT($J61:$R61)&gt;2,LARGE($J61:$R61,3),0)</f>
        <v>0</v>
      </c>
      <c r="AD61" s="134">
        <f aca="true" t="shared" si="21" ref="AD61:AD75">+IF(COUNT($S61:$X61)&gt;0,LARGE($S61:$X61,1),0)</f>
        <v>0</v>
      </c>
      <c r="AE61" s="134">
        <f aca="true" t="shared" si="22" ref="AE61:AE75">+IF(COUNT($S61:$X61)&gt;1,LARGE($S61:$X61,2),0)</f>
        <v>0</v>
      </c>
      <c r="AF61" s="134">
        <f aca="true" t="shared" si="23" ref="AF61:AF75">+IF(COUNT($S61:$X61)&gt;2,LARGE($S61:$X61,3),0)</f>
        <v>0</v>
      </c>
      <c r="AG61" s="134">
        <f aca="true" t="shared" si="24" ref="AG61:AG75">+IF(COUNT($S61:$X61)&gt;3,LARGE($S61:$X61,4),0)</f>
        <v>0</v>
      </c>
      <c r="AH61" s="134">
        <f aca="true" t="shared" si="25" ref="AH61:AH75">+IF(COUNT($S61:$X61)&gt;4,LARGE($S61:$X61,5),0)</f>
        <v>0</v>
      </c>
      <c r="AI61" s="134">
        <f aca="true" t="shared" si="26" ref="AI61:AI75">+IF(COUNT($S61:$X61)&gt;5,LARGE($S61:$X61,6),0)</f>
        <v>0</v>
      </c>
    </row>
    <row r="62" spans="1:35" s="35" customFormat="1" ht="15">
      <c r="A62" s="32">
        <v>59</v>
      </c>
      <c r="B62" s="35" t="s">
        <v>342</v>
      </c>
      <c r="C62" s="35" t="s">
        <v>654</v>
      </c>
      <c r="E62" s="35" t="s">
        <v>271</v>
      </c>
      <c r="F62" s="35">
        <v>1</v>
      </c>
      <c r="G62" s="35">
        <v>1</v>
      </c>
      <c r="H62" s="195">
        <v>1</v>
      </c>
      <c r="I62" s="133">
        <v>88.84</v>
      </c>
      <c r="J62" s="134"/>
      <c r="K62" s="134"/>
      <c r="L62" s="134"/>
      <c r="M62" s="134"/>
      <c r="N62" s="178">
        <v>88.84</v>
      </c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>
        <f>SUM(LARGE(AA62:AJ62,{1,2,3,4,5,6}))</f>
        <v>88.84</v>
      </c>
      <c r="AA62" s="134">
        <f t="shared" si="18"/>
        <v>88.84</v>
      </c>
      <c r="AB62" s="134">
        <f t="shared" si="19"/>
        <v>0</v>
      </c>
      <c r="AC62" s="134">
        <f t="shared" si="20"/>
        <v>0</v>
      </c>
      <c r="AD62" s="134">
        <f t="shared" si="21"/>
        <v>0</v>
      </c>
      <c r="AE62" s="134">
        <f t="shared" si="22"/>
        <v>0</v>
      </c>
      <c r="AF62" s="134">
        <f t="shared" si="23"/>
        <v>0</v>
      </c>
      <c r="AG62" s="134">
        <f t="shared" si="24"/>
        <v>0</v>
      </c>
      <c r="AH62" s="134">
        <f t="shared" si="25"/>
        <v>0</v>
      </c>
      <c r="AI62" s="134">
        <f t="shared" si="26"/>
        <v>0</v>
      </c>
    </row>
    <row r="63" spans="1:35" s="35" customFormat="1" ht="15">
      <c r="A63" s="32">
        <v>60</v>
      </c>
      <c r="B63" s="35" t="s">
        <v>668</v>
      </c>
      <c r="C63" s="35" t="s">
        <v>1137</v>
      </c>
      <c r="F63" s="35">
        <v>1</v>
      </c>
      <c r="G63" s="35">
        <v>1</v>
      </c>
      <c r="H63" s="195">
        <v>1</v>
      </c>
      <c r="I63" s="133">
        <v>88.511</v>
      </c>
      <c r="J63" s="134"/>
      <c r="K63" s="134"/>
      <c r="L63" s="134"/>
      <c r="M63" s="134"/>
      <c r="N63" s="134"/>
      <c r="O63" s="134"/>
      <c r="P63" s="134"/>
      <c r="Q63" s="134"/>
      <c r="R63" s="134"/>
      <c r="S63" s="258"/>
      <c r="T63" s="134"/>
      <c r="U63" s="134"/>
      <c r="V63" s="134"/>
      <c r="W63" s="214">
        <v>88.511</v>
      </c>
      <c r="X63" s="134"/>
      <c r="Y63" s="134"/>
      <c r="Z63" s="134">
        <f>SUM(LARGE(AA63:AJ63,{1,2,3,4,5,6}))</f>
        <v>88.511</v>
      </c>
      <c r="AA63" s="134">
        <f t="shared" si="18"/>
        <v>0</v>
      </c>
      <c r="AB63" s="134">
        <f t="shared" si="19"/>
        <v>0</v>
      </c>
      <c r="AC63" s="134">
        <f t="shared" si="20"/>
        <v>0</v>
      </c>
      <c r="AD63" s="134">
        <f t="shared" si="21"/>
        <v>88.511</v>
      </c>
      <c r="AE63" s="134">
        <f t="shared" si="22"/>
        <v>0</v>
      </c>
      <c r="AF63" s="134">
        <f t="shared" si="23"/>
        <v>0</v>
      </c>
      <c r="AG63" s="134">
        <f t="shared" si="24"/>
        <v>0</v>
      </c>
      <c r="AH63" s="134">
        <f t="shared" si="25"/>
        <v>0</v>
      </c>
      <c r="AI63" s="134">
        <f t="shared" si="26"/>
        <v>0</v>
      </c>
    </row>
    <row r="64" spans="1:35" s="35" customFormat="1" ht="15">
      <c r="A64" s="35">
        <v>61</v>
      </c>
      <c r="B64" s="35" t="s">
        <v>603</v>
      </c>
      <c r="C64" s="35" t="s">
        <v>655</v>
      </c>
      <c r="E64" s="35" t="s">
        <v>656</v>
      </c>
      <c r="F64" s="35">
        <v>1</v>
      </c>
      <c r="G64" s="35">
        <v>1</v>
      </c>
      <c r="H64" s="195">
        <v>1</v>
      </c>
      <c r="I64" s="133">
        <v>88.22</v>
      </c>
      <c r="J64" s="134"/>
      <c r="K64" s="134"/>
      <c r="L64" s="134"/>
      <c r="M64" s="134"/>
      <c r="N64" s="178">
        <v>88.22</v>
      </c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>
        <f>SUM(LARGE(AA64:AJ64,{1,2,3,4,5,6}))</f>
        <v>88.22</v>
      </c>
      <c r="AA64" s="134">
        <f t="shared" si="18"/>
        <v>88.22</v>
      </c>
      <c r="AB64" s="134">
        <f t="shared" si="19"/>
        <v>0</v>
      </c>
      <c r="AC64" s="134">
        <f t="shared" si="20"/>
        <v>0</v>
      </c>
      <c r="AD64" s="134">
        <f t="shared" si="21"/>
        <v>0</v>
      </c>
      <c r="AE64" s="134">
        <f t="shared" si="22"/>
        <v>0</v>
      </c>
      <c r="AF64" s="134">
        <f t="shared" si="23"/>
        <v>0</v>
      </c>
      <c r="AG64" s="134">
        <f t="shared" si="24"/>
        <v>0</v>
      </c>
      <c r="AH64" s="134">
        <f t="shared" si="25"/>
        <v>0</v>
      </c>
      <c r="AI64" s="134">
        <f t="shared" si="26"/>
        <v>0</v>
      </c>
    </row>
    <row r="65" spans="1:35" s="35" customFormat="1" ht="15">
      <c r="A65" s="35">
        <v>62</v>
      </c>
      <c r="B65" s="35" t="s">
        <v>657</v>
      </c>
      <c r="C65" s="35" t="s">
        <v>658</v>
      </c>
      <c r="F65" s="35">
        <v>1</v>
      </c>
      <c r="G65" s="35">
        <v>1</v>
      </c>
      <c r="H65" s="195">
        <v>1</v>
      </c>
      <c r="I65" s="133">
        <v>86.52</v>
      </c>
      <c r="J65" s="134"/>
      <c r="K65" s="134"/>
      <c r="L65" s="134"/>
      <c r="M65" s="134"/>
      <c r="N65" s="178">
        <v>86.52</v>
      </c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>
        <f>SUM(LARGE(AA65:AJ65,{1,2,3,4,5,6}))</f>
        <v>86.52</v>
      </c>
      <c r="AA65" s="134">
        <f t="shared" si="18"/>
        <v>86.52</v>
      </c>
      <c r="AB65" s="134">
        <f t="shared" si="19"/>
        <v>0</v>
      </c>
      <c r="AC65" s="134">
        <f t="shared" si="20"/>
        <v>0</v>
      </c>
      <c r="AD65" s="134">
        <f t="shared" si="21"/>
        <v>0</v>
      </c>
      <c r="AE65" s="134">
        <f t="shared" si="22"/>
        <v>0</v>
      </c>
      <c r="AF65" s="134">
        <f t="shared" si="23"/>
        <v>0</v>
      </c>
      <c r="AG65" s="134">
        <f t="shared" si="24"/>
        <v>0</v>
      </c>
      <c r="AH65" s="134">
        <f t="shared" si="25"/>
        <v>0</v>
      </c>
      <c r="AI65" s="134">
        <f t="shared" si="26"/>
        <v>0</v>
      </c>
    </row>
    <row r="66" spans="1:35" s="35" customFormat="1" ht="15">
      <c r="A66" s="35">
        <v>63</v>
      </c>
      <c r="B66" s="35" t="s">
        <v>297</v>
      </c>
      <c r="C66" s="35" t="s">
        <v>1138</v>
      </c>
      <c r="E66" s="35" t="s">
        <v>150</v>
      </c>
      <c r="F66" s="35">
        <v>2</v>
      </c>
      <c r="G66" s="35">
        <v>2</v>
      </c>
      <c r="H66" s="195">
        <v>1</v>
      </c>
      <c r="I66" s="133">
        <v>86.29</v>
      </c>
      <c r="J66" s="134"/>
      <c r="K66" s="134"/>
      <c r="L66" s="134"/>
      <c r="M66" s="134"/>
      <c r="N66" s="134"/>
      <c r="O66" s="134"/>
      <c r="P66" s="134"/>
      <c r="Q66" s="134"/>
      <c r="R66" s="134"/>
      <c r="S66" s="258"/>
      <c r="T66" s="134"/>
      <c r="U66" s="134"/>
      <c r="V66" s="134"/>
      <c r="W66" s="214">
        <v>89.29</v>
      </c>
      <c r="X66" s="134"/>
      <c r="Y66" s="162"/>
      <c r="Z66" s="134">
        <f>SUM(LARGE(AA66:AJ66,{1,2,3,4,5,6}))</f>
        <v>89.29</v>
      </c>
      <c r="AA66" s="134">
        <f t="shared" si="18"/>
        <v>0</v>
      </c>
      <c r="AB66" s="134">
        <f t="shared" si="19"/>
        <v>0</v>
      </c>
      <c r="AC66" s="134">
        <f t="shared" si="20"/>
        <v>0</v>
      </c>
      <c r="AD66" s="134">
        <f t="shared" si="21"/>
        <v>89.29</v>
      </c>
      <c r="AE66" s="134">
        <f t="shared" si="22"/>
        <v>0</v>
      </c>
      <c r="AF66" s="134">
        <f t="shared" si="23"/>
        <v>0</v>
      </c>
      <c r="AG66" s="134">
        <f t="shared" si="24"/>
        <v>0</v>
      </c>
      <c r="AH66" s="134">
        <f t="shared" si="25"/>
        <v>0</v>
      </c>
      <c r="AI66" s="134">
        <f t="shared" si="26"/>
        <v>0</v>
      </c>
    </row>
    <row r="67" spans="1:35" s="35" customFormat="1" ht="15">
      <c r="A67" s="32">
        <v>64</v>
      </c>
      <c r="B67" s="35" t="s">
        <v>877</v>
      </c>
      <c r="C67" s="35" t="s">
        <v>690</v>
      </c>
      <c r="E67" s="35" t="s">
        <v>106</v>
      </c>
      <c r="F67" s="35">
        <v>1</v>
      </c>
      <c r="G67" s="35">
        <v>1</v>
      </c>
      <c r="H67" s="195">
        <v>1</v>
      </c>
      <c r="I67" s="133">
        <v>85.954</v>
      </c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214">
        <v>85.954</v>
      </c>
      <c r="U67" s="134"/>
      <c r="V67" s="134"/>
      <c r="W67" s="134"/>
      <c r="X67" s="134"/>
      <c r="Y67" s="134"/>
      <c r="Z67" s="134">
        <f>SUM(LARGE(AA67:AJ67,{1,2,3,4,5,6}))</f>
        <v>85.954</v>
      </c>
      <c r="AA67" s="134">
        <f t="shared" si="18"/>
        <v>0</v>
      </c>
      <c r="AB67" s="134">
        <f t="shared" si="19"/>
        <v>0</v>
      </c>
      <c r="AC67" s="134">
        <f t="shared" si="20"/>
        <v>0</v>
      </c>
      <c r="AD67" s="134">
        <f t="shared" si="21"/>
        <v>85.954</v>
      </c>
      <c r="AE67" s="134">
        <f t="shared" si="22"/>
        <v>0</v>
      </c>
      <c r="AF67" s="134">
        <f t="shared" si="23"/>
        <v>0</v>
      </c>
      <c r="AG67" s="134">
        <f t="shared" si="24"/>
        <v>0</v>
      </c>
      <c r="AH67" s="134">
        <f t="shared" si="25"/>
        <v>0</v>
      </c>
      <c r="AI67" s="134">
        <f t="shared" si="26"/>
        <v>0</v>
      </c>
    </row>
    <row r="68" spans="1:35" ht="15">
      <c r="A68" s="35">
        <v>65</v>
      </c>
      <c r="B68" s="35" t="s">
        <v>397</v>
      </c>
      <c r="C68" s="35" t="s">
        <v>659</v>
      </c>
      <c r="D68" s="35"/>
      <c r="E68" s="35" t="s">
        <v>507</v>
      </c>
      <c r="F68" s="35">
        <v>1</v>
      </c>
      <c r="G68" s="35">
        <v>1</v>
      </c>
      <c r="H68" s="195">
        <v>1</v>
      </c>
      <c r="I68" s="133">
        <v>85.46</v>
      </c>
      <c r="J68" s="134"/>
      <c r="K68" s="134"/>
      <c r="L68" s="134"/>
      <c r="M68" s="134"/>
      <c r="N68" s="178">
        <v>85.46</v>
      </c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>
        <f>SUM(LARGE(AA68:AJ68,{1,2,3,4,5,6}))</f>
        <v>85.46</v>
      </c>
      <c r="AA68" s="134">
        <f t="shared" si="18"/>
        <v>85.46</v>
      </c>
      <c r="AB68" s="134">
        <f t="shared" si="19"/>
        <v>0</v>
      </c>
      <c r="AC68" s="134">
        <f t="shared" si="20"/>
        <v>0</v>
      </c>
      <c r="AD68" s="134">
        <f t="shared" si="21"/>
        <v>0</v>
      </c>
      <c r="AE68" s="134">
        <f t="shared" si="22"/>
        <v>0</v>
      </c>
      <c r="AF68" s="134">
        <f t="shared" si="23"/>
        <v>0</v>
      </c>
      <c r="AG68" s="134">
        <f t="shared" si="24"/>
        <v>0</v>
      </c>
      <c r="AH68" s="134">
        <f t="shared" si="25"/>
        <v>0</v>
      </c>
      <c r="AI68" s="134">
        <f t="shared" si="26"/>
        <v>0</v>
      </c>
    </row>
    <row r="69" spans="1:35" ht="15">
      <c r="A69" s="35">
        <v>66</v>
      </c>
      <c r="B69" s="35" t="s">
        <v>620</v>
      </c>
      <c r="C69" s="35" t="s">
        <v>660</v>
      </c>
      <c r="D69" s="35"/>
      <c r="E69" s="35" t="s">
        <v>101</v>
      </c>
      <c r="F69" s="35">
        <v>1</v>
      </c>
      <c r="G69" s="35">
        <v>1</v>
      </c>
      <c r="H69" s="195">
        <v>1</v>
      </c>
      <c r="I69" s="133">
        <v>84.54</v>
      </c>
      <c r="J69" s="134"/>
      <c r="K69" s="134"/>
      <c r="L69" s="134"/>
      <c r="M69" s="134"/>
      <c r="N69" s="178">
        <v>84.54</v>
      </c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>
        <f>SUM(LARGE(AA69:AJ69,{1,2,3,4,5,6}))</f>
        <v>84.54</v>
      </c>
      <c r="AA69" s="134">
        <f t="shared" si="18"/>
        <v>84.54</v>
      </c>
      <c r="AB69" s="134">
        <f t="shared" si="19"/>
        <v>0</v>
      </c>
      <c r="AC69" s="134">
        <f t="shared" si="20"/>
        <v>0</v>
      </c>
      <c r="AD69" s="134">
        <f t="shared" si="21"/>
        <v>0</v>
      </c>
      <c r="AE69" s="134">
        <f t="shared" si="22"/>
        <v>0</v>
      </c>
      <c r="AF69" s="134">
        <f t="shared" si="23"/>
        <v>0</v>
      </c>
      <c r="AG69" s="134">
        <f t="shared" si="24"/>
        <v>0</v>
      </c>
      <c r="AH69" s="134">
        <f t="shared" si="25"/>
        <v>0</v>
      </c>
      <c r="AI69" s="134">
        <f t="shared" si="26"/>
        <v>0</v>
      </c>
    </row>
    <row r="70" spans="1:35" ht="15">
      <c r="A70" s="35">
        <v>67</v>
      </c>
      <c r="B70" s="35" t="s">
        <v>356</v>
      </c>
      <c r="C70" s="35" t="s">
        <v>661</v>
      </c>
      <c r="D70" s="35"/>
      <c r="E70" s="35" t="s">
        <v>630</v>
      </c>
      <c r="F70" s="35">
        <v>1</v>
      </c>
      <c r="G70" s="35">
        <v>1</v>
      </c>
      <c r="H70" s="195">
        <v>1</v>
      </c>
      <c r="I70" s="133">
        <v>84.43</v>
      </c>
      <c r="J70" s="134"/>
      <c r="K70" s="134"/>
      <c r="L70" s="134"/>
      <c r="M70" s="134"/>
      <c r="N70" s="178">
        <v>84.43</v>
      </c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>
        <f>SUM(LARGE(AA70:AJ70,{1,2,3,4,5,6}))</f>
        <v>84.43</v>
      </c>
      <c r="AA70" s="134">
        <f t="shared" si="18"/>
        <v>84.43</v>
      </c>
      <c r="AB70" s="134">
        <f t="shared" si="19"/>
        <v>0</v>
      </c>
      <c r="AC70" s="134">
        <f t="shared" si="20"/>
        <v>0</v>
      </c>
      <c r="AD70" s="134">
        <f t="shared" si="21"/>
        <v>0</v>
      </c>
      <c r="AE70" s="134">
        <f t="shared" si="22"/>
        <v>0</v>
      </c>
      <c r="AF70" s="134">
        <f t="shared" si="23"/>
        <v>0</v>
      </c>
      <c r="AG70" s="134">
        <f t="shared" si="24"/>
        <v>0</v>
      </c>
      <c r="AH70" s="134">
        <f t="shared" si="25"/>
        <v>0</v>
      </c>
      <c r="AI70" s="134">
        <f t="shared" si="26"/>
        <v>0</v>
      </c>
    </row>
    <row r="71" spans="1:35" ht="15">
      <c r="A71" s="35">
        <v>68</v>
      </c>
      <c r="B71" s="32" t="s">
        <v>612</v>
      </c>
      <c r="C71" s="32" t="s">
        <v>662</v>
      </c>
      <c r="E71" s="32" t="s">
        <v>663</v>
      </c>
      <c r="F71" s="32">
        <v>1</v>
      </c>
      <c r="G71" s="32">
        <v>1</v>
      </c>
      <c r="H71" s="200">
        <v>1</v>
      </c>
      <c r="I71" s="133">
        <v>84.32</v>
      </c>
      <c r="J71" s="164"/>
      <c r="K71" s="164"/>
      <c r="L71" s="164"/>
      <c r="M71" s="164"/>
      <c r="N71" s="178">
        <v>84.32</v>
      </c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34">
        <f>SUM(LARGE(AA71:AJ71,{1,2,3,4,5,6}))</f>
        <v>84.32</v>
      </c>
      <c r="AA71" s="134">
        <f t="shared" si="18"/>
        <v>84.32</v>
      </c>
      <c r="AB71" s="134">
        <f t="shared" si="19"/>
        <v>0</v>
      </c>
      <c r="AC71" s="134">
        <f t="shared" si="20"/>
        <v>0</v>
      </c>
      <c r="AD71" s="134">
        <f t="shared" si="21"/>
        <v>0</v>
      </c>
      <c r="AE71" s="134">
        <f t="shared" si="22"/>
        <v>0</v>
      </c>
      <c r="AF71" s="134">
        <f t="shared" si="23"/>
        <v>0</v>
      </c>
      <c r="AG71" s="134">
        <f t="shared" si="24"/>
        <v>0</v>
      </c>
      <c r="AH71" s="134">
        <f t="shared" si="25"/>
        <v>0</v>
      </c>
      <c r="AI71" s="134">
        <f t="shared" si="26"/>
        <v>0</v>
      </c>
    </row>
    <row r="72" spans="1:35" s="35" customFormat="1" ht="15">
      <c r="A72" s="35">
        <v>69</v>
      </c>
      <c r="B72" s="80" t="s">
        <v>17</v>
      </c>
      <c r="C72" s="80" t="s">
        <v>141</v>
      </c>
      <c r="E72" s="80"/>
      <c r="F72" s="35">
        <v>1</v>
      </c>
      <c r="G72" s="35">
        <v>1</v>
      </c>
      <c r="H72" s="195">
        <v>1</v>
      </c>
      <c r="I72" s="133">
        <v>84.22</v>
      </c>
      <c r="J72" s="134"/>
      <c r="K72" s="138">
        <v>84.22</v>
      </c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>
        <f>SUM(LARGE(AA72:AJ72,{1,2,3,4,5,6}))</f>
        <v>84.22</v>
      </c>
      <c r="AA72" s="134">
        <f t="shared" si="18"/>
        <v>84.22</v>
      </c>
      <c r="AB72" s="134">
        <f t="shared" si="19"/>
        <v>0</v>
      </c>
      <c r="AC72" s="134">
        <f t="shared" si="20"/>
        <v>0</v>
      </c>
      <c r="AD72" s="134">
        <f t="shared" si="21"/>
        <v>0</v>
      </c>
      <c r="AE72" s="134">
        <f t="shared" si="22"/>
        <v>0</v>
      </c>
      <c r="AF72" s="134">
        <f t="shared" si="23"/>
        <v>0</v>
      </c>
      <c r="AG72" s="134">
        <f t="shared" si="24"/>
        <v>0</v>
      </c>
      <c r="AH72" s="134">
        <f t="shared" si="25"/>
        <v>0</v>
      </c>
      <c r="AI72" s="134">
        <f t="shared" si="26"/>
        <v>0</v>
      </c>
    </row>
    <row r="73" spans="1:35" s="35" customFormat="1" ht="15">
      <c r="A73" s="35">
        <v>70</v>
      </c>
      <c r="B73" s="35" t="s">
        <v>382</v>
      </c>
      <c r="C73" s="35" t="s">
        <v>328</v>
      </c>
      <c r="E73" s="35" t="s">
        <v>157</v>
      </c>
      <c r="F73" s="35">
        <v>1</v>
      </c>
      <c r="G73" s="35">
        <v>1</v>
      </c>
      <c r="H73" s="195">
        <v>1</v>
      </c>
      <c r="I73" s="133">
        <v>84.105</v>
      </c>
      <c r="J73" s="134"/>
      <c r="K73" s="134"/>
      <c r="L73" s="134"/>
      <c r="M73" s="134"/>
      <c r="N73" s="134"/>
      <c r="O73" s="134"/>
      <c r="P73" s="134"/>
      <c r="Q73" s="134"/>
      <c r="R73" s="134"/>
      <c r="S73" s="258"/>
      <c r="T73" s="134"/>
      <c r="U73" s="134"/>
      <c r="V73" s="134"/>
      <c r="W73" s="214">
        <v>84.105</v>
      </c>
      <c r="X73" s="134"/>
      <c r="Y73" s="134"/>
      <c r="Z73" s="134">
        <f>SUM(LARGE(AA73:AJ73,{1,2,3,4,5,6}))</f>
        <v>84.105</v>
      </c>
      <c r="AA73" s="134">
        <f t="shared" si="18"/>
        <v>0</v>
      </c>
      <c r="AB73" s="134">
        <f t="shared" si="19"/>
        <v>0</v>
      </c>
      <c r="AC73" s="134">
        <f t="shared" si="20"/>
        <v>0</v>
      </c>
      <c r="AD73" s="134">
        <f t="shared" si="21"/>
        <v>84.105</v>
      </c>
      <c r="AE73" s="134">
        <f t="shared" si="22"/>
        <v>0</v>
      </c>
      <c r="AF73" s="134">
        <f t="shared" si="23"/>
        <v>0</v>
      </c>
      <c r="AG73" s="134">
        <f t="shared" si="24"/>
        <v>0</v>
      </c>
      <c r="AH73" s="134">
        <f t="shared" si="25"/>
        <v>0</v>
      </c>
      <c r="AI73" s="134">
        <f t="shared" si="26"/>
        <v>0</v>
      </c>
    </row>
    <row r="74" spans="1:35" s="35" customFormat="1" ht="15">
      <c r="A74" s="35">
        <v>71</v>
      </c>
      <c r="B74" s="80" t="s">
        <v>121</v>
      </c>
      <c r="C74" s="80" t="s">
        <v>142</v>
      </c>
      <c r="E74" s="80" t="s">
        <v>153</v>
      </c>
      <c r="F74" s="35">
        <v>1</v>
      </c>
      <c r="G74" s="35">
        <v>1</v>
      </c>
      <c r="H74" s="195">
        <v>1</v>
      </c>
      <c r="I74" s="133">
        <v>83.69</v>
      </c>
      <c r="J74" s="134"/>
      <c r="K74" s="138">
        <v>83.69</v>
      </c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>
        <f>SUM(LARGE(AA74:AJ74,{1,2,3,4,5,6}))</f>
        <v>83.69</v>
      </c>
      <c r="AA74" s="134">
        <f t="shared" si="18"/>
        <v>83.69</v>
      </c>
      <c r="AB74" s="134">
        <f t="shared" si="19"/>
        <v>0</v>
      </c>
      <c r="AC74" s="134">
        <f t="shared" si="20"/>
        <v>0</v>
      </c>
      <c r="AD74" s="134">
        <f t="shared" si="21"/>
        <v>0</v>
      </c>
      <c r="AE74" s="134">
        <f t="shared" si="22"/>
        <v>0</v>
      </c>
      <c r="AF74" s="134">
        <f t="shared" si="23"/>
        <v>0</v>
      </c>
      <c r="AG74" s="134">
        <f t="shared" si="24"/>
        <v>0</v>
      </c>
      <c r="AH74" s="134">
        <f t="shared" si="25"/>
        <v>0</v>
      </c>
      <c r="AI74" s="134">
        <f t="shared" si="26"/>
        <v>0</v>
      </c>
    </row>
    <row r="75" spans="1:35" s="35" customFormat="1" ht="15">
      <c r="A75" s="35">
        <v>72</v>
      </c>
      <c r="B75" s="35" t="s">
        <v>1097</v>
      </c>
      <c r="C75" s="35" t="s">
        <v>1098</v>
      </c>
      <c r="E75" s="35" t="s">
        <v>1069</v>
      </c>
      <c r="F75" s="35">
        <v>1</v>
      </c>
      <c r="G75" s="35">
        <v>1</v>
      </c>
      <c r="H75" s="195">
        <v>1</v>
      </c>
      <c r="I75" s="133">
        <v>83.24</v>
      </c>
      <c r="J75" s="134"/>
      <c r="K75" s="134"/>
      <c r="L75" s="134"/>
      <c r="M75" s="134"/>
      <c r="N75" s="134"/>
      <c r="O75" s="134"/>
      <c r="P75" s="134"/>
      <c r="Q75" s="134"/>
      <c r="R75" s="178">
        <v>83.24</v>
      </c>
      <c r="S75" s="258"/>
      <c r="T75" s="134"/>
      <c r="U75" s="134"/>
      <c r="V75" s="134"/>
      <c r="W75" s="134"/>
      <c r="X75" s="134"/>
      <c r="Y75" s="134"/>
      <c r="Z75" s="134">
        <f>SUM(LARGE(AA75:AJ75,{1,2,3,4,5,6}))</f>
        <v>83.24</v>
      </c>
      <c r="AA75" s="134">
        <f t="shared" si="18"/>
        <v>83.24</v>
      </c>
      <c r="AB75" s="134">
        <f t="shared" si="19"/>
        <v>0</v>
      </c>
      <c r="AC75" s="134">
        <f t="shared" si="20"/>
        <v>0</v>
      </c>
      <c r="AD75" s="134">
        <f t="shared" si="21"/>
        <v>0</v>
      </c>
      <c r="AE75" s="134">
        <f t="shared" si="22"/>
        <v>0</v>
      </c>
      <c r="AF75" s="134">
        <f t="shared" si="23"/>
        <v>0</v>
      </c>
      <c r="AG75" s="134">
        <f t="shared" si="24"/>
        <v>0</v>
      </c>
      <c r="AH75" s="134">
        <f t="shared" si="25"/>
        <v>0</v>
      </c>
      <c r="AI75" s="134">
        <f t="shared" si="26"/>
        <v>0</v>
      </c>
    </row>
    <row r="76" spans="1:35" s="35" customFormat="1" ht="15">
      <c r="A76" s="35">
        <v>73</v>
      </c>
      <c r="B76" s="35" t="s">
        <v>17</v>
      </c>
      <c r="C76" s="35" t="s">
        <v>264</v>
      </c>
      <c r="E76" s="35" t="s">
        <v>155</v>
      </c>
      <c r="F76" s="35">
        <v>1</v>
      </c>
      <c r="G76" s="35">
        <v>1</v>
      </c>
      <c r="H76" s="195">
        <v>1</v>
      </c>
      <c r="I76" s="133">
        <v>82.503</v>
      </c>
      <c r="J76" s="134"/>
      <c r="K76" s="134"/>
      <c r="L76" s="134"/>
      <c r="M76" s="134"/>
      <c r="N76" s="134"/>
      <c r="O76" s="134"/>
      <c r="P76" s="305">
        <v>82.503</v>
      </c>
      <c r="Q76" s="134"/>
      <c r="R76" s="134"/>
      <c r="S76" s="258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</row>
    <row r="77" spans="1:35" s="35" customFormat="1" ht="15">
      <c r="A77" s="35">
        <v>74</v>
      </c>
      <c r="B77" s="35" t="s">
        <v>566</v>
      </c>
      <c r="C77" s="35" t="s">
        <v>502</v>
      </c>
      <c r="E77" s="35" t="s">
        <v>486</v>
      </c>
      <c r="F77" s="35">
        <v>1</v>
      </c>
      <c r="G77" s="35">
        <v>1</v>
      </c>
      <c r="H77" s="195">
        <v>1</v>
      </c>
      <c r="I77" s="133">
        <v>81.89</v>
      </c>
      <c r="J77" s="134"/>
      <c r="K77" s="134"/>
      <c r="L77" s="134"/>
      <c r="M77" s="176">
        <v>81.89</v>
      </c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>
        <f>SUM(LARGE(AA77:AJ77,{1,2,3,4,5,6}))</f>
        <v>81.89</v>
      </c>
      <c r="AA77" s="134">
        <f aca="true" t="shared" si="27" ref="AA77:AA122">+IF(COUNT($J77:$R77)&gt;0,LARGE($J77:$R77,1),0)</f>
        <v>81.89</v>
      </c>
      <c r="AB77" s="134">
        <f aca="true" t="shared" si="28" ref="AB77:AB122">+IF(COUNT($J77:$R77)&gt;1,LARGE($J77:$R77,2),0)</f>
        <v>0</v>
      </c>
      <c r="AC77" s="134">
        <f aca="true" t="shared" si="29" ref="AC77:AC122">+IF(COUNT($J77:$R77)&gt;2,LARGE($J77:$R77,3),0)</f>
        <v>0</v>
      </c>
      <c r="AD77" s="134">
        <f aca="true" t="shared" si="30" ref="AD77:AD122">+IF(COUNT($S77:$X77)&gt;0,LARGE($S77:$X77,1),0)</f>
        <v>0</v>
      </c>
      <c r="AE77" s="134">
        <f aca="true" t="shared" si="31" ref="AE77:AE122">+IF(COUNT($S77:$X77)&gt;1,LARGE($S77:$X77,2),0)</f>
        <v>0</v>
      </c>
      <c r="AF77" s="134">
        <f aca="true" t="shared" si="32" ref="AF77:AF122">+IF(COUNT($S77:$X77)&gt;2,LARGE($S77:$X77,3),0)</f>
        <v>0</v>
      </c>
      <c r="AG77" s="134">
        <f aca="true" t="shared" si="33" ref="AG77:AG122">+IF(COUNT($S77:$X77)&gt;3,LARGE($S77:$X77,4),0)</f>
        <v>0</v>
      </c>
      <c r="AH77" s="134">
        <f aca="true" t="shared" si="34" ref="AH77:AH122">+IF(COUNT($S77:$X77)&gt;4,LARGE($S77:$X77,5),0)</f>
        <v>0</v>
      </c>
      <c r="AI77" s="134">
        <f aca="true" t="shared" si="35" ref="AI77:AI119">+IF(COUNT($S77:$X77)&gt;5,LARGE($S77:$X77,6),0)</f>
        <v>0</v>
      </c>
    </row>
    <row r="78" spans="1:35" s="35" customFormat="1" ht="15">
      <c r="A78" s="35">
        <v>75</v>
      </c>
      <c r="B78" s="35" t="s">
        <v>404</v>
      </c>
      <c r="C78" s="35" t="s">
        <v>965</v>
      </c>
      <c r="F78" s="35">
        <v>1</v>
      </c>
      <c r="G78" s="35">
        <v>1</v>
      </c>
      <c r="H78" s="195">
        <v>1</v>
      </c>
      <c r="I78" s="134">
        <v>81.48</v>
      </c>
      <c r="J78" s="134"/>
      <c r="K78" s="134"/>
      <c r="L78" s="134"/>
      <c r="M78" s="134"/>
      <c r="N78" s="134"/>
      <c r="O78" s="134"/>
      <c r="P78" s="134"/>
      <c r="Q78" s="134"/>
      <c r="R78" s="134"/>
      <c r="S78" s="258"/>
      <c r="T78" s="134"/>
      <c r="U78" s="134"/>
      <c r="V78" s="263">
        <v>81.48</v>
      </c>
      <c r="W78" s="134"/>
      <c r="X78" s="134"/>
      <c r="Y78" s="134"/>
      <c r="Z78" s="134">
        <f>SUM(LARGE(AA78:AJ78,{1,2,3,4,5,6}))</f>
        <v>81.48</v>
      </c>
      <c r="AA78" s="134">
        <f t="shared" si="27"/>
        <v>0</v>
      </c>
      <c r="AB78" s="134">
        <f t="shared" si="28"/>
        <v>0</v>
      </c>
      <c r="AC78" s="134">
        <f t="shared" si="29"/>
        <v>0</v>
      </c>
      <c r="AD78" s="134">
        <f t="shared" si="30"/>
        <v>81.48</v>
      </c>
      <c r="AE78" s="134">
        <f t="shared" si="31"/>
        <v>0</v>
      </c>
      <c r="AF78" s="134">
        <f t="shared" si="32"/>
        <v>0</v>
      </c>
      <c r="AG78" s="134">
        <f t="shared" si="33"/>
        <v>0</v>
      </c>
      <c r="AH78" s="134">
        <f t="shared" si="34"/>
        <v>0</v>
      </c>
      <c r="AI78" s="134">
        <f t="shared" si="35"/>
        <v>0</v>
      </c>
    </row>
    <row r="79" spans="1:35" s="35" customFormat="1" ht="15">
      <c r="A79" s="35">
        <v>76</v>
      </c>
      <c r="B79" s="35" t="s">
        <v>1139</v>
      </c>
      <c r="C79" s="35" t="s">
        <v>1140</v>
      </c>
      <c r="F79" s="35">
        <v>1</v>
      </c>
      <c r="G79" s="35">
        <v>1</v>
      </c>
      <c r="H79" s="195">
        <v>1</v>
      </c>
      <c r="I79" s="133">
        <v>81.197</v>
      </c>
      <c r="J79" s="134"/>
      <c r="K79" s="134"/>
      <c r="L79" s="134"/>
      <c r="M79" s="134"/>
      <c r="N79" s="134"/>
      <c r="O79" s="134"/>
      <c r="P79" s="134"/>
      <c r="Q79" s="134"/>
      <c r="R79" s="134"/>
      <c r="S79" s="258"/>
      <c r="T79" s="134"/>
      <c r="U79" s="134"/>
      <c r="V79" s="134"/>
      <c r="W79" s="214">
        <v>81.197</v>
      </c>
      <c r="X79" s="134"/>
      <c r="Y79" s="134"/>
      <c r="Z79" s="134">
        <f>SUM(LARGE(AA79:AJ79,{1,2,3,4,5,6}))</f>
        <v>81.197</v>
      </c>
      <c r="AA79" s="134">
        <f t="shared" si="27"/>
        <v>0</v>
      </c>
      <c r="AB79" s="134">
        <f t="shared" si="28"/>
        <v>0</v>
      </c>
      <c r="AC79" s="134">
        <f t="shared" si="29"/>
        <v>0</v>
      </c>
      <c r="AD79" s="134">
        <f t="shared" si="30"/>
        <v>81.197</v>
      </c>
      <c r="AE79" s="134">
        <f t="shared" si="31"/>
        <v>0</v>
      </c>
      <c r="AF79" s="134">
        <f t="shared" si="32"/>
        <v>0</v>
      </c>
      <c r="AG79" s="134">
        <f t="shared" si="33"/>
        <v>0</v>
      </c>
      <c r="AH79" s="134">
        <f t="shared" si="34"/>
        <v>0</v>
      </c>
      <c r="AI79" s="134">
        <f t="shared" si="35"/>
        <v>0</v>
      </c>
    </row>
    <row r="80" spans="1:35" s="35" customFormat="1" ht="15">
      <c r="A80" s="32">
        <v>77</v>
      </c>
      <c r="B80" s="32" t="s">
        <v>591</v>
      </c>
      <c r="C80" s="32" t="s">
        <v>664</v>
      </c>
      <c r="D80" s="32"/>
      <c r="E80" s="32" t="s">
        <v>107</v>
      </c>
      <c r="F80" s="32">
        <v>1</v>
      </c>
      <c r="G80" s="32">
        <v>1</v>
      </c>
      <c r="H80" s="200">
        <v>1</v>
      </c>
      <c r="I80" s="133">
        <v>81.16</v>
      </c>
      <c r="J80" s="164"/>
      <c r="K80" s="164"/>
      <c r="L80" s="164"/>
      <c r="M80" s="164"/>
      <c r="N80" s="178">
        <v>81.16</v>
      </c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34">
        <f>SUM(LARGE(AA80:AJ80,{1,2,3,4,5,6}))</f>
        <v>81.16</v>
      </c>
      <c r="AA80" s="134">
        <f t="shared" si="27"/>
        <v>81.16</v>
      </c>
      <c r="AB80" s="134">
        <f t="shared" si="28"/>
        <v>0</v>
      </c>
      <c r="AC80" s="134">
        <f t="shared" si="29"/>
        <v>0</v>
      </c>
      <c r="AD80" s="134">
        <f t="shared" si="30"/>
        <v>0</v>
      </c>
      <c r="AE80" s="134">
        <f t="shared" si="31"/>
        <v>0</v>
      </c>
      <c r="AF80" s="134">
        <f t="shared" si="32"/>
        <v>0</v>
      </c>
      <c r="AG80" s="134">
        <f t="shared" si="33"/>
        <v>0</v>
      </c>
      <c r="AH80" s="134">
        <f t="shared" si="34"/>
        <v>0</v>
      </c>
      <c r="AI80" s="134">
        <f t="shared" si="35"/>
        <v>0</v>
      </c>
    </row>
    <row r="81" spans="1:35" s="35" customFormat="1" ht="15">
      <c r="A81" s="35">
        <v>78</v>
      </c>
      <c r="B81" s="35" t="s">
        <v>666</v>
      </c>
      <c r="C81" s="35" t="s">
        <v>878</v>
      </c>
      <c r="F81" s="35">
        <v>1</v>
      </c>
      <c r="G81" s="35">
        <v>1</v>
      </c>
      <c r="H81" s="195">
        <v>1</v>
      </c>
      <c r="I81" s="133">
        <v>80.795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214">
        <v>80.795</v>
      </c>
      <c r="U81" s="134"/>
      <c r="V81" s="134"/>
      <c r="W81" s="134"/>
      <c r="X81" s="134"/>
      <c r="Y81" s="134"/>
      <c r="Z81" s="134">
        <f>SUM(LARGE(AA81:AJ81,{1,2,3,4,5,6}))</f>
        <v>80.795</v>
      </c>
      <c r="AA81" s="134">
        <f t="shared" si="27"/>
        <v>0</v>
      </c>
      <c r="AB81" s="134">
        <f t="shared" si="28"/>
        <v>0</v>
      </c>
      <c r="AC81" s="134">
        <f t="shared" si="29"/>
        <v>0</v>
      </c>
      <c r="AD81" s="134">
        <f t="shared" si="30"/>
        <v>80.795</v>
      </c>
      <c r="AE81" s="134">
        <f t="shared" si="31"/>
        <v>0</v>
      </c>
      <c r="AF81" s="134">
        <f t="shared" si="32"/>
        <v>0</v>
      </c>
      <c r="AG81" s="134">
        <f t="shared" si="33"/>
        <v>0</v>
      </c>
      <c r="AH81" s="134">
        <f t="shared" si="34"/>
        <v>0</v>
      </c>
      <c r="AI81" s="134">
        <f t="shared" si="35"/>
        <v>0</v>
      </c>
    </row>
    <row r="82" spans="1:35" s="35" customFormat="1" ht="15">
      <c r="A82" s="35">
        <v>79</v>
      </c>
      <c r="B82" s="32" t="s">
        <v>297</v>
      </c>
      <c r="C82" s="32" t="s">
        <v>665</v>
      </c>
      <c r="D82" s="32"/>
      <c r="E82" s="32" t="s">
        <v>663</v>
      </c>
      <c r="F82" s="32">
        <v>1</v>
      </c>
      <c r="G82" s="32">
        <v>1</v>
      </c>
      <c r="H82" s="200">
        <v>1</v>
      </c>
      <c r="I82" s="133">
        <v>80.03</v>
      </c>
      <c r="J82" s="164"/>
      <c r="K82" s="164"/>
      <c r="L82" s="164"/>
      <c r="M82" s="164"/>
      <c r="N82" s="178">
        <v>80.03</v>
      </c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34">
        <f>SUM(LARGE(AA82:AJ82,{1,2,3,4,5,6}))</f>
        <v>80.03</v>
      </c>
      <c r="AA82" s="134">
        <f t="shared" si="27"/>
        <v>80.03</v>
      </c>
      <c r="AB82" s="134">
        <f t="shared" si="28"/>
        <v>0</v>
      </c>
      <c r="AC82" s="134">
        <f t="shared" si="29"/>
        <v>0</v>
      </c>
      <c r="AD82" s="134">
        <f t="shared" si="30"/>
        <v>0</v>
      </c>
      <c r="AE82" s="134">
        <f t="shared" si="31"/>
        <v>0</v>
      </c>
      <c r="AF82" s="134">
        <f t="shared" si="32"/>
        <v>0</v>
      </c>
      <c r="AG82" s="134">
        <f t="shared" si="33"/>
        <v>0</v>
      </c>
      <c r="AH82" s="134">
        <f t="shared" si="34"/>
        <v>0</v>
      </c>
      <c r="AI82" s="134">
        <f t="shared" si="35"/>
        <v>0</v>
      </c>
    </row>
    <row r="83" spans="1:35" s="35" customFormat="1" ht="15">
      <c r="A83" s="35">
        <v>80</v>
      </c>
      <c r="B83" s="35" t="s">
        <v>293</v>
      </c>
      <c r="C83" s="35" t="s">
        <v>1099</v>
      </c>
      <c r="E83" s="35" t="s">
        <v>101</v>
      </c>
      <c r="F83" s="35">
        <v>1</v>
      </c>
      <c r="G83" s="35">
        <v>1</v>
      </c>
      <c r="H83" s="195">
        <v>1</v>
      </c>
      <c r="I83" s="133">
        <v>79.821</v>
      </c>
      <c r="J83" s="134"/>
      <c r="K83" s="134"/>
      <c r="L83" s="134"/>
      <c r="M83" s="134"/>
      <c r="N83" s="134"/>
      <c r="O83" s="134"/>
      <c r="P83" s="134"/>
      <c r="Q83" s="134"/>
      <c r="R83" s="178">
        <v>79.821</v>
      </c>
      <c r="S83" s="258"/>
      <c r="T83" s="134"/>
      <c r="U83" s="134"/>
      <c r="V83" s="134"/>
      <c r="W83" s="134"/>
      <c r="X83" s="134"/>
      <c r="Y83" s="134"/>
      <c r="Z83" s="134">
        <f>SUM(LARGE(AA83:AJ83,{1,2,3,4,5,6}))</f>
        <v>79.821</v>
      </c>
      <c r="AA83" s="134">
        <f t="shared" si="27"/>
        <v>79.821</v>
      </c>
      <c r="AB83" s="134">
        <f t="shared" si="28"/>
        <v>0</v>
      </c>
      <c r="AC83" s="134">
        <f t="shared" si="29"/>
        <v>0</v>
      </c>
      <c r="AD83" s="134">
        <f t="shared" si="30"/>
        <v>0</v>
      </c>
      <c r="AE83" s="134">
        <f t="shared" si="31"/>
        <v>0</v>
      </c>
      <c r="AF83" s="134">
        <f t="shared" si="32"/>
        <v>0</v>
      </c>
      <c r="AG83" s="134">
        <f t="shared" si="33"/>
        <v>0</v>
      </c>
      <c r="AH83" s="134">
        <f t="shared" si="34"/>
        <v>0</v>
      </c>
      <c r="AI83" s="134">
        <f t="shared" si="35"/>
        <v>0</v>
      </c>
    </row>
    <row r="84" spans="1:35" s="35" customFormat="1" ht="15">
      <c r="A84" s="35">
        <v>81</v>
      </c>
      <c r="B84" s="35" t="s">
        <v>668</v>
      </c>
      <c r="C84" s="35" t="s">
        <v>1076</v>
      </c>
      <c r="F84" s="35">
        <v>1</v>
      </c>
      <c r="G84" s="35">
        <v>1</v>
      </c>
      <c r="H84" s="195">
        <v>1</v>
      </c>
      <c r="I84" s="133">
        <v>79.455</v>
      </c>
      <c r="J84" s="134"/>
      <c r="K84" s="134"/>
      <c r="L84" s="134"/>
      <c r="M84" s="134"/>
      <c r="N84" s="134"/>
      <c r="O84" s="134"/>
      <c r="P84" s="134"/>
      <c r="Q84" s="134"/>
      <c r="R84" s="134"/>
      <c r="S84" s="258"/>
      <c r="T84" s="134"/>
      <c r="U84" s="134"/>
      <c r="V84" s="134"/>
      <c r="W84" s="214">
        <v>79.455</v>
      </c>
      <c r="X84" s="134"/>
      <c r="Y84" s="134"/>
      <c r="Z84" s="134">
        <f>SUM(LARGE(AA84:AJ84,{1,2,3,4,5,6}))</f>
        <v>79.455</v>
      </c>
      <c r="AA84" s="134">
        <f t="shared" si="27"/>
        <v>0</v>
      </c>
      <c r="AB84" s="134">
        <f t="shared" si="28"/>
        <v>0</v>
      </c>
      <c r="AC84" s="134">
        <f t="shared" si="29"/>
        <v>0</v>
      </c>
      <c r="AD84" s="134">
        <f t="shared" si="30"/>
        <v>79.455</v>
      </c>
      <c r="AE84" s="134">
        <f t="shared" si="31"/>
        <v>0</v>
      </c>
      <c r="AF84" s="134">
        <f t="shared" si="32"/>
        <v>0</v>
      </c>
      <c r="AG84" s="134">
        <f t="shared" si="33"/>
        <v>0</v>
      </c>
      <c r="AH84" s="134">
        <f t="shared" si="34"/>
        <v>0</v>
      </c>
      <c r="AI84" s="134">
        <f t="shared" si="35"/>
        <v>0</v>
      </c>
    </row>
    <row r="85" spans="1:35" s="35" customFormat="1" ht="15">
      <c r="A85" s="35">
        <v>82</v>
      </c>
      <c r="B85" s="32" t="s">
        <v>668</v>
      </c>
      <c r="C85" s="32" t="s">
        <v>337</v>
      </c>
      <c r="D85" s="32"/>
      <c r="E85" s="32" t="s">
        <v>507</v>
      </c>
      <c r="F85" s="32">
        <v>1</v>
      </c>
      <c r="G85" s="32">
        <v>1</v>
      </c>
      <c r="H85" s="200">
        <v>1</v>
      </c>
      <c r="I85" s="133">
        <v>78.04</v>
      </c>
      <c r="J85" s="164"/>
      <c r="K85" s="164"/>
      <c r="L85" s="164"/>
      <c r="M85" s="164"/>
      <c r="N85" s="178">
        <v>78.04</v>
      </c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34">
        <f>SUM(LARGE(AA85:AJ85,{1,2,3,4,5,6}))</f>
        <v>78.04</v>
      </c>
      <c r="AA85" s="134">
        <f t="shared" si="27"/>
        <v>78.04</v>
      </c>
      <c r="AB85" s="134">
        <f t="shared" si="28"/>
        <v>0</v>
      </c>
      <c r="AC85" s="134">
        <f t="shared" si="29"/>
        <v>0</v>
      </c>
      <c r="AD85" s="134">
        <f t="shared" si="30"/>
        <v>0</v>
      </c>
      <c r="AE85" s="134">
        <f t="shared" si="31"/>
        <v>0</v>
      </c>
      <c r="AF85" s="134">
        <f t="shared" si="32"/>
        <v>0</v>
      </c>
      <c r="AG85" s="134">
        <f t="shared" si="33"/>
        <v>0</v>
      </c>
      <c r="AH85" s="134">
        <f t="shared" si="34"/>
        <v>0</v>
      </c>
      <c r="AI85" s="134">
        <f t="shared" si="35"/>
        <v>0</v>
      </c>
    </row>
    <row r="86" spans="1:35" s="35" customFormat="1" ht="15">
      <c r="A86" s="35">
        <v>83</v>
      </c>
      <c r="B86" s="32" t="s">
        <v>669</v>
      </c>
      <c r="C86" s="32" t="s">
        <v>670</v>
      </c>
      <c r="D86" s="32"/>
      <c r="E86" s="32" t="s">
        <v>507</v>
      </c>
      <c r="F86" s="32">
        <v>1</v>
      </c>
      <c r="G86" s="32">
        <v>1</v>
      </c>
      <c r="H86" s="200">
        <v>1</v>
      </c>
      <c r="I86" s="133">
        <v>78.04</v>
      </c>
      <c r="J86" s="164"/>
      <c r="K86" s="164"/>
      <c r="L86" s="164"/>
      <c r="M86" s="164"/>
      <c r="N86" s="178">
        <v>78.04</v>
      </c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34">
        <f>SUM(LARGE(AA86:AJ86,{1,2,3,4,5,6}))</f>
        <v>78.04</v>
      </c>
      <c r="AA86" s="134">
        <f t="shared" si="27"/>
        <v>78.04</v>
      </c>
      <c r="AB86" s="134">
        <f t="shared" si="28"/>
        <v>0</v>
      </c>
      <c r="AC86" s="134">
        <f t="shared" si="29"/>
        <v>0</v>
      </c>
      <c r="AD86" s="134">
        <f t="shared" si="30"/>
        <v>0</v>
      </c>
      <c r="AE86" s="134">
        <f t="shared" si="31"/>
        <v>0</v>
      </c>
      <c r="AF86" s="134">
        <f t="shared" si="32"/>
        <v>0</v>
      </c>
      <c r="AG86" s="134">
        <f t="shared" si="33"/>
        <v>0</v>
      </c>
      <c r="AH86" s="134">
        <f t="shared" si="34"/>
        <v>0</v>
      </c>
      <c r="AI86" s="134">
        <f t="shared" si="35"/>
        <v>0</v>
      </c>
    </row>
    <row r="87" spans="1:35" s="35" customFormat="1" ht="15">
      <c r="A87" s="35">
        <v>84</v>
      </c>
      <c r="B87" s="35" t="s">
        <v>927</v>
      </c>
      <c r="C87" s="35" t="s">
        <v>671</v>
      </c>
      <c r="F87" s="35">
        <v>1</v>
      </c>
      <c r="G87" s="35">
        <v>1</v>
      </c>
      <c r="H87" s="195">
        <v>1</v>
      </c>
      <c r="I87" s="133">
        <v>77.94</v>
      </c>
      <c r="J87" s="134"/>
      <c r="K87" s="134"/>
      <c r="L87" s="134"/>
      <c r="M87" s="134"/>
      <c r="N87" s="178">
        <v>77.94</v>
      </c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>
        <f>SUM(LARGE(AA87:AJ87,{1,2,3,4,5,6}))</f>
        <v>77.94</v>
      </c>
      <c r="AA87" s="134">
        <f t="shared" si="27"/>
        <v>77.94</v>
      </c>
      <c r="AB87" s="134">
        <f t="shared" si="28"/>
        <v>0</v>
      </c>
      <c r="AC87" s="134">
        <f t="shared" si="29"/>
        <v>0</v>
      </c>
      <c r="AD87" s="134">
        <f t="shared" si="30"/>
        <v>0</v>
      </c>
      <c r="AE87" s="134">
        <f t="shared" si="31"/>
        <v>0</v>
      </c>
      <c r="AF87" s="134">
        <f t="shared" si="32"/>
        <v>0</v>
      </c>
      <c r="AG87" s="134">
        <f t="shared" si="33"/>
        <v>0</v>
      </c>
      <c r="AH87" s="134">
        <f t="shared" si="34"/>
        <v>0</v>
      </c>
      <c r="AI87" s="134">
        <f t="shared" si="35"/>
        <v>0</v>
      </c>
    </row>
    <row r="88" spans="1:35" s="35" customFormat="1" ht="15">
      <c r="A88" s="35">
        <v>85</v>
      </c>
      <c r="B88" s="35" t="s">
        <v>512</v>
      </c>
      <c r="C88" s="35" t="s">
        <v>1141</v>
      </c>
      <c r="E88" s="35" t="s">
        <v>103</v>
      </c>
      <c r="F88" s="35">
        <v>1</v>
      </c>
      <c r="G88" s="35">
        <v>1</v>
      </c>
      <c r="H88" s="195">
        <v>1</v>
      </c>
      <c r="I88" s="133">
        <v>77.661</v>
      </c>
      <c r="J88" s="134"/>
      <c r="K88" s="134"/>
      <c r="L88" s="134"/>
      <c r="M88" s="134"/>
      <c r="N88" s="134"/>
      <c r="O88" s="134"/>
      <c r="P88" s="134"/>
      <c r="Q88" s="134"/>
      <c r="R88" s="134"/>
      <c r="S88" s="258"/>
      <c r="T88" s="134"/>
      <c r="U88" s="134"/>
      <c r="V88" s="134"/>
      <c r="W88" s="214">
        <v>77.661</v>
      </c>
      <c r="X88" s="134"/>
      <c r="Y88" s="134"/>
      <c r="Z88" s="134">
        <f>SUM(LARGE(AA88:AJ88,{1,2,3,4,5,6}))</f>
        <v>77.661</v>
      </c>
      <c r="AA88" s="134">
        <f t="shared" si="27"/>
        <v>0</v>
      </c>
      <c r="AB88" s="134">
        <f t="shared" si="28"/>
        <v>0</v>
      </c>
      <c r="AC88" s="134">
        <f t="shared" si="29"/>
        <v>0</v>
      </c>
      <c r="AD88" s="134">
        <f t="shared" si="30"/>
        <v>77.661</v>
      </c>
      <c r="AE88" s="134">
        <f t="shared" si="31"/>
        <v>0</v>
      </c>
      <c r="AF88" s="134">
        <f t="shared" si="32"/>
        <v>0</v>
      </c>
      <c r="AG88" s="134">
        <f t="shared" si="33"/>
        <v>0</v>
      </c>
      <c r="AH88" s="134">
        <f t="shared" si="34"/>
        <v>0</v>
      </c>
      <c r="AI88" s="134">
        <f t="shared" si="35"/>
        <v>0</v>
      </c>
    </row>
    <row r="89" spans="1:35" s="35" customFormat="1" ht="15">
      <c r="A89" s="35">
        <v>86</v>
      </c>
      <c r="B89" s="35" t="s">
        <v>335</v>
      </c>
      <c r="C89" s="35" t="s">
        <v>672</v>
      </c>
      <c r="E89" s="35" t="s">
        <v>271</v>
      </c>
      <c r="F89" s="35">
        <v>1</v>
      </c>
      <c r="G89" s="35">
        <v>1</v>
      </c>
      <c r="H89" s="195">
        <v>1</v>
      </c>
      <c r="I89" s="133">
        <v>77.56</v>
      </c>
      <c r="J89" s="134"/>
      <c r="K89" s="134"/>
      <c r="L89" s="134"/>
      <c r="M89" s="134"/>
      <c r="N89" s="178">
        <v>77.56</v>
      </c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>
        <f>SUM(LARGE(AA89:AJ89,{1,2,3,4,5,6}))</f>
        <v>77.56</v>
      </c>
      <c r="AA89" s="134">
        <f t="shared" si="27"/>
        <v>77.56</v>
      </c>
      <c r="AB89" s="134">
        <f t="shared" si="28"/>
        <v>0</v>
      </c>
      <c r="AC89" s="134">
        <f t="shared" si="29"/>
        <v>0</v>
      </c>
      <c r="AD89" s="134">
        <f t="shared" si="30"/>
        <v>0</v>
      </c>
      <c r="AE89" s="134">
        <f t="shared" si="31"/>
        <v>0</v>
      </c>
      <c r="AF89" s="134">
        <f t="shared" si="32"/>
        <v>0</v>
      </c>
      <c r="AG89" s="134">
        <f t="shared" si="33"/>
        <v>0</v>
      </c>
      <c r="AH89" s="134">
        <f t="shared" si="34"/>
        <v>0</v>
      </c>
      <c r="AI89" s="134">
        <f t="shared" si="35"/>
        <v>0</v>
      </c>
    </row>
    <row r="90" spans="1:35" s="35" customFormat="1" ht="15">
      <c r="A90" s="35">
        <v>87</v>
      </c>
      <c r="B90" s="35" t="s">
        <v>868</v>
      </c>
      <c r="C90" s="35" t="s">
        <v>869</v>
      </c>
      <c r="F90" s="35">
        <v>1</v>
      </c>
      <c r="G90" s="35">
        <v>2</v>
      </c>
      <c r="H90" s="195">
        <v>1</v>
      </c>
      <c r="I90" s="133">
        <v>77.535</v>
      </c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214">
        <v>77.535</v>
      </c>
      <c r="U90" s="134"/>
      <c r="V90" s="134"/>
      <c r="W90" s="134"/>
      <c r="X90" s="134"/>
      <c r="Y90" s="134"/>
      <c r="Z90" s="134">
        <f>SUM(LARGE(AA90:AJ90,{1,2,3,4,5,6}))</f>
        <v>77.535</v>
      </c>
      <c r="AA90" s="134">
        <f t="shared" si="27"/>
        <v>0</v>
      </c>
      <c r="AB90" s="134">
        <f t="shared" si="28"/>
        <v>0</v>
      </c>
      <c r="AC90" s="134">
        <f t="shared" si="29"/>
        <v>0</v>
      </c>
      <c r="AD90" s="134">
        <f t="shared" si="30"/>
        <v>77.535</v>
      </c>
      <c r="AE90" s="134">
        <f t="shared" si="31"/>
        <v>0</v>
      </c>
      <c r="AF90" s="134">
        <f t="shared" si="32"/>
        <v>0</v>
      </c>
      <c r="AG90" s="134">
        <f t="shared" si="33"/>
        <v>0</v>
      </c>
      <c r="AH90" s="134">
        <f t="shared" si="34"/>
        <v>0</v>
      </c>
      <c r="AI90" s="134">
        <f t="shared" si="35"/>
        <v>0</v>
      </c>
    </row>
    <row r="91" spans="1:35" s="35" customFormat="1" ht="15">
      <c r="A91" s="35">
        <v>88</v>
      </c>
      <c r="B91" s="35" t="s">
        <v>1100</v>
      </c>
      <c r="C91" s="35" t="s">
        <v>1101</v>
      </c>
      <c r="E91" s="35" t="s">
        <v>1069</v>
      </c>
      <c r="F91" s="35">
        <v>1</v>
      </c>
      <c r="G91" s="35">
        <v>1</v>
      </c>
      <c r="H91" s="195">
        <v>1</v>
      </c>
      <c r="I91" s="133">
        <v>77.47</v>
      </c>
      <c r="J91" s="134"/>
      <c r="K91" s="134"/>
      <c r="L91" s="134"/>
      <c r="M91" s="134"/>
      <c r="N91" s="134"/>
      <c r="O91" s="134"/>
      <c r="P91" s="134"/>
      <c r="Q91" s="134"/>
      <c r="R91" s="178">
        <v>77.47</v>
      </c>
      <c r="S91" s="258"/>
      <c r="T91" s="134"/>
      <c r="U91" s="134"/>
      <c r="V91" s="134"/>
      <c r="W91" s="134"/>
      <c r="X91" s="134"/>
      <c r="Y91" s="134"/>
      <c r="Z91" s="134">
        <f>SUM(LARGE(AA91:AJ91,{1,2,3,4,5,6}))</f>
        <v>77.47</v>
      </c>
      <c r="AA91" s="134">
        <f t="shared" si="27"/>
        <v>77.47</v>
      </c>
      <c r="AB91" s="134">
        <f t="shared" si="28"/>
        <v>0</v>
      </c>
      <c r="AC91" s="134">
        <f t="shared" si="29"/>
        <v>0</v>
      </c>
      <c r="AD91" s="134">
        <f t="shared" si="30"/>
        <v>0</v>
      </c>
      <c r="AE91" s="134">
        <f t="shared" si="31"/>
        <v>0</v>
      </c>
      <c r="AF91" s="134">
        <f t="shared" si="32"/>
        <v>0</v>
      </c>
      <c r="AG91" s="134">
        <f t="shared" si="33"/>
        <v>0</v>
      </c>
      <c r="AH91" s="134">
        <f t="shared" si="34"/>
        <v>0</v>
      </c>
      <c r="AI91" s="134">
        <f t="shared" si="35"/>
        <v>0</v>
      </c>
    </row>
    <row r="92" spans="1:35" s="35" customFormat="1" ht="15">
      <c r="A92" s="35">
        <v>89</v>
      </c>
      <c r="B92" s="35" t="s">
        <v>332</v>
      </c>
      <c r="C92" s="35" t="s">
        <v>47</v>
      </c>
      <c r="F92" s="35">
        <v>1</v>
      </c>
      <c r="G92" s="35">
        <v>1</v>
      </c>
      <c r="H92" s="195">
        <v>1</v>
      </c>
      <c r="I92" s="133">
        <v>77.45</v>
      </c>
      <c r="J92" s="134"/>
      <c r="K92" s="134"/>
      <c r="L92" s="134"/>
      <c r="M92" s="134"/>
      <c r="N92" s="134"/>
      <c r="O92" s="134"/>
      <c r="P92" s="134"/>
      <c r="Q92" s="134"/>
      <c r="R92" s="134"/>
      <c r="S92" s="257">
        <v>77.45</v>
      </c>
      <c r="T92" s="134"/>
      <c r="U92" s="134"/>
      <c r="V92" s="134"/>
      <c r="W92" s="134"/>
      <c r="X92" s="134"/>
      <c r="Y92" s="134"/>
      <c r="Z92" s="134">
        <f>SUM(LARGE(AA92:AJ92,{1,2,3,4,5,6}))</f>
        <v>77.45</v>
      </c>
      <c r="AA92" s="134">
        <f t="shared" si="27"/>
        <v>0</v>
      </c>
      <c r="AB92" s="134">
        <f t="shared" si="28"/>
        <v>0</v>
      </c>
      <c r="AC92" s="134">
        <f t="shared" si="29"/>
        <v>0</v>
      </c>
      <c r="AD92" s="134">
        <f t="shared" si="30"/>
        <v>77.45</v>
      </c>
      <c r="AE92" s="134">
        <f t="shared" si="31"/>
        <v>0</v>
      </c>
      <c r="AF92" s="134">
        <f t="shared" si="32"/>
        <v>0</v>
      </c>
      <c r="AG92" s="134">
        <f t="shared" si="33"/>
        <v>0</v>
      </c>
      <c r="AH92" s="134">
        <f t="shared" si="34"/>
        <v>0</v>
      </c>
      <c r="AI92" s="134">
        <f t="shared" si="35"/>
        <v>0</v>
      </c>
    </row>
    <row r="93" spans="1:35" s="35" customFormat="1" ht="15">
      <c r="A93" s="35">
        <v>90</v>
      </c>
      <c r="B93" s="35" t="s">
        <v>673</v>
      </c>
      <c r="C93" s="35" t="s">
        <v>674</v>
      </c>
      <c r="F93" s="35">
        <v>1</v>
      </c>
      <c r="G93" s="35">
        <v>1</v>
      </c>
      <c r="H93" s="195">
        <v>1</v>
      </c>
      <c r="I93" s="133">
        <v>77.08</v>
      </c>
      <c r="J93" s="134"/>
      <c r="K93" s="134"/>
      <c r="L93" s="134"/>
      <c r="M93" s="134"/>
      <c r="N93" s="178">
        <v>77.08</v>
      </c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>
        <f>SUM(LARGE(AA93:AJ93,{1,2,3,4,5,6}))</f>
        <v>77.08</v>
      </c>
      <c r="AA93" s="134">
        <f t="shared" si="27"/>
        <v>77.08</v>
      </c>
      <c r="AB93" s="134">
        <f t="shared" si="28"/>
        <v>0</v>
      </c>
      <c r="AC93" s="134">
        <f t="shared" si="29"/>
        <v>0</v>
      </c>
      <c r="AD93" s="134">
        <f t="shared" si="30"/>
        <v>0</v>
      </c>
      <c r="AE93" s="134">
        <f t="shared" si="31"/>
        <v>0</v>
      </c>
      <c r="AF93" s="134">
        <f t="shared" si="32"/>
        <v>0</v>
      </c>
      <c r="AG93" s="134">
        <f t="shared" si="33"/>
        <v>0</v>
      </c>
      <c r="AH93" s="134">
        <f t="shared" si="34"/>
        <v>0</v>
      </c>
      <c r="AI93" s="134">
        <f t="shared" si="35"/>
        <v>0</v>
      </c>
    </row>
    <row r="94" spans="1:35" s="35" customFormat="1" ht="15">
      <c r="A94" s="35">
        <v>91</v>
      </c>
      <c r="B94" s="32" t="s">
        <v>666</v>
      </c>
      <c r="C94" s="32" t="s">
        <v>667</v>
      </c>
      <c r="D94" s="32"/>
      <c r="E94" s="32" t="s">
        <v>507</v>
      </c>
      <c r="F94" s="32">
        <v>1</v>
      </c>
      <c r="G94" s="32">
        <v>1</v>
      </c>
      <c r="H94" s="200">
        <v>1</v>
      </c>
      <c r="I94" s="133">
        <v>76.92</v>
      </c>
      <c r="J94" s="164"/>
      <c r="K94" s="164"/>
      <c r="L94" s="164"/>
      <c r="M94" s="164"/>
      <c r="N94" s="178">
        <v>76.92</v>
      </c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34">
        <f>SUM(LARGE(AA94:AJ94,{1,2,3,4,5,6}))</f>
        <v>76.92</v>
      </c>
      <c r="AA94" s="134">
        <f t="shared" si="27"/>
        <v>76.92</v>
      </c>
      <c r="AB94" s="134">
        <f t="shared" si="28"/>
        <v>0</v>
      </c>
      <c r="AC94" s="134">
        <f t="shared" si="29"/>
        <v>0</v>
      </c>
      <c r="AD94" s="134">
        <f t="shared" si="30"/>
        <v>0</v>
      </c>
      <c r="AE94" s="134">
        <f t="shared" si="31"/>
        <v>0</v>
      </c>
      <c r="AF94" s="134">
        <f t="shared" si="32"/>
        <v>0</v>
      </c>
      <c r="AG94" s="134">
        <f t="shared" si="33"/>
        <v>0</v>
      </c>
      <c r="AH94" s="134">
        <f t="shared" si="34"/>
        <v>0</v>
      </c>
      <c r="AI94" s="134">
        <f t="shared" si="35"/>
        <v>0</v>
      </c>
    </row>
    <row r="95" spans="1:35" s="35" customFormat="1" ht="15">
      <c r="A95" s="35">
        <v>92</v>
      </c>
      <c r="B95" s="35" t="s">
        <v>675</v>
      </c>
      <c r="C95" s="35" t="s">
        <v>590</v>
      </c>
      <c r="E95" s="35" t="s">
        <v>507</v>
      </c>
      <c r="F95" s="35">
        <v>1</v>
      </c>
      <c r="G95" s="35">
        <v>1</v>
      </c>
      <c r="H95" s="195">
        <v>1</v>
      </c>
      <c r="I95" s="133">
        <v>75.69</v>
      </c>
      <c r="J95" s="134"/>
      <c r="K95" s="134"/>
      <c r="L95" s="134"/>
      <c r="M95" s="134"/>
      <c r="N95" s="178">
        <v>75.69</v>
      </c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>
        <f>SUM(LARGE(AA95:AJ95,{1,2,3,4,5,6}))</f>
        <v>75.69</v>
      </c>
      <c r="AA95" s="134">
        <f t="shared" si="27"/>
        <v>75.69</v>
      </c>
      <c r="AB95" s="134">
        <f t="shared" si="28"/>
        <v>0</v>
      </c>
      <c r="AC95" s="134">
        <f t="shared" si="29"/>
        <v>0</v>
      </c>
      <c r="AD95" s="134">
        <f t="shared" si="30"/>
        <v>0</v>
      </c>
      <c r="AE95" s="134">
        <f t="shared" si="31"/>
        <v>0</v>
      </c>
      <c r="AF95" s="134">
        <f t="shared" si="32"/>
        <v>0</v>
      </c>
      <c r="AG95" s="134">
        <f t="shared" si="33"/>
        <v>0</v>
      </c>
      <c r="AH95" s="134">
        <f t="shared" si="34"/>
        <v>0</v>
      </c>
      <c r="AI95" s="134">
        <f t="shared" si="35"/>
        <v>0</v>
      </c>
    </row>
    <row r="96" spans="1:35" s="35" customFormat="1" ht="15">
      <c r="A96" s="35">
        <v>93</v>
      </c>
      <c r="B96" s="32" t="s">
        <v>109</v>
      </c>
      <c r="C96" s="35" t="s">
        <v>676</v>
      </c>
      <c r="E96" s="35" t="s">
        <v>507</v>
      </c>
      <c r="F96" s="35">
        <v>1</v>
      </c>
      <c r="G96" s="35">
        <v>1</v>
      </c>
      <c r="H96" s="195">
        <v>1</v>
      </c>
      <c r="I96" s="133">
        <v>75.69</v>
      </c>
      <c r="J96" s="134"/>
      <c r="K96" s="134"/>
      <c r="L96" s="134"/>
      <c r="M96" s="134"/>
      <c r="N96" s="178">
        <v>75.69</v>
      </c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>
        <f>SUM(LARGE(AA96:AJ96,{1,2,3,4,5,6}))</f>
        <v>75.69</v>
      </c>
      <c r="AA96" s="134">
        <f t="shared" si="27"/>
        <v>75.69</v>
      </c>
      <c r="AB96" s="134">
        <f t="shared" si="28"/>
        <v>0</v>
      </c>
      <c r="AC96" s="134">
        <f t="shared" si="29"/>
        <v>0</v>
      </c>
      <c r="AD96" s="134">
        <f t="shared" si="30"/>
        <v>0</v>
      </c>
      <c r="AE96" s="134">
        <f t="shared" si="31"/>
        <v>0</v>
      </c>
      <c r="AF96" s="134">
        <f t="shared" si="32"/>
        <v>0</v>
      </c>
      <c r="AG96" s="134">
        <f t="shared" si="33"/>
        <v>0</v>
      </c>
      <c r="AH96" s="134">
        <f t="shared" si="34"/>
        <v>0</v>
      </c>
      <c r="AI96" s="134">
        <f t="shared" si="35"/>
        <v>0</v>
      </c>
    </row>
    <row r="97" spans="1:35" s="35" customFormat="1" ht="15">
      <c r="A97" s="35">
        <v>94</v>
      </c>
      <c r="B97" s="35" t="s">
        <v>560</v>
      </c>
      <c r="C97" s="35" t="s">
        <v>672</v>
      </c>
      <c r="F97" s="35">
        <v>1</v>
      </c>
      <c r="G97" s="35">
        <v>1</v>
      </c>
      <c r="H97" s="195">
        <v>1</v>
      </c>
      <c r="I97" s="133">
        <v>75.6</v>
      </c>
      <c r="J97" s="134"/>
      <c r="K97" s="134"/>
      <c r="L97" s="134"/>
      <c r="M97" s="134"/>
      <c r="N97" s="178">
        <v>75.6</v>
      </c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>
        <f>SUM(LARGE(AA97:AJ97,{1,2,3,4,5,6}))</f>
        <v>75.6</v>
      </c>
      <c r="AA97" s="134">
        <f t="shared" si="27"/>
        <v>75.6</v>
      </c>
      <c r="AB97" s="134">
        <f t="shared" si="28"/>
        <v>0</v>
      </c>
      <c r="AC97" s="134">
        <f t="shared" si="29"/>
        <v>0</v>
      </c>
      <c r="AD97" s="134">
        <f t="shared" si="30"/>
        <v>0</v>
      </c>
      <c r="AE97" s="134">
        <f t="shared" si="31"/>
        <v>0</v>
      </c>
      <c r="AF97" s="134">
        <f t="shared" si="32"/>
        <v>0</v>
      </c>
      <c r="AG97" s="134">
        <f t="shared" si="33"/>
        <v>0</v>
      </c>
      <c r="AH97" s="134">
        <f t="shared" si="34"/>
        <v>0</v>
      </c>
      <c r="AI97" s="134">
        <f t="shared" si="35"/>
        <v>0</v>
      </c>
    </row>
    <row r="98" spans="1:35" s="35" customFormat="1" ht="15">
      <c r="A98" s="35">
        <v>95</v>
      </c>
      <c r="B98" s="35" t="s">
        <v>1039</v>
      </c>
      <c r="C98" s="35" t="s">
        <v>1040</v>
      </c>
      <c r="E98" s="35" t="s">
        <v>106</v>
      </c>
      <c r="F98" s="35">
        <v>2</v>
      </c>
      <c r="G98" s="35">
        <v>2</v>
      </c>
      <c r="H98" s="195">
        <v>1</v>
      </c>
      <c r="I98" s="133">
        <v>75.325</v>
      </c>
      <c r="J98" s="134"/>
      <c r="K98" s="134"/>
      <c r="L98" s="134"/>
      <c r="M98" s="134"/>
      <c r="N98" s="134"/>
      <c r="O98" s="134"/>
      <c r="P98" s="305">
        <v>75.325</v>
      </c>
      <c r="Q98" s="134"/>
      <c r="R98" s="134"/>
      <c r="S98" s="258"/>
      <c r="T98" s="134"/>
      <c r="U98" s="134"/>
      <c r="V98" s="134"/>
      <c r="W98" s="134"/>
      <c r="X98" s="134"/>
      <c r="Y98" s="162"/>
      <c r="Z98" s="134">
        <f>SUM(LARGE(AA98:AJ98,{1,2,3,4,5,6}))</f>
        <v>75.325</v>
      </c>
      <c r="AA98" s="134">
        <f t="shared" si="27"/>
        <v>75.325</v>
      </c>
      <c r="AB98" s="134">
        <f t="shared" si="28"/>
        <v>0</v>
      </c>
      <c r="AC98" s="134">
        <f t="shared" si="29"/>
        <v>0</v>
      </c>
      <c r="AD98" s="134">
        <f t="shared" si="30"/>
        <v>0</v>
      </c>
      <c r="AE98" s="134">
        <f t="shared" si="31"/>
        <v>0</v>
      </c>
      <c r="AF98" s="134">
        <f t="shared" si="32"/>
        <v>0</v>
      </c>
      <c r="AG98" s="134">
        <f t="shared" si="33"/>
        <v>0</v>
      </c>
      <c r="AH98" s="134">
        <f t="shared" si="34"/>
        <v>0</v>
      </c>
      <c r="AI98" s="134">
        <f t="shared" si="35"/>
        <v>0</v>
      </c>
    </row>
    <row r="99" spans="1:35" s="35" customFormat="1" ht="15">
      <c r="A99" s="35">
        <v>96</v>
      </c>
      <c r="B99" s="35" t="s">
        <v>289</v>
      </c>
      <c r="C99" s="35" t="s">
        <v>677</v>
      </c>
      <c r="E99" s="35" t="s">
        <v>663</v>
      </c>
      <c r="F99" s="35">
        <v>1</v>
      </c>
      <c r="G99" s="35">
        <v>1</v>
      </c>
      <c r="H99" s="195">
        <v>1</v>
      </c>
      <c r="I99" s="133">
        <v>75.15</v>
      </c>
      <c r="J99" s="134"/>
      <c r="K99" s="134"/>
      <c r="L99" s="134"/>
      <c r="M99" s="134"/>
      <c r="N99" s="178">
        <v>75.15</v>
      </c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>
        <f>SUM(LARGE(AA99:AJ99,{1,2,3,4,5,6}))</f>
        <v>75.15</v>
      </c>
      <c r="AA99" s="134">
        <f t="shared" si="27"/>
        <v>75.15</v>
      </c>
      <c r="AB99" s="134">
        <f t="shared" si="28"/>
        <v>0</v>
      </c>
      <c r="AC99" s="134">
        <f t="shared" si="29"/>
        <v>0</v>
      </c>
      <c r="AD99" s="134">
        <f t="shared" si="30"/>
        <v>0</v>
      </c>
      <c r="AE99" s="134">
        <f t="shared" si="31"/>
        <v>0</v>
      </c>
      <c r="AF99" s="134">
        <f t="shared" si="32"/>
        <v>0</v>
      </c>
      <c r="AG99" s="134">
        <f t="shared" si="33"/>
        <v>0</v>
      </c>
      <c r="AH99" s="134">
        <f t="shared" si="34"/>
        <v>0</v>
      </c>
      <c r="AI99" s="134">
        <f t="shared" si="35"/>
        <v>0</v>
      </c>
    </row>
    <row r="100" spans="1:35" s="35" customFormat="1" ht="15">
      <c r="A100" s="35">
        <v>97</v>
      </c>
      <c r="B100" s="35" t="s">
        <v>332</v>
      </c>
      <c r="C100" s="35" t="s">
        <v>1102</v>
      </c>
      <c r="E100" s="35" t="s">
        <v>486</v>
      </c>
      <c r="F100" s="35">
        <v>1</v>
      </c>
      <c r="G100" s="35">
        <v>1</v>
      </c>
      <c r="H100" s="195">
        <v>1</v>
      </c>
      <c r="I100" s="133">
        <v>75.126</v>
      </c>
      <c r="J100" s="134"/>
      <c r="K100" s="134"/>
      <c r="L100" s="134"/>
      <c r="M100" s="134"/>
      <c r="N100" s="134"/>
      <c r="O100" s="134"/>
      <c r="P100" s="134"/>
      <c r="Q100" s="134"/>
      <c r="R100" s="178">
        <v>75.126</v>
      </c>
      <c r="S100" s="258"/>
      <c r="T100" s="134"/>
      <c r="U100" s="134"/>
      <c r="V100" s="134"/>
      <c r="W100" s="134"/>
      <c r="X100" s="134"/>
      <c r="Y100" s="134"/>
      <c r="Z100" s="134">
        <f>SUM(LARGE(AA100:AJ100,{1,2,3,4,5,6}))</f>
        <v>75.126</v>
      </c>
      <c r="AA100" s="134">
        <f t="shared" si="27"/>
        <v>75.126</v>
      </c>
      <c r="AB100" s="134">
        <f t="shared" si="28"/>
        <v>0</v>
      </c>
      <c r="AC100" s="134">
        <f t="shared" si="29"/>
        <v>0</v>
      </c>
      <c r="AD100" s="134">
        <f t="shared" si="30"/>
        <v>0</v>
      </c>
      <c r="AE100" s="134">
        <f t="shared" si="31"/>
        <v>0</v>
      </c>
      <c r="AF100" s="134">
        <f t="shared" si="32"/>
        <v>0</v>
      </c>
      <c r="AG100" s="134">
        <f t="shared" si="33"/>
        <v>0</v>
      </c>
      <c r="AH100" s="134">
        <f t="shared" si="34"/>
        <v>0</v>
      </c>
      <c r="AI100" s="134">
        <f t="shared" si="35"/>
        <v>0</v>
      </c>
    </row>
    <row r="101" spans="1:35" s="35" customFormat="1" ht="15">
      <c r="A101" s="35">
        <v>98</v>
      </c>
      <c r="B101" s="80" t="s">
        <v>17</v>
      </c>
      <c r="C101" s="80" t="s">
        <v>146</v>
      </c>
      <c r="E101" s="80" t="s">
        <v>106</v>
      </c>
      <c r="F101" s="35">
        <v>1</v>
      </c>
      <c r="G101" s="35">
        <v>1</v>
      </c>
      <c r="H101" s="195">
        <v>1</v>
      </c>
      <c r="I101" s="133">
        <v>75.1</v>
      </c>
      <c r="J101" s="134"/>
      <c r="K101" s="138">
        <v>75.1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>
        <f>SUM(LARGE(AA101:AJ101,{1,2,3,4,5,6}))</f>
        <v>75.1</v>
      </c>
      <c r="AA101" s="134">
        <f t="shared" si="27"/>
        <v>75.1</v>
      </c>
      <c r="AB101" s="134">
        <f t="shared" si="28"/>
        <v>0</v>
      </c>
      <c r="AC101" s="134">
        <f t="shared" si="29"/>
        <v>0</v>
      </c>
      <c r="AD101" s="134">
        <f t="shared" si="30"/>
        <v>0</v>
      </c>
      <c r="AE101" s="134">
        <f t="shared" si="31"/>
        <v>0</v>
      </c>
      <c r="AF101" s="134">
        <f t="shared" si="32"/>
        <v>0</v>
      </c>
      <c r="AG101" s="134">
        <f t="shared" si="33"/>
        <v>0</v>
      </c>
      <c r="AH101" s="134">
        <f t="shared" si="34"/>
        <v>0</v>
      </c>
      <c r="AI101" s="134">
        <f t="shared" si="35"/>
        <v>0</v>
      </c>
    </row>
    <row r="102" spans="1:35" s="35" customFormat="1" ht="15">
      <c r="A102" s="35">
        <v>99</v>
      </c>
      <c r="B102" s="35" t="s">
        <v>966</v>
      </c>
      <c r="C102" s="35" t="s">
        <v>967</v>
      </c>
      <c r="E102" s="35" t="s">
        <v>102</v>
      </c>
      <c r="F102" s="35">
        <v>1</v>
      </c>
      <c r="G102" s="35">
        <v>1</v>
      </c>
      <c r="H102" s="195">
        <v>1</v>
      </c>
      <c r="I102" s="134">
        <v>72.13</v>
      </c>
      <c r="J102" s="134"/>
      <c r="K102" s="134"/>
      <c r="L102" s="134"/>
      <c r="M102" s="134"/>
      <c r="N102" s="134"/>
      <c r="O102" s="134"/>
      <c r="P102" s="134"/>
      <c r="Q102" s="134"/>
      <c r="R102" s="134"/>
      <c r="S102" s="258"/>
      <c r="T102" s="134"/>
      <c r="U102" s="134"/>
      <c r="V102" s="263">
        <v>72.13</v>
      </c>
      <c r="W102" s="134"/>
      <c r="X102" s="134"/>
      <c r="Y102" s="134"/>
      <c r="Z102" s="134">
        <f>SUM(LARGE(AA102:AJ102,{1,2,3,4,5,6}))</f>
        <v>72.13</v>
      </c>
      <c r="AA102" s="134">
        <f t="shared" si="27"/>
        <v>0</v>
      </c>
      <c r="AB102" s="134">
        <f t="shared" si="28"/>
        <v>0</v>
      </c>
      <c r="AC102" s="134">
        <f t="shared" si="29"/>
        <v>0</v>
      </c>
      <c r="AD102" s="134">
        <f t="shared" si="30"/>
        <v>72.13</v>
      </c>
      <c r="AE102" s="134">
        <f t="shared" si="31"/>
        <v>0</v>
      </c>
      <c r="AF102" s="134">
        <f t="shared" si="32"/>
        <v>0</v>
      </c>
      <c r="AG102" s="134">
        <f t="shared" si="33"/>
        <v>0</v>
      </c>
      <c r="AH102" s="134">
        <f t="shared" si="34"/>
        <v>0</v>
      </c>
      <c r="AI102" s="134">
        <f t="shared" si="35"/>
        <v>0</v>
      </c>
    </row>
    <row r="103" spans="1:35" s="35" customFormat="1" ht="15">
      <c r="A103" s="35">
        <v>100</v>
      </c>
      <c r="B103" s="35" t="s">
        <v>747</v>
      </c>
      <c r="C103" s="35" t="s">
        <v>748</v>
      </c>
      <c r="F103" s="35">
        <v>1</v>
      </c>
      <c r="G103" s="35">
        <v>1</v>
      </c>
      <c r="H103" s="195">
        <v>1</v>
      </c>
      <c r="I103" s="133">
        <v>71.49</v>
      </c>
      <c r="J103" s="134"/>
      <c r="K103" s="134"/>
      <c r="L103" s="134"/>
      <c r="M103" s="134"/>
      <c r="N103" s="134"/>
      <c r="O103" s="167">
        <v>71.49</v>
      </c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>
        <f>SUM(LARGE(AA103:AJ103,{1,2,3,4,5,6}))</f>
        <v>71.49</v>
      </c>
      <c r="AA103" s="134">
        <f t="shared" si="27"/>
        <v>71.49</v>
      </c>
      <c r="AB103" s="134">
        <f t="shared" si="28"/>
        <v>0</v>
      </c>
      <c r="AC103" s="134">
        <f t="shared" si="29"/>
        <v>0</v>
      </c>
      <c r="AD103" s="134">
        <f t="shared" si="30"/>
        <v>0</v>
      </c>
      <c r="AE103" s="134">
        <f t="shared" si="31"/>
        <v>0</v>
      </c>
      <c r="AF103" s="134">
        <f t="shared" si="32"/>
        <v>0</v>
      </c>
      <c r="AG103" s="134">
        <f t="shared" si="33"/>
        <v>0</v>
      </c>
      <c r="AH103" s="134">
        <f t="shared" si="34"/>
        <v>0</v>
      </c>
      <c r="AI103" s="134">
        <f t="shared" si="35"/>
        <v>0</v>
      </c>
    </row>
    <row r="104" spans="1:35" s="35" customFormat="1" ht="15">
      <c r="A104" s="35">
        <v>101</v>
      </c>
      <c r="B104" s="80" t="s">
        <v>127</v>
      </c>
      <c r="C104" s="80" t="s">
        <v>147</v>
      </c>
      <c r="E104" s="80" t="s">
        <v>106</v>
      </c>
      <c r="F104" s="35">
        <v>2</v>
      </c>
      <c r="G104" s="35">
        <v>2</v>
      </c>
      <c r="H104" s="195">
        <v>1</v>
      </c>
      <c r="I104" s="133">
        <v>70.91</v>
      </c>
      <c r="J104" s="134"/>
      <c r="K104" s="138">
        <v>70.91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62"/>
      <c r="Z104" s="134">
        <f>SUM(LARGE(AA104:AJ104,{1,2,3,4,5,6}))</f>
        <v>70.91</v>
      </c>
      <c r="AA104" s="134">
        <f t="shared" si="27"/>
        <v>70.91</v>
      </c>
      <c r="AB104" s="134">
        <f t="shared" si="28"/>
        <v>0</v>
      </c>
      <c r="AC104" s="134">
        <f t="shared" si="29"/>
        <v>0</v>
      </c>
      <c r="AD104" s="134">
        <f t="shared" si="30"/>
        <v>0</v>
      </c>
      <c r="AE104" s="134">
        <f t="shared" si="31"/>
        <v>0</v>
      </c>
      <c r="AF104" s="134">
        <f t="shared" si="32"/>
        <v>0</v>
      </c>
      <c r="AG104" s="134">
        <f t="shared" si="33"/>
        <v>0</v>
      </c>
      <c r="AH104" s="134">
        <f t="shared" si="34"/>
        <v>0</v>
      </c>
      <c r="AI104" s="134">
        <f t="shared" si="35"/>
        <v>0</v>
      </c>
    </row>
    <row r="105" spans="1:35" s="35" customFormat="1" ht="15">
      <c r="A105" s="35">
        <v>102</v>
      </c>
      <c r="B105" s="35" t="s">
        <v>968</v>
      </c>
      <c r="C105" s="35" t="s">
        <v>462</v>
      </c>
      <c r="E105" s="35" t="s">
        <v>969</v>
      </c>
      <c r="F105" s="35">
        <v>1</v>
      </c>
      <c r="G105" s="35">
        <v>1</v>
      </c>
      <c r="H105" s="195">
        <v>1</v>
      </c>
      <c r="I105" s="134">
        <v>70.76</v>
      </c>
      <c r="J105" s="134"/>
      <c r="K105" s="134"/>
      <c r="L105" s="134"/>
      <c r="M105" s="134"/>
      <c r="N105" s="134"/>
      <c r="O105" s="134"/>
      <c r="P105" s="134"/>
      <c r="Q105" s="134"/>
      <c r="R105" s="134"/>
      <c r="S105" s="258"/>
      <c r="T105" s="134"/>
      <c r="U105" s="134"/>
      <c r="V105" s="263">
        <v>70.76</v>
      </c>
      <c r="W105" s="134"/>
      <c r="X105" s="134"/>
      <c r="Y105" s="134"/>
      <c r="Z105" s="134">
        <f>SUM(LARGE(AA105:AJ105,{1,2,3,4,5,6}))</f>
        <v>70.76</v>
      </c>
      <c r="AA105" s="134">
        <f t="shared" si="27"/>
        <v>0</v>
      </c>
      <c r="AB105" s="134">
        <f t="shared" si="28"/>
        <v>0</v>
      </c>
      <c r="AC105" s="134">
        <f t="shared" si="29"/>
        <v>0</v>
      </c>
      <c r="AD105" s="134">
        <f t="shared" si="30"/>
        <v>70.76</v>
      </c>
      <c r="AE105" s="134">
        <f t="shared" si="31"/>
        <v>0</v>
      </c>
      <c r="AF105" s="134">
        <f t="shared" si="32"/>
        <v>0</v>
      </c>
      <c r="AG105" s="134">
        <f t="shared" si="33"/>
        <v>0</v>
      </c>
      <c r="AH105" s="134">
        <f t="shared" si="34"/>
        <v>0</v>
      </c>
      <c r="AI105" s="134">
        <f t="shared" si="35"/>
        <v>0</v>
      </c>
    </row>
    <row r="106" spans="1:35" s="35" customFormat="1" ht="15">
      <c r="A106" s="35">
        <v>103</v>
      </c>
      <c r="B106" s="32" t="s">
        <v>679</v>
      </c>
      <c r="C106" s="32" t="s">
        <v>680</v>
      </c>
      <c r="D106" s="32"/>
      <c r="E106" s="32"/>
      <c r="F106" s="32">
        <v>1</v>
      </c>
      <c r="G106" s="32">
        <v>1</v>
      </c>
      <c r="H106" s="200">
        <v>1</v>
      </c>
      <c r="I106" s="133">
        <v>70.2</v>
      </c>
      <c r="J106" s="164"/>
      <c r="K106" s="164"/>
      <c r="L106" s="164"/>
      <c r="M106" s="164"/>
      <c r="N106" s="178">
        <v>70.2</v>
      </c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34">
        <f>SUM(LARGE(AA106:AJ106,{1,2,3,4,5,6}))</f>
        <v>70.2</v>
      </c>
      <c r="AA106" s="134">
        <f t="shared" si="27"/>
        <v>70.2</v>
      </c>
      <c r="AB106" s="134">
        <f t="shared" si="28"/>
        <v>0</v>
      </c>
      <c r="AC106" s="134">
        <f t="shared" si="29"/>
        <v>0</v>
      </c>
      <c r="AD106" s="134">
        <f t="shared" si="30"/>
        <v>0</v>
      </c>
      <c r="AE106" s="134">
        <f t="shared" si="31"/>
        <v>0</v>
      </c>
      <c r="AF106" s="134">
        <f t="shared" si="32"/>
        <v>0</v>
      </c>
      <c r="AG106" s="134">
        <f t="shared" si="33"/>
        <v>0</v>
      </c>
      <c r="AH106" s="134">
        <f t="shared" si="34"/>
        <v>0</v>
      </c>
      <c r="AI106" s="134">
        <f t="shared" si="35"/>
        <v>0</v>
      </c>
    </row>
    <row r="107" spans="1:35" s="35" customFormat="1" ht="15">
      <c r="A107" s="35">
        <v>104</v>
      </c>
      <c r="B107" s="35" t="s">
        <v>603</v>
      </c>
      <c r="C107" s="35" t="s">
        <v>861</v>
      </c>
      <c r="E107" s="35" t="s">
        <v>149</v>
      </c>
      <c r="F107" s="35">
        <v>1</v>
      </c>
      <c r="G107" s="35">
        <v>2</v>
      </c>
      <c r="H107" s="195">
        <v>1</v>
      </c>
      <c r="I107" s="133">
        <v>69.81</v>
      </c>
      <c r="J107" s="134"/>
      <c r="K107" s="134"/>
      <c r="L107" s="134"/>
      <c r="M107" s="134"/>
      <c r="N107" s="134"/>
      <c r="O107" s="134"/>
      <c r="P107" s="134"/>
      <c r="Q107" s="134"/>
      <c r="R107" s="134"/>
      <c r="S107" s="257">
        <v>69.81</v>
      </c>
      <c r="T107" s="134"/>
      <c r="U107" s="134"/>
      <c r="V107" s="134"/>
      <c r="W107" s="134"/>
      <c r="X107" s="134"/>
      <c r="Y107" s="134"/>
      <c r="Z107" s="134">
        <f>SUM(LARGE(AA107:AJ107,{1,2,3,4,5,6}))</f>
        <v>69.81</v>
      </c>
      <c r="AA107" s="134">
        <f t="shared" si="27"/>
        <v>0</v>
      </c>
      <c r="AB107" s="134">
        <f t="shared" si="28"/>
        <v>0</v>
      </c>
      <c r="AC107" s="134">
        <f t="shared" si="29"/>
        <v>0</v>
      </c>
      <c r="AD107" s="134">
        <f t="shared" si="30"/>
        <v>69.81</v>
      </c>
      <c r="AE107" s="134">
        <f t="shared" si="31"/>
        <v>0</v>
      </c>
      <c r="AF107" s="134">
        <f t="shared" si="32"/>
        <v>0</v>
      </c>
      <c r="AG107" s="134">
        <f t="shared" si="33"/>
        <v>0</v>
      </c>
      <c r="AH107" s="134">
        <f t="shared" si="34"/>
        <v>0</v>
      </c>
      <c r="AI107" s="134">
        <f t="shared" si="35"/>
        <v>0</v>
      </c>
    </row>
    <row r="108" spans="1:35" s="35" customFormat="1" ht="15">
      <c r="A108" s="35">
        <v>105</v>
      </c>
      <c r="B108" s="35" t="s">
        <v>295</v>
      </c>
      <c r="C108" s="35" t="s">
        <v>1142</v>
      </c>
      <c r="F108" s="35">
        <v>1</v>
      </c>
      <c r="G108" s="35">
        <v>1</v>
      </c>
      <c r="H108" s="195">
        <v>1</v>
      </c>
      <c r="I108" s="133">
        <v>69.43</v>
      </c>
      <c r="J108" s="134"/>
      <c r="K108" s="134"/>
      <c r="L108" s="134"/>
      <c r="M108" s="134"/>
      <c r="N108" s="134"/>
      <c r="O108" s="134"/>
      <c r="P108" s="134"/>
      <c r="Q108" s="134"/>
      <c r="R108" s="134"/>
      <c r="S108" s="258"/>
      <c r="T108" s="134"/>
      <c r="U108" s="134"/>
      <c r="V108" s="134"/>
      <c r="W108" s="214">
        <v>69.43</v>
      </c>
      <c r="X108" s="134"/>
      <c r="Y108" s="134"/>
      <c r="Z108" s="134">
        <f>SUM(LARGE(AA108:AJ108,{1,2,3,4,5,6}))</f>
        <v>69.43</v>
      </c>
      <c r="AA108" s="134">
        <f t="shared" si="27"/>
        <v>0</v>
      </c>
      <c r="AB108" s="134">
        <f t="shared" si="28"/>
        <v>0</v>
      </c>
      <c r="AC108" s="134">
        <f t="shared" si="29"/>
        <v>0</v>
      </c>
      <c r="AD108" s="134">
        <f t="shared" si="30"/>
        <v>69.43</v>
      </c>
      <c r="AE108" s="134">
        <f t="shared" si="31"/>
        <v>0</v>
      </c>
      <c r="AF108" s="134">
        <f t="shared" si="32"/>
        <v>0</v>
      </c>
      <c r="AG108" s="134">
        <f t="shared" si="33"/>
        <v>0</v>
      </c>
      <c r="AH108" s="134">
        <f t="shared" si="34"/>
        <v>0</v>
      </c>
      <c r="AI108" s="134">
        <f t="shared" si="35"/>
        <v>0</v>
      </c>
    </row>
    <row r="109" spans="1:35" s="35" customFormat="1" ht="15">
      <c r="A109" s="35">
        <v>106</v>
      </c>
      <c r="B109" s="35" t="s">
        <v>657</v>
      </c>
      <c r="C109" s="35" t="s">
        <v>1143</v>
      </c>
      <c r="F109" s="35">
        <v>1</v>
      </c>
      <c r="G109" s="35">
        <v>1</v>
      </c>
      <c r="H109" s="195">
        <v>1</v>
      </c>
      <c r="I109" s="133">
        <v>69.281</v>
      </c>
      <c r="J109" s="134"/>
      <c r="K109" s="134"/>
      <c r="L109" s="134"/>
      <c r="M109" s="134"/>
      <c r="N109" s="134"/>
      <c r="O109" s="134"/>
      <c r="P109" s="134"/>
      <c r="Q109" s="134"/>
      <c r="R109" s="134"/>
      <c r="S109" s="258"/>
      <c r="T109" s="134"/>
      <c r="U109" s="134"/>
      <c r="V109" s="134"/>
      <c r="W109" s="214">
        <v>69.281</v>
      </c>
      <c r="X109" s="134"/>
      <c r="Y109" s="134"/>
      <c r="Z109" s="134">
        <f>SUM(LARGE(AA109:AJ109,{1,2,3,4,5,6}))</f>
        <v>69.281</v>
      </c>
      <c r="AA109" s="134">
        <f t="shared" si="27"/>
        <v>0</v>
      </c>
      <c r="AB109" s="134">
        <f t="shared" si="28"/>
        <v>0</v>
      </c>
      <c r="AC109" s="134">
        <f t="shared" si="29"/>
        <v>0</v>
      </c>
      <c r="AD109" s="134">
        <f t="shared" si="30"/>
        <v>69.281</v>
      </c>
      <c r="AE109" s="134">
        <f t="shared" si="31"/>
        <v>0</v>
      </c>
      <c r="AF109" s="134">
        <f t="shared" si="32"/>
        <v>0</v>
      </c>
      <c r="AG109" s="134">
        <f t="shared" si="33"/>
        <v>0</v>
      </c>
      <c r="AH109" s="134">
        <f t="shared" si="34"/>
        <v>0</v>
      </c>
      <c r="AI109" s="134">
        <f t="shared" si="35"/>
        <v>0</v>
      </c>
    </row>
    <row r="110" spans="1:35" s="35" customFormat="1" ht="15">
      <c r="A110" s="35">
        <v>107</v>
      </c>
      <c r="B110" s="35" t="s">
        <v>287</v>
      </c>
      <c r="C110" s="35" t="s">
        <v>929</v>
      </c>
      <c r="F110" s="35">
        <v>1</v>
      </c>
      <c r="G110" s="35">
        <v>1</v>
      </c>
      <c r="H110" s="195">
        <v>1</v>
      </c>
      <c r="I110" s="133">
        <v>68.58</v>
      </c>
      <c r="J110" s="134"/>
      <c r="K110" s="134"/>
      <c r="L110" s="134"/>
      <c r="M110" s="134"/>
      <c r="N110" s="134"/>
      <c r="O110" s="134"/>
      <c r="P110" s="134"/>
      <c r="Q110" s="134"/>
      <c r="R110" s="134"/>
      <c r="S110" s="257">
        <v>68.5</v>
      </c>
      <c r="T110" s="134"/>
      <c r="U110" s="134"/>
      <c r="V110" s="134"/>
      <c r="W110" s="134"/>
      <c r="X110" s="134"/>
      <c r="Y110" s="134"/>
      <c r="Z110" s="134">
        <f>SUM(LARGE(AA110:AJ110,{1,2,3,4,5,6}))</f>
        <v>68.5</v>
      </c>
      <c r="AA110" s="134">
        <f t="shared" si="27"/>
        <v>0</v>
      </c>
      <c r="AB110" s="134">
        <f t="shared" si="28"/>
        <v>0</v>
      </c>
      <c r="AC110" s="134">
        <f t="shared" si="29"/>
        <v>0</v>
      </c>
      <c r="AD110" s="134">
        <f t="shared" si="30"/>
        <v>68.5</v>
      </c>
      <c r="AE110" s="134">
        <f t="shared" si="31"/>
        <v>0</v>
      </c>
      <c r="AF110" s="134">
        <f t="shared" si="32"/>
        <v>0</v>
      </c>
      <c r="AG110" s="134">
        <f t="shared" si="33"/>
        <v>0</v>
      </c>
      <c r="AH110" s="134">
        <f t="shared" si="34"/>
        <v>0</v>
      </c>
      <c r="AI110" s="134">
        <f t="shared" si="35"/>
        <v>0</v>
      </c>
    </row>
    <row r="111" spans="1:35" s="35" customFormat="1" ht="15">
      <c r="A111" s="35">
        <v>108</v>
      </c>
      <c r="B111" s="35" t="s">
        <v>881</v>
      </c>
      <c r="C111" s="35" t="s">
        <v>882</v>
      </c>
      <c r="E111" s="35" t="s">
        <v>271</v>
      </c>
      <c r="F111" s="35">
        <v>1</v>
      </c>
      <c r="G111" s="35">
        <v>1</v>
      </c>
      <c r="H111" s="195">
        <v>1</v>
      </c>
      <c r="I111" s="133">
        <v>67.992</v>
      </c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214">
        <v>67.992</v>
      </c>
      <c r="U111" s="134"/>
      <c r="V111" s="134"/>
      <c r="W111" s="134"/>
      <c r="X111" s="134"/>
      <c r="Y111" s="134"/>
      <c r="Z111" s="134">
        <f>SUM(LARGE(AA111:AJ111,{1,2,3,4,5,6}))</f>
        <v>67.992</v>
      </c>
      <c r="AA111" s="134">
        <f t="shared" si="27"/>
        <v>0</v>
      </c>
      <c r="AB111" s="134">
        <f t="shared" si="28"/>
        <v>0</v>
      </c>
      <c r="AC111" s="134">
        <f t="shared" si="29"/>
        <v>0</v>
      </c>
      <c r="AD111" s="134">
        <f t="shared" si="30"/>
        <v>67.992</v>
      </c>
      <c r="AE111" s="134">
        <f t="shared" si="31"/>
        <v>0</v>
      </c>
      <c r="AF111" s="134">
        <f t="shared" si="32"/>
        <v>0</v>
      </c>
      <c r="AG111" s="134">
        <f t="shared" si="33"/>
        <v>0</v>
      </c>
      <c r="AH111" s="134">
        <f t="shared" si="34"/>
        <v>0</v>
      </c>
      <c r="AI111" s="134">
        <f t="shared" si="35"/>
        <v>0</v>
      </c>
    </row>
    <row r="112" spans="1:35" s="35" customFormat="1" ht="15">
      <c r="A112" s="35">
        <v>109</v>
      </c>
      <c r="B112" s="80" t="s">
        <v>10</v>
      </c>
      <c r="C112" s="80" t="s">
        <v>148</v>
      </c>
      <c r="E112" s="80" t="s">
        <v>107</v>
      </c>
      <c r="F112" s="35">
        <v>1</v>
      </c>
      <c r="G112" s="35">
        <v>1</v>
      </c>
      <c r="H112" s="195">
        <v>1</v>
      </c>
      <c r="I112" s="133">
        <v>67.81</v>
      </c>
      <c r="J112" s="134"/>
      <c r="K112" s="138">
        <v>67.81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>
        <f>SUM(LARGE(AA112:AJ112,{1,2,3,4,5,6}))</f>
        <v>67.81</v>
      </c>
      <c r="AA112" s="134">
        <f t="shared" si="27"/>
        <v>67.81</v>
      </c>
      <c r="AB112" s="134">
        <f t="shared" si="28"/>
        <v>0</v>
      </c>
      <c r="AC112" s="134">
        <f t="shared" si="29"/>
        <v>0</v>
      </c>
      <c r="AD112" s="134">
        <f t="shared" si="30"/>
        <v>0</v>
      </c>
      <c r="AE112" s="134">
        <f t="shared" si="31"/>
        <v>0</v>
      </c>
      <c r="AF112" s="134">
        <f t="shared" si="32"/>
        <v>0</v>
      </c>
      <c r="AG112" s="134">
        <f t="shared" si="33"/>
        <v>0</v>
      </c>
      <c r="AH112" s="134">
        <f t="shared" si="34"/>
        <v>0</v>
      </c>
      <c r="AI112" s="134">
        <f t="shared" si="35"/>
        <v>0</v>
      </c>
    </row>
    <row r="113" spans="1:35" s="35" customFormat="1" ht="15">
      <c r="A113" s="35">
        <v>110</v>
      </c>
      <c r="B113" s="35" t="s">
        <v>1041</v>
      </c>
      <c r="C113" s="35" t="s">
        <v>45</v>
      </c>
      <c r="E113" s="35" t="s">
        <v>106</v>
      </c>
      <c r="F113" s="35">
        <v>2</v>
      </c>
      <c r="G113" s="35">
        <v>3</v>
      </c>
      <c r="H113" s="195">
        <v>1</v>
      </c>
      <c r="I113" s="133">
        <v>67.393</v>
      </c>
      <c r="J113" s="134"/>
      <c r="K113" s="134"/>
      <c r="L113" s="134"/>
      <c r="M113" s="134"/>
      <c r="N113" s="134"/>
      <c r="O113" s="134"/>
      <c r="P113" s="305">
        <v>67.393</v>
      </c>
      <c r="Q113" s="134"/>
      <c r="R113" s="134"/>
      <c r="S113" s="258"/>
      <c r="T113" s="134"/>
      <c r="U113" s="134"/>
      <c r="V113" s="134"/>
      <c r="W113" s="134"/>
      <c r="X113" s="134"/>
      <c r="Y113" s="162"/>
      <c r="Z113" s="134">
        <f>SUM(LARGE(AA113:AJ113,{1,2,3,4,5,6}))</f>
        <v>67.393</v>
      </c>
      <c r="AA113" s="134">
        <f t="shared" si="27"/>
        <v>67.393</v>
      </c>
      <c r="AB113" s="134">
        <f t="shared" si="28"/>
        <v>0</v>
      </c>
      <c r="AC113" s="134">
        <f t="shared" si="29"/>
        <v>0</v>
      </c>
      <c r="AD113" s="134">
        <f t="shared" si="30"/>
        <v>0</v>
      </c>
      <c r="AE113" s="134">
        <f t="shared" si="31"/>
        <v>0</v>
      </c>
      <c r="AF113" s="134">
        <f t="shared" si="32"/>
        <v>0</v>
      </c>
      <c r="AG113" s="134">
        <f t="shared" si="33"/>
        <v>0</v>
      </c>
      <c r="AH113" s="134">
        <f t="shared" si="34"/>
        <v>0</v>
      </c>
      <c r="AI113" s="134">
        <f t="shared" si="35"/>
        <v>0</v>
      </c>
    </row>
    <row r="114" spans="1:35" s="35" customFormat="1" ht="15">
      <c r="A114" s="35">
        <v>111</v>
      </c>
      <c r="B114" s="35" t="s">
        <v>568</v>
      </c>
      <c r="C114" s="35" t="s">
        <v>543</v>
      </c>
      <c r="E114" s="35" t="s">
        <v>507</v>
      </c>
      <c r="F114" s="35">
        <v>1</v>
      </c>
      <c r="G114" s="35">
        <v>1</v>
      </c>
      <c r="H114" s="195">
        <v>1</v>
      </c>
      <c r="I114" s="133">
        <v>66.19</v>
      </c>
      <c r="J114" s="134"/>
      <c r="K114" s="134"/>
      <c r="L114" s="134"/>
      <c r="M114" s="176">
        <v>66.19</v>
      </c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>
        <f>SUM(LARGE(AA114:AJ114,{1,2,3,4,5,6}))</f>
        <v>66.19</v>
      </c>
      <c r="AA114" s="134">
        <f t="shared" si="27"/>
        <v>66.19</v>
      </c>
      <c r="AB114" s="134">
        <f t="shared" si="28"/>
        <v>0</v>
      </c>
      <c r="AC114" s="134">
        <f t="shared" si="29"/>
        <v>0</v>
      </c>
      <c r="AD114" s="134">
        <f t="shared" si="30"/>
        <v>0</v>
      </c>
      <c r="AE114" s="134">
        <f t="shared" si="31"/>
        <v>0</v>
      </c>
      <c r="AF114" s="134">
        <f t="shared" si="32"/>
        <v>0</v>
      </c>
      <c r="AG114" s="134">
        <f t="shared" si="33"/>
        <v>0</v>
      </c>
      <c r="AH114" s="134">
        <f t="shared" si="34"/>
        <v>0</v>
      </c>
      <c r="AI114" s="134">
        <f t="shared" si="35"/>
        <v>0</v>
      </c>
    </row>
    <row r="115" spans="1:35" s="35" customFormat="1" ht="15">
      <c r="A115" s="35">
        <v>112</v>
      </c>
      <c r="B115" s="35" t="s">
        <v>1144</v>
      </c>
      <c r="C115" s="35" t="s">
        <v>851</v>
      </c>
      <c r="E115" s="35" t="s">
        <v>359</v>
      </c>
      <c r="F115" s="35">
        <v>2</v>
      </c>
      <c r="G115" s="35">
        <v>3</v>
      </c>
      <c r="H115" s="195">
        <v>1</v>
      </c>
      <c r="I115" s="133">
        <v>64.98</v>
      </c>
      <c r="J115" s="134"/>
      <c r="K115" s="134"/>
      <c r="L115" s="134"/>
      <c r="M115" s="134"/>
      <c r="N115" s="134"/>
      <c r="O115" s="134"/>
      <c r="P115" s="134"/>
      <c r="Q115" s="134"/>
      <c r="R115" s="134"/>
      <c r="S115" s="258"/>
      <c r="T115" s="134"/>
      <c r="U115" s="134"/>
      <c r="V115" s="134"/>
      <c r="W115" s="214">
        <v>64.98</v>
      </c>
      <c r="X115" s="134"/>
      <c r="Y115" s="162"/>
      <c r="Z115" s="134">
        <f>SUM(LARGE(AA115:AJ115,{1,2,3,4,5,6}))</f>
        <v>64.98</v>
      </c>
      <c r="AA115" s="134">
        <f t="shared" si="27"/>
        <v>0</v>
      </c>
      <c r="AB115" s="134">
        <f t="shared" si="28"/>
        <v>0</v>
      </c>
      <c r="AC115" s="134">
        <f t="shared" si="29"/>
        <v>0</v>
      </c>
      <c r="AD115" s="134">
        <f t="shared" si="30"/>
        <v>64.98</v>
      </c>
      <c r="AE115" s="134">
        <f t="shared" si="31"/>
        <v>0</v>
      </c>
      <c r="AF115" s="134">
        <f t="shared" si="32"/>
        <v>0</v>
      </c>
      <c r="AG115" s="134">
        <f t="shared" si="33"/>
        <v>0</v>
      </c>
      <c r="AH115" s="134">
        <f t="shared" si="34"/>
        <v>0</v>
      </c>
      <c r="AI115" s="134">
        <f t="shared" si="35"/>
        <v>0</v>
      </c>
    </row>
    <row r="116" spans="1:35" s="35" customFormat="1" ht="15">
      <c r="A116" s="35">
        <v>113</v>
      </c>
      <c r="B116" s="35" t="s">
        <v>109</v>
      </c>
      <c r="C116" s="35" t="s">
        <v>589</v>
      </c>
      <c r="F116" s="35">
        <v>1</v>
      </c>
      <c r="G116" s="35">
        <v>1</v>
      </c>
      <c r="H116" s="195">
        <v>1</v>
      </c>
      <c r="I116" s="133">
        <v>61.213</v>
      </c>
      <c r="J116" s="134"/>
      <c r="K116" s="134"/>
      <c r="L116" s="134"/>
      <c r="M116" s="134"/>
      <c r="N116" s="134"/>
      <c r="O116" s="134"/>
      <c r="P116" s="134"/>
      <c r="Q116" s="291">
        <v>61.213</v>
      </c>
      <c r="R116" s="134"/>
      <c r="S116" s="258"/>
      <c r="T116" s="134"/>
      <c r="U116" s="134"/>
      <c r="V116" s="134"/>
      <c r="W116" s="134"/>
      <c r="X116" s="134"/>
      <c r="Y116" s="134"/>
      <c r="Z116" s="134">
        <f>SUM(LARGE(AA116:AJ116,{1,2,3,4,5,6}))</f>
        <v>61.213</v>
      </c>
      <c r="AA116" s="134">
        <f t="shared" si="27"/>
        <v>61.213</v>
      </c>
      <c r="AB116" s="134">
        <f t="shared" si="28"/>
        <v>0</v>
      </c>
      <c r="AC116" s="134">
        <f t="shared" si="29"/>
        <v>0</v>
      </c>
      <c r="AD116" s="134">
        <f t="shared" si="30"/>
        <v>0</v>
      </c>
      <c r="AE116" s="134">
        <f t="shared" si="31"/>
        <v>0</v>
      </c>
      <c r="AF116" s="134">
        <f t="shared" si="32"/>
        <v>0</v>
      </c>
      <c r="AG116" s="134">
        <f t="shared" si="33"/>
        <v>0</v>
      </c>
      <c r="AH116" s="134">
        <f t="shared" si="34"/>
        <v>0</v>
      </c>
      <c r="AI116" s="134">
        <f t="shared" si="35"/>
        <v>0</v>
      </c>
    </row>
    <row r="117" spans="1:35" s="35" customFormat="1" ht="15">
      <c r="A117" s="35">
        <v>114</v>
      </c>
      <c r="B117" s="35" t="s">
        <v>301</v>
      </c>
      <c r="C117" s="35" t="s">
        <v>302</v>
      </c>
      <c r="E117" s="35" t="s">
        <v>149</v>
      </c>
      <c r="F117" s="35">
        <v>1</v>
      </c>
      <c r="G117" s="35">
        <v>1</v>
      </c>
      <c r="H117" s="195">
        <v>1</v>
      </c>
      <c r="I117" s="133">
        <v>59.49</v>
      </c>
      <c r="J117" s="137">
        <v>59.49</v>
      </c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>
        <f>SUM(LARGE(AA117:AJ117,{1,2,3,4,5,6}))</f>
        <v>59.49</v>
      </c>
      <c r="AA117" s="134">
        <f t="shared" si="27"/>
        <v>59.49</v>
      </c>
      <c r="AB117" s="134">
        <f t="shared" si="28"/>
        <v>0</v>
      </c>
      <c r="AC117" s="134">
        <f t="shared" si="29"/>
        <v>0</v>
      </c>
      <c r="AD117" s="134">
        <f t="shared" si="30"/>
        <v>0</v>
      </c>
      <c r="AE117" s="134">
        <f t="shared" si="31"/>
        <v>0</v>
      </c>
      <c r="AF117" s="134">
        <f t="shared" si="32"/>
        <v>0</v>
      </c>
      <c r="AG117" s="134">
        <f t="shared" si="33"/>
        <v>0</v>
      </c>
      <c r="AH117" s="134">
        <f t="shared" si="34"/>
        <v>0</v>
      </c>
      <c r="AI117" s="134">
        <f t="shared" si="35"/>
        <v>0</v>
      </c>
    </row>
    <row r="118" spans="1:35" s="35" customFormat="1" ht="15">
      <c r="A118" s="35">
        <v>115</v>
      </c>
      <c r="B118" s="35" t="s">
        <v>693</v>
      </c>
      <c r="C118" s="35" t="s">
        <v>1145</v>
      </c>
      <c r="F118" s="35">
        <v>1</v>
      </c>
      <c r="G118" s="35">
        <v>1</v>
      </c>
      <c r="H118" s="195">
        <v>1</v>
      </c>
      <c r="I118" s="133">
        <v>44.093</v>
      </c>
      <c r="J118" s="134"/>
      <c r="K118" s="134"/>
      <c r="L118" s="134"/>
      <c r="M118" s="134"/>
      <c r="N118" s="134"/>
      <c r="O118" s="134"/>
      <c r="P118" s="134"/>
      <c r="Q118" s="134"/>
      <c r="R118" s="134"/>
      <c r="S118" s="258"/>
      <c r="T118" s="134"/>
      <c r="U118" s="134"/>
      <c r="V118" s="134"/>
      <c r="W118" s="214">
        <v>44.093</v>
      </c>
      <c r="X118" s="134"/>
      <c r="Y118" s="134"/>
      <c r="Z118" s="134">
        <f>SUM(LARGE(AA118:AJ118,{1,2,3,4,5,6}))</f>
        <v>44.093</v>
      </c>
      <c r="AA118" s="134">
        <f t="shared" si="27"/>
        <v>0</v>
      </c>
      <c r="AB118" s="134">
        <f t="shared" si="28"/>
        <v>0</v>
      </c>
      <c r="AC118" s="134">
        <f t="shared" si="29"/>
        <v>0</v>
      </c>
      <c r="AD118" s="134">
        <f t="shared" si="30"/>
        <v>44.093</v>
      </c>
      <c r="AE118" s="134">
        <f t="shared" si="31"/>
        <v>0</v>
      </c>
      <c r="AF118" s="134">
        <f t="shared" si="32"/>
        <v>0</v>
      </c>
      <c r="AG118" s="134">
        <f t="shared" si="33"/>
        <v>0</v>
      </c>
      <c r="AH118" s="134">
        <f t="shared" si="34"/>
        <v>0</v>
      </c>
      <c r="AI118" s="134">
        <f t="shared" si="35"/>
        <v>0</v>
      </c>
    </row>
    <row r="119" spans="1:35" s="35" customFormat="1" ht="15">
      <c r="A119" s="35">
        <v>116</v>
      </c>
      <c r="B119" s="35" t="s">
        <v>332</v>
      </c>
      <c r="C119" s="35" t="s">
        <v>1146</v>
      </c>
      <c r="F119" s="35">
        <v>1</v>
      </c>
      <c r="G119" s="35">
        <v>1</v>
      </c>
      <c r="H119" s="195">
        <v>1</v>
      </c>
      <c r="I119" s="133">
        <v>42.46</v>
      </c>
      <c r="J119" s="134"/>
      <c r="K119" s="134"/>
      <c r="L119" s="134"/>
      <c r="M119" s="134"/>
      <c r="N119" s="134"/>
      <c r="O119" s="134"/>
      <c r="P119" s="134"/>
      <c r="Q119" s="134"/>
      <c r="R119" s="134"/>
      <c r="S119" s="258"/>
      <c r="T119" s="134"/>
      <c r="U119" s="134"/>
      <c r="V119" s="134"/>
      <c r="W119" s="214">
        <v>42.46</v>
      </c>
      <c r="X119" s="134"/>
      <c r="Y119" s="134"/>
      <c r="Z119" s="134">
        <f>SUM(LARGE(AA119:AJ119,{1,2,3,4,5,6}))</f>
        <v>42.46</v>
      </c>
      <c r="AA119" s="134">
        <f t="shared" si="27"/>
        <v>0</v>
      </c>
      <c r="AB119" s="134">
        <f t="shared" si="28"/>
        <v>0</v>
      </c>
      <c r="AC119" s="134">
        <f t="shared" si="29"/>
        <v>0</v>
      </c>
      <c r="AD119" s="134">
        <f t="shared" si="30"/>
        <v>42.46</v>
      </c>
      <c r="AE119" s="134">
        <f t="shared" si="31"/>
        <v>0</v>
      </c>
      <c r="AF119" s="134">
        <f t="shared" si="32"/>
        <v>0</v>
      </c>
      <c r="AG119" s="134">
        <f t="shared" si="33"/>
        <v>0</v>
      </c>
      <c r="AH119" s="134">
        <f t="shared" si="34"/>
        <v>0</v>
      </c>
      <c r="AI119" s="134">
        <f t="shared" si="35"/>
        <v>0</v>
      </c>
    </row>
    <row r="120" spans="8:35" s="35" customFormat="1" ht="15">
      <c r="H120" s="195"/>
      <c r="I120" s="133"/>
      <c r="J120" s="134"/>
      <c r="K120" s="134"/>
      <c r="L120" s="134"/>
      <c r="M120" s="134"/>
      <c r="N120" s="134"/>
      <c r="O120" s="134"/>
      <c r="P120" s="134"/>
      <c r="Q120" s="134"/>
      <c r="R120" s="134"/>
      <c r="S120" s="258"/>
      <c r="T120" s="134"/>
      <c r="U120" s="134"/>
      <c r="V120" s="134"/>
      <c r="W120" s="134"/>
      <c r="X120" s="134"/>
      <c r="Y120" s="134"/>
      <c r="Z120" s="134">
        <f>SUM(LARGE(AA120:AJ120,{1,2,3,4,5,6}))</f>
        <v>0</v>
      </c>
      <c r="AA120" s="134">
        <f t="shared" si="27"/>
        <v>0</v>
      </c>
      <c r="AB120" s="134">
        <f t="shared" si="28"/>
        <v>0</v>
      </c>
      <c r="AC120" s="134">
        <f t="shared" si="29"/>
        <v>0</v>
      </c>
      <c r="AD120" s="134">
        <f t="shared" si="30"/>
        <v>0</v>
      </c>
      <c r="AE120" s="134">
        <f t="shared" si="31"/>
        <v>0</v>
      </c>
      <c r="AF120" s="134">
        <f t="shared" si="32"/>
        <v>0</v>
      </c>
      <c r="AG120" s="134">
        <f t="shared" si="33"/>
        <v>0</v>
      </c>
      <c r="AH120" s="134">
        <f t="shared" si="34"/>
        <v>0</v>
      </c>
      <c r="AI120" s="134"/>
    </row>
    <row r="121" spans="8:35" s="35" customFormat="1" ht="15">
      <c r="H121" s="195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258"/>
      <c r="T121" s="134"/>
      <c r="U121" s="134"/>
      <c r="V121" s="134"/>
      <c r="W121" s="134"/>
      <c r="X121" s="134"/>
      <c r="Y121" s="134"/>
      <c r="Z121" s="134">
        <f>SUM(LARGE(AA121:AJ121,{1,2,3,4,5,6}))</f>
        <v>0</v>
      </c>
      <c r="AA121" s="134">
        <f t="shared" si="27"/>
        <v>0</v>
      </c>
      <c r="AB121" s="134">
        <f t="shared" si="28"/>
        <v>0</v>
      </c>
      <c r="AC121" s="134">
        <f t="shared" si="29"/>
        <v>0</v>
      </c>
      <c r="AD121" s="134">
        <f t="shared" si="30"/>
        <v>0</v>
      </c>
      <c r="AE121" s="134">
        <f t="shared" si="31"/>
        <v>0</v>
      </c>
      <c r="AF121" s="134">
        <f t="shared" si="32"/>
        <v>0</v>
      </c>
      <c r="AG121" s="134">
        <f t="shared" si="33"/>
        <v>0</v>
      </c>
      <c r="AH121" s="134">
        <f t="shared" si="34"/>
        <v>0</v>
      </c>
      <c r="AI121" s="134">
        <f>+IF(COUNT($S121:$X121)&gt;5,LARGE($S121:$X121,6),0)</f>
        <v>0</v>
      </c>
    </row>
    <row r="122" spans="1:35" s="35" customFormat="1" ht="15">
      <c r="A122" s="35" t="s">
        <v>271</v>
      </c>
      <c r="B122" s="81"/>
      <c r="C122" s="81" t="s">
        <v>582</v>
      </c>
      <c r="D122" s="33"/>
      <c r="E122" s="36"/>
      <c r="H122" s="195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>
        <f>SUM(LARGE(AA122:AJ122,{1,2,3,4,5,6}))</f>
        <v>0</v>
      </c>
      <c r="AA122" s="134">
        <f t="shared" si="27"/>
        <v>0</v>
      </c>
      <c r="AB122" s="134">
        <f t="shared" si="28"/>
        <v>0</v>
      </c>
      <c r="AC122" s="134">
        <f t="shared" si="29"/>
        <v>0</v>
      </c>
      <c r="AD122" s="134">
        <f t="shared" si="30"/>
        <v>0</v>
      </c>
      <c r="AE122" s="134">
        <f t="shared" si="31"/>
        <v>0</v>
      </c>
      <c r="AF122" s="134">
        <f t="shared" si="32"/>
        <v>0</v>
      </c>
      <c r="AG122" s="134">
        <f t="shared" si="33"/>
        <v>0</v>
      </c>
      <c r="AH122" s="134">
        <f t="shared" si="34"/>
        <v>0</v>
      </c>
      <c r="AI122" s="134">
        <f>+IF(COUNT($S122:$X122)&gt;5,LARGE($S122:$X122,6),0)</f>
        <v>0</v>
      </c>
    </row>
    <row r="123" spans="1:35" s="35" customFormat="1" ht="15">
      <c r="A123" s="35">
        <v>1</v>
      </c>
      <c r="B123" s="35" t="s">
        <v>126</v>
      </c>
      <c r="C123" s="35" t="s">
        <v>452</v>
      </c>
      <c r="E123" s="35" t="s">
        <v>375</v>
      </c>
      <c r="F123" s="35">
        <v>2</v>
      </c>
      <c r="G123" s="35">
        <v>2</v>
      </c>
      <c r="H123" s="195">
        <v>2</v>
      </c>
      <c r="I123" s="133">
        <v>159.08</v>
      </c>
      <c r="J123" s="137" t="s">
        <v>271</v>
      </c>
      <c r="K123" s="138">
        <v>73.73</v>
      </c>
      <c r="L123" s="134"/>
      <c r="M123" s="134"/>
      <c r="N123" s="134"/>
      <c r="O123" s="134"/>
      <c r="P123" s="134"/>
      <c r="Q123" s="134"/>
      <c r="R123" s="134"/>
      <c r="S123" s="134"/>
      <c r="T123" s="134"/>
      <c r="U123" s="138">
        <v>85.35</v>
      </c>
      <c r="V123" s="134"/>
      <c r="W123" s="134"/>
      <c r="X123" s="134"/>
      <c r="Y123" s="134"/>
      <c r="Z123" s="134">
        <f>SUM(LARGE(AA123:AJ123,{1,2,3,4,5,6}))</f>
        <v>159.07999999999998</v>
      </c>
      <c r="AA123" s="134">
        <f>+IF(COUNT($K123:$R123)&gt;0,LARGE($K123:$R123,1),0)</f>
        <v>73.73</v>
      </c>
      <c r="AB123" s="134">
        <f>+IF(COUNT($K123:$R123)&gt;1,LARGE($K123:$R123,2),0)</f>
        <v>0</v>
      </c>
      <c r="AC123" s="134">
        <f>+IF(COUNT($K123:$R123)&gt;2,LARGE($K123:$R123,3),0)</f>
        <v>0</v>
      </c>
      <c r="AD123" s="134">
        <f aca="true" t="shared" si="36" ref="AD123:AD144">+IF(COUNT($S123:$X123)&gt;0,LARGE($S123:$X123,1),0)</f>
        <v>85.35</v>
      </c>
      <c r="AE123" s="134">
        <f aca="true" t="shared" si="37" ref="AE123:AE144">+IF(COUNT($S123:$X123)&gt;1,LARGE($S123:$X123,2),0)</f>
        <v>0</v>
      </c>
      <c r="AF123" s="134">
        <f aca="true" t="shared" si="38" ref="AF123:AF144">+IF(COUNT($S123:$X123)&gt;2,LARGE($S123:$X123,3),0)</f>
        <v>0</v>
      </c>
      <c r="AG123" s="134">
        <f aca="true" t="shared" si="39" ref="AG123:AG144">+IF(COUNT($S123:$X123)&gt;3,LARGE($S123:$X123,4),0)</f>
        <v>0</v>
      </c>
      <c r="AH123" s="134">
        <f aca="true" t="shared" si="40" ref="AH123:AH144">+IF(COUNT($S123:$X123)&gt;4,LARGE($S123:$X123,5),0)</f>
        <v>0</v>
      </c>
      <c r="AI123" s="134">
        <f aca="true" t="shared" si="41" ref="AI123:AI144">+IF(COUNT($S123:$X123)&gt;5,LARGE($S123:$X123,6),0)</f>
        <v>0</v>
      </c>
    </row>
    <row r="124" spans="1:35" s="35" customFormat="1" ht="15">
      <c r="A124" s="35">
        <v>2</v>
      </c>
      <c r="B124" s="35" t="s">
        <v>335</v>
      </c>
      <c r="C124" s="35" t="s">
        <v>445</v>
      </c>
      <c r="E124" s="35" t="s">
        <v>446</v>
      </c>
      <c r="F124" s="35">
        <v>1</v>
      </c>
      <c r="G124" s="35">
        <v>1</v>
      </c>
      <c r="H124" s="195">
        <v>1</v>
      </c>
      <c r="I124" s="133">
        <v>100</v>
      </c>
      <c r="J124" s="137">
        <v>100</v>
      </c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>
        <v>100</v>
      </c>
      <c r="AA124" s="134">
        <v>100</v>
      </c>
      <c r="AB124" s="134">
        <f>+IF(COUNT($K124:$R124)&gt;1,LARGE($K124:$R124,2),0)</f>
        <v>0</v>
      </c>
      <c r="AC124" s="134">
        <f>+IF(COUNT($K124:$R124)&gt;2,LARGE($K124:$R124,3),0)</f>
        <v>0</v>
      </c>
      <c r="AD124" s="134">
        <f t="shared" si="36"/>
        <v>0</v>
      </c>
      <c r="AE124" s="134">
        <f t="shared" si="37"/>
        <v>0</v>
      </c>
      <c r="AF124" s="134">
        <f t="shared" si="38"/>
        <v>0</v>
      </c>
      <c r="AG124" s="134">
        <f t="shared" si="39"/>
        <v>0</v>
      </c>
      <c r="AH124" s="134">
        <f t="shared" si="40"/>
        <v>0</v>
      </c>
      <c r="AI124" s="134">
        <f t="shared" si="41"/>
        <v>0</v>
      </c>
    </row>
    <row r="125" spans="1:35" ht="15">
      <c r="A125" s="35">
        <v>3</v>
      </c>
      <c r="B125" s="35" t="s">
        <v>862</v>
      </c>
      <c r="C125" s="35" t="s">
        <v>861</v>
      </c>
      <c r="D125" s="35"/>
      <c r="E125" s="35" t="s">
        <v>306</v>
      </c>
      <c r="F125" s="35">
        <v>1</v>
      </c>
      <c r="G125" s="35">
        <v>1</v>
      </c>
      <c r="H125" s="195">
        <v>1</v>
      </c>
      <c r="I125" s="133">
        <v>100</v>
      </c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8">
        <v>100</v>
      </c>
      <c r="V125" s="134"/>
      <c r="W125" s="134"/>
      <c r="X125" s="134"/>
      <c r="Y125" s="134"/>
      <c r="Z125" s="134">
        <f>SUM(LARGE(AA125:AJ125,{1,2,3,4,5,6}))</f>
        <v>100</v>
      </c>
      <c r="AA125" s="134">
        <f>+IF(COUNT($J125:$R125)&gt;0,LARGE($J125:$R125,1),0)</f>
        <v>0</v>
      </c>
      <c r="AB125" s="134">
        <f>+IF(COUNT($J125:$R125)&gt;1,LARGE($J125:$R125,2),0)</f>
        <v>0</v>
      </c>
      <c r="AC125" s="134">
        <f>+IF(COUNT($J125:$R125)&gt;2,LARGE($J125:$R125,3),0)</f>
        <v>0</v>
      </c>
      <c r="AD125" s="134">
        <f t="shared" si="36"/>
        <v>100</v>
      </c>
      <c r="AE125" s="134">
        <f t="shared" si="37"/>
        <v>0</v>
      </c>
      <c r="AF125" s="134">
        <f t="shared" si="38"/>
        <v>0</v>
      </c>
      <c r="AG125" s="134">
        <f t="shared" si="39"/>
        <v>0</v>
      </c>
      <c r="AH125" s="134">
        <f t="shared" si="40"/>
        <v>0</v>
      </c>
      <c r="AI125" s="134">
        <f t="shared" si="41"/>
        <v>0</v>
      </c>
    </row>
    <row r="126" spans="1:35" ht="15">
      <c r="A126" s="35">
        <v>4</v>
      </c>
      <c r="B126" s="35" t="s">
        <v>863</v>
      </c>
      <c r="C126" s="35" t="s">
        <v>843</v>
      </c>
      <c r="D126" s="35"/>
      <c r="E126" s="35"/>
      <c r="F126" s="35">
        <v>1</v>
      </c>
      <c r="G126" s="35">
        <v>1</v>
      </c>
      <c r="H126" s="195">
        <v>1</v>
      </c>
      <c r="I126" s="133">
        <v>96.03</v>
      </c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8">
        <v>96.03</v>
      </c>
      <c r="V126" s="134"/>
      <c r="W126" s="134"/>
      <c r="X126" s="134"/>
      <c r="Y126" s="134"/>
      <c r="Z126" s="134">
        <f>SUM(LARGE(AA126:AJ126,{1,2,3,4,5,6}))</f>
        <v>96.03</v>
      </c>
      <c r="AA126" s="134">
        <f>+IF(COUNT($J126:$R126)&gt;0,LARGE($J126:$R126,1),0)</f>
        <v>0</v>
      </c>
      <c r="AB126" s="134">
        <f>+IF(COUNT($J126:$R126)&gt;1,LARGE($J126:$R126,2),0)</f>
        <v>0</v>
      </c>
      <c r="AC126" s="134">
        <f>+IF(COUNT($J126:$R126)&gt;2,LARGE($J126:$R126,3),0)</f>
        <v>0</v>
      </c>
      <c r="AD126" s="134">
        <f t="shared" si="36"/>
        <v>96.03</v>
      </c>
      <c r="AE126" s="134">
        <f t="shared" si="37"/>
        <v>0</v>
      </c>
      <c r="AF126" s="134">
        <f t="shared" si="38"/>
        <v>0</v>
      </c>
      <c r="AG126" s="134">
        <f t="shared" si="39"/>
        <v>0</v>
      </c>
      <c r="AH126" s="134">
        <f t="shared" si="40"/>
        <v>0</v>
      </c>
      <c r="AI126" s="134">
        <f t="shared" si="41"/>
        <v>0</v>
      </c>
    </row>
    <row r="127" spans="1:35" ht="15">
      <c r="A127" s="35">
        <v>5</v>
      </c>
      <c r="B127" s="35" t="s">
        <v>331</v>
      </c>
      <c r="C127" s="35" t="s">
        <v>447</v>
      </c>
      <c r="D127" s="35"/>
      <c r="E127" s="35"/>
      <c r="F127" s="35">
        <v>1</v>
      </c>
      <c r="G127" s="35">
        <v>1</v>
      </c>
      <c r="H127" s="195">
        <v>1</v>
      </c>
      <c r="I127" s="133">
        <v>93.87</v>
      </c>
      <c r="J127" s="137">
        <v>93.87</v>
      </c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>
        <v>93.87</v>
      </c>
      <c r="AA127" s="134">
        <v>93.87</v>
      </c>
      <c r="AB127" s="134">
        <f>+IF(COUNT($K127:$R127)&gt;1,LARGE($K127:$R127,2),0)</f>
        <v>0</v>
      </c>
      <c r="AC127" s="134">
        <f>+IF(COUNT($K127:$R127)&gt;2,LARGE($K127:$R127,3),0)</f>
        <v>0</v>
      </c>
      <c r="AD127" s="134">
        <f t="shared" si="36"/>
        <v>0</v>
      </c>
      <c r="AE127" s="134">
        <f t="shared" si="37"/>
        <v>0</v>
      </c>
      <c r="AF127" s="134">
        <f t="shared" si="38"/>
        <v>0</v>
      </c>
      <c r="AG127" s="134">
        <f t="shared" si="39"/>
        <v>0</v>
      </c>
      <c r="AH127" s="134">
        <f t="shared" si="40"/>
        <v>0</v>
      </c>
      <c r="AI127" s="134">
        <f t="shared" si="41"/>
        <v>0</v>
      </c>
    </row>
    <row r="128" spans="1:35" s="35" customFormat="1" ht="15">
      <c r="A128" s="35">
        <v>6</v>
      </c>
      <c r="B128" s="35" t="s">
        <v>562</v>
      </c>
      <c r="C128" s="35" t="s">
        <v>851</v>
      </c>
      <c r="E128" s="35" t="s">
        <v>359</v>
      </c>
      <c r="F128" s="35">
        <v>1</v>
      </c>
      <c r="G128" s="35">
        <v>1</v>
      </c>
      <c r="H128" s="195">
        <v>1</v>
      </c>
      <c r="I128" s="133">
        <v>85.69</v>
      </c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8">
        <v>85.69</v>
      </c>
      <c r="V128" s="134"/>
      <c r="W128" s="134"/>
      <c r="X128" s="134"/>
      <c r="Y128" s="134"/>
      <c r="Z128" s="134">
        <f>SUM(LARGE(AA128:AJ128,{1,2,3,4,5,6}))</f>
        <v>85.69</v>
      </c>
      <c r="AA128" s="134">
        <f>+IF(COUNT($J128:$R128)&gt;0,LARGE($J128:$R128,1),0)</f>
        <v>0</v>
      </c>
      <c r="AB128" s="134">
        <f>+IF(COUNT($J128:$R128)&gt;1,LARGE($J128:$R128,2),0)</f>
        <v>0</v>
      </c>
      <c r="AC128" s="134">
        <f>+IF(COUNT($J128:$R128)&gt;2,LARGE($J128:$R128,3),0)</f>
        <v>0</v>
      </c>
      <c r="AD128" s="134">
        <f t="shared" si="36"/>
        <v>85.69</v>
      </c>
      <c r="AE128" s="134">
        <f t="shared" si="37"/>
        <v>0</v>
      </c>
      <c r="AF128" s="134">
        <f t="shared" si="38"/>
        <v>0</v>
      </c>
      <c r="AG128" s="134">
        <f t="shared" si="39"/>
        <v>0</v>
      </c>
      <c r="AH128" s="134">
        <f t="shared" si="40"/>
        <v>0</v>
      </c>
      <c r="AI128" s="134">
        <f t="shared" si="41"/>
        <v>0</v>
      </c>
    </row>
    <row r="129" spans="1:35" s="35" customFormat="1" ht="15">
      <c r="A129" s="35">
        <v>7</v>
      </c>
      <c r="B129" s="35" t="s">
        <v>293</v>
      </c>
      <c r="C129" s="35" t="s">
        <v>864</v>
      </c>
      <c r="F129" s="35">
        <v>1</v>
      </c>
      <c r="G129" s="35">
        <v>1</v>
      </c>
      <c r="H129" s="195">
        <v>1</v>
      </c>
      <c r="I129" s="133">
        <v>85.35</v>
      </c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8">
        <v>85.35</v>
      </c>
      <c r="V129" s="134"/>
      <c r="W129" s="134"/>
      <c r="X129" s="134"/>
      <c r="Y129" s="134"/>
      <c r="Z129" s="134">
        <f>SUM(LARGE(AA129:AJ129,{1,2,3,4,5,6}))</f>
        <v>85.35</v>
      </c>
      <c r="AA129" s="134">
        <f>+IF(COUNT($J129:$R129)&gt;0,LARGE($J129:$R129,1),0)</f>
        <v>0</v>
      </c>
      <c r="AB129" s="134">
        <f>+IF(COUNT($J129:$R129)&gt;1,LARGE($J129:$R129,2),0)</f>
        <v>0</v>
      </c>
      <c r="AC129" s="134">
        <f>+IF(COUNT($J129:$R129)&gt;2,LARGE($J129:$R129,3),0)</f>
        <v>0</v>
      </c>
      <c r="AD129" s="134">
        <f t="shared" si="36"/>
        <v>85.35</v>
      </c>
      <c r="AE129" s="134">
        <f t="shared" si="37"/>
        <v>0</v>
      </c>
      <c r="AF129" s="134">
        <f t="shared" si="38"/>
        <v>0</v>
      </c>
      <c r="AG129" s="134">
        <f t="shared" si="39"/>
        <v>0</v>
      </c>
      <c r="AH129" s="134">
        <f t="shared" si="40"/>
        <v>0</v>
      </c>
      <c r="AI129" s="134">
        <f t="shared" si="41"/>
        <v>0</v>
      </c>
    </row>
    <row r="130" spans="1:35" s="35" customFormat="1" ht="15">
      <c r="A130" s="35">
        <v>8</v>
      </c>
      <c r="B130" s="35" t="s">
        <v>448</v>
      </c>
      <c r="C130" s="32" t="s">
        <v>449</v>
      </c>
      <c r="E130" s="32" t="s">
        <v>375</v>
      </c>
      <c r="F130" s="35">
        <v>1</v>
      </c>
      <c r="G130" s="35">
        <v>1</v>
      </c>
      <c r="H130" s="195">
        <v>1</v>
      </c>
      <c r="I130" s="133">
        <v>79</v>
      </c>
      <c r="J130" s="137">
        <v>79</v>
      </c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>
        <v>79</v>
      </c>
      <c r="AA130" s="134">
        <v>79</v>
      </c>
      <c r="AB130" s="134">
        <f>+IF(COUNT($K130:$R130)&gt;1,LARGE($K130:$R130,2),0)</f>
        <v>0</v>
      </c>
      <c r="AC130" s="134">
        <f>+IF(COUNT($K130:$R130)&gt;2,LARGE($K130:$R130,3),0)</f>
        <v>0</v>
      </c>
      <c r="AD130" s="134">
        <f t="shared" si="36"/>
        <v>0</v>
      </c>
      <c r="AE130" s="134">
        <f t="shared" si="37"/>
        <v>0</v>
      </c>
      <c r="AF130" s="134">
        <f t="shared" si="38"/>
        <v>0</v>
      </c>
      <c r="AG130" s="134">
        <f t="shared" si="39"/>
        <v>0</v>
      </c>
      <c r="AH130" s="134">
        <f t="shared" si="40"/>
        <v>0</v>
      </c>
      <c r="AI130" s="134">
        <f t="shared" si="41"/>
        <v>0</v>
      </c>
    </row>
    <row r="131" spans="1:35" s="35" customFormat="1" ht="15">
      <c r="A131" s="35">
        <v>9</v>
      </c>
      <c r="B131" s="35" t="s">
        <v>335</v>
      </c>
      <c r="C131" s="35" t="s">
        <v>865</v>
      </c>
      <c r="F131" s="35">
        <v>1</v>
      </c>
      <c r="G131" s="35">
        <v>1</v>
      </c>
      <c r="H131" s="195">
        <v>1</v>
      </c>
      <c r="I131" s="133">
        <v>77.46</v>
      </c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8">
        <v>77.46</v>
      </c>
      <c r="V131" s="134"/>
      <c r="W131" s="134"/>
      <c r="X131" s="134"/>
      <c r="Y131" s="134"/>
      <c r="Z131" s="134">
        <f>SUM(LARGE(AA131:AJ131,{1,2,3,4,5,6}))</f>
        <v>77.46</v>
      </c>
      <c r="AA131" s="134">
        <f>+IF(COUNT($J131:$R131)&gt;0,LARGE($J131:$R131,1),0)</f>
        <v>0</v>
      </c>
      <c r="AB131" s="134">
        <f>+IF(COUNT($J131:$R131)&gt;1,LARGE($J131:$R131,2),0)</f>
        <v>0</v>
      </c>
      <c r="AC131" s="134">
        <f>+IF(COUNT($J131:$R131)&gt;2,LARGE($J131:$R131,3),0)</f>
        <v>0</v>
      </c>
      <c r="AD131" s="134">
        <f t="shared" si="36"/>
        <v>77.46</v>
      </c>
      <c r="AE131" s="134">
        <f t="shared" si="37"/>
        <v>0</v>
      </c>
      <c r="AF131" s="134">
        <f t="shared" si="38"/>
        <v>0</v>
      </c>
      <c r="AG131" s="134">
        <f t="shared" si="39"/>
        <v>0</v>
      </c>
      <c r="AH131" s="134">
        <f t="shared" si="40"/>
        <v>0</v>
      </c>
      <c r="AI131" s="134">
        <f t="shared" si="41"/>
        <v>0</v>
      </c>
    </row>
    <row r="132" spans="1:35" s="35" customFormat="1" ht="15">
      <c r="A132" s="35">
        <v>10</v>
      </c>
      <c r="B132" s="35" t="s">
        <v>866</v>
      </c>
      <c r="C132" s="35" t="s">
        <v>412</v>
      </c>
      <c r="F132" s="35">
        <v>1</v>
      </c>
      <c r="G132" s="35">
        <v>1</v>
      </c>
      <c r="H132" s="195">
        <v>1</v>
      </c>
      <c r="I132" s="133">
        <v>76.8</v>
      </c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8">
        <v>76.8</v>
      </c>
      <c r="V132" s="134"/>
      <c r="W132" s="134"/>
      <c r="X132" s="134"/>
      <c r="Y132" s="134"/>
      <c r="Z132" s="134">
        <f>SUM(LARGE(AA132:AJ132,{1,2,3,4,5,6}))</f>
        <v>76.8</v>
      </c>
      <c r="AA132" s="134">
        <f>+IF(COUNT($J132:$R132)&gt;0,LARGE($J132:$R132,1),0)</f>
        <v>0</v>
      </c>
      <c r="AB132" s="134">
        <f>+IF(COUNT($J132:$R132)&gt;1,LARGE($J132:$R132,2),0)</f>
        <v>0</v>
      </c>
      <c r="AC132" s="134">
        <f>+IF(COUNT($J132:$R132)&gt;2,LARGE($J132:$R132,3),0)</f>
        <v>0</v>
      </c>
      <c r="AD132" s="134">
        <f t="shared" si="36"/>
        <v>76.8</v>
      </c>
      <c r="AE132" s="134">
        <f t="shared" si="37"/>
        <v>0</v>
      </c>
      <c r="AF132" s="134">
        <f t="shared" si="38"/>
        <v>0</v>
      </c>
      <c r="AG132" s="134">
        <f t="shared" si="39"/>
        <v>0</v>
      </c>
      <c r="AH132" s="134">
        <f t="shared" si="40"/>
        <v>0</v>
      </c>
      <c r="AI132" s="134">
        <f t="shared" si="41"/>
        <v>0</v>
      </c>
    </row>
    <row r="133" spans="1:35" s="35" customFormat="1" ht="15">
      <c r="A133" s="35">
        <v>11</v>
      </c>
      <c r="B133" s="35" t="s">
        <v>450</v>
      </c>
      <c r="C133" s="35" t="s">
        <v>451</v>
      </c>
      <c r="F133" s="35">
        <v>1</v>
      </c>
      <c r="G133" s="35">
        <v>1</v>
      </c>
      <c r="H133" s="195">
        <v>1</v>
      </c>
      <c r="I133" s="133">
        <v>74.75</v>
      </c>
      <c r="J133" s="137">
        <v>74.72</v>
      </c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>
        <v>74.75</v>
      </c>
      <c r="AA133" s="134">
        <v>74.75</v>
      </c>
      <c r="AB133" s="134">
        <f>+IF(COUNT($K133:$R133)&gt;1,LARGE($K133:$R133,2),0)</f>
        <v>0</v>
      </c>
      <c r="AC133" s="134">
        <f>+IF(COUNT($K133:$R133)&gt;2,LARGE($K133:$R133,3),0)</f>
        <v>0</v>
      </c>
      <c r="AD133" s="134">
        <f t="shared" si="36"/>
        <v>0</v>
      </c>
      <c r="AE133" s="134">
        <f t="shared" si="37"/>
        <v>0</v>
      </c>
      <c r="AF133" s="134">
        <f t="shared" si="38"/>
        <v>0</v>
      </c>
      <c r="AG133" s="134">
        <f t="shared" si="39"/>
        <v>0</v>
      </c>
      <c r="AH133" s="134">
        <f t="shared" si="40"/>
        <v>0</v>
      </c>
      <c r="AI133" s="134">
        <f t="shared" si="41"/>
        <v>0</v>
      </c>
    </row>
    <row r="134" spans="1:35" s="35" customFormat="1" ht="15">
      <c r="A134" s="35">
        <v>12</v>
      </c>
      <c r="B134" s="35" t="s">
        <v>867</v>
      </c>
      <c r="C134" s="35" t="s">
        <v>845</v>
      </c>
      <c r="F134" s="35">
        <v>1</v>
      </c>
      <c r="G134" s="35">
        <v>1</v>
      </c>
      <c r="H134" s="195">
        <v>1</v>
      </c>
      <c r="I134" s="133">
        <v>51.39</v>
      </c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8">
        <v>51.39</v>
      </c>
      <c r="V134" s="134"/>
      <c r="W134" s="134"/>
      <c r="X134" s="134"/>
      <c r="Y134" s="134"/>
      <c r="Z134" s="134">
        <f>SUM(LARGE(AA134:AJ134,{1,2,3,4,5,6}))</f>
        <v>51.39</v>
      </c>
      <c r="AA134" s="134">
        <f>+IF(COUNT($J134:$R134)&gt;0,LARGE($J134:$R134,1),0)</f>
        <v>0</v>
      </c>
      <c r="AB134" s="134">
        <f>+IF(COUNT($J134:$R134)&gt;1,LARGE($J134:$R134,2),0)</f>
        <v>0</v>
      </c>
      <c r="AC134" s="134">
        <f>+IF(COUNT($J134:$R134)&gt;2,LARGE($J134:$R134,3),0)</f>
        <v>0</v>
      </c>
      <c r="AD134" s="134">
        <f t="shared" si="36"/>
        <v>51.39</v>
      </c>
      <c r="AE134" s="134">
        <f t="shared" si="37"/>
        <v>0</v>
      </c>
      <c r="AF134" s="134">
        <f t="shared" si="38"/>
        <v>0</v>
      </c>
      <c r="AG134" s="134">
        <f t="shared" si="39"/>
        <v>0</v>
      </c>
      <c r="AH134" s="134">
        <f t="shared" si="40"/>
        <v>0</v>
      </c>
      <c r="AI134" s="134">
        <f t="shared" si="41"/>
        <v>0</v>
      </c>
    </row>
    <row r="135" spans="1:35" s="35" customFormat="1" ht="15">
      <c r="A135" s="35">
        <v>13</v>
      </c>
      <c r="B135" s="35" t="s">
        <v>868</v>
      </c>
      <c r="C135" s="35" t="s">
        <v>869</v>
      </c>
      <c r="F135" s="35">
        <v>1</v>
      </c>
      <c r="G135" s="35">
        <v>1</v>
      </c>
      <c r="H135" s="195">
        <v>1</v>
      </c>
      <c r="I135" s="133">
        <v>50.81</v>
      </c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8">
        <v>50.81</v>
      </c>
      <c r="V135" s="134"/>
      <c r="W135" s="134"/>
      <c r="X135" s="134"/>
      <c r="Y135" s="134"/>
      <c r="Z135" s="134">
        <f>SUM(LARGE(AA135:AJ135,{1,2,3,4,5,6}))</f>
        <v>50.81</v>
      </c>
      <c r="AA135" s="134">
        <f>+IF(COUNT($J135:$R135)&gt;0,LARGE($J135:$R135,1),0)</f>
        <v>0</v>
      </c>
      <c r="AB135" s="134">
        <f>+IF(COUNT($J135:$R135)&gt;1,LARGE($J135:$R135,2),0)</f>
        <v>0</v>
      </c>
      <c r="AC135" s="134">
        <f>+IF(COUNT($J135:$R135)&gt;2,LARGE($J135:$R135,3),0)</f>
        <v>0</v>
      </c>
      <c r="AD135" s="134">
        <f t="shared" si="36"/>
        <v>50.81</v>
      </c>
      <c r="AE135" s="134">
        <f t="shared" si="37"/>
        <v>0</v>
      </c>
      <c r="AF135" s="134">
        <f t="shared" si="38"/>
        <v>0</v>
      </c>
      <c r="AG135" s="134">
        <f t="shared" si="39"/>
        <v>0</v>
      </c>
      <c r="AH135" s="134">
        <f t="shared" si="40"/>
        <v>0</v>
      </c>
      <c r="AI135" s="134">
        <f t="shared" si="41"/>
        <v>0</v>
      </c>
    </row>
    <row r="136" spans="1:35" s="35" customFormat="1" ht="15">
      <c r="A136" s="35">
        <v>110</v>
      </c>
      <c r="H136" s="195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>
        <f>SUM(LARGE(AA136:AJ136,{1,2,3,4,5,6}))</f>
        <v>0</v>
      </c>
      <c r="AA136" s="134">
        <f>+IF(COUNT($J136:$R136)&gt;0,LARGE($J136:$R136,1),0)</f>
        <v>0</v>
      </c>
      <c r="AB136" s="134">
        <f>+IF(COUNT($J136:$R136)&gt;1,LARGE($J136:$R136,2),0)</f>
        <v>0</v>
      </c>
      <c r="AC136" s="134">
        <f>+IF(COUNT($J136:$R136)&gt;2,LARGE($J136:$R136,3),0)</f>
        <v>0</v>
      </c>
      <c r="AD136" s="134">
        <f t="shared" si="36"/>
        <v>0</v>
      </c>
      <c r="AE136" s="134">
        <f t="shared" si="37"/>
        <v>0</v>
      </c>
      <c r="AF136" s="134">
        <f t="shared" si="38"/>
        <v>0</v>
      </c>
      <c r="AG136" s="134">
        <f t="shared" si="39"/>
        <v>0</v>
      </c>
      <c r="AH136" s="134">
        <f t="shared" si="40"/>
        <v>0</v>
      </c>
      <c r="AI136" s="134">
        <f t="shared" si="41"/>
        <v>0</v>
      </c>
    </row>
    <row r="137" spans="1:35" s="35" customFormat="1" ht="15">
      <c r="A137" s="35">
        <v>111</v>
      </c>
      <c r="H137" s="195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>
        <f>SUM(LARGE(AA137:AJ137,{1,2,3,4,5,6}))</f>
        <v>0</v>
      </c>
      <c r="AA137" s="134">
        <f aca="true" t="shared" si="42" ref="AA137:AA144">+IF(COUNT($J137:$R137)&gt;0,LARGE($J137:$R137,1),0)</f>
        <v>0</v>
      </c>
      <c r="AB137" s="134">
        <f aca="true" t="shared" si="43" ref="AB137:AB144">+IF(COUNT($J137:$R137)&gt;1,LARGE($J137:$R137,2),0)</f>
        <v>0</v>
      </c>
      <c r="AC137" s="134">
        <f aca="true" t="shared" si="44" ref="AC137:AC144">+IF(COUNT($J137:$R137)&gt;2,LARGE($J137:$R137,3),0)</f>
        <v>0</v>
      </c>
      <c r="AD137" s="134">
        <f t="shared" si="36"/>
        <v>0</v>
      </c>
      <c r="AE137" s="134">
        <f t="shared" si="37"/>
        <v>0</v>
      </c>
      <c r="AF137" s="134">
        <f t="shared" si="38"/>
        <v>0</v>
      </c>
      <c r="AG137" s="134">
        <f t="shared" si="39"/>
        <v>0</v>
      </c>
      <c r="AH137" s="134">
        <f t="shared" si="40"/>
        <v>0</v>
      </c>
      <c r="AI137" s="134">
        <f t="shared" si="41"/>
        <v>0</v>
      </c>
    </row>
    <row r="138" spans="1:35" s="35" customFormat="1" ht="15">
      <c r="A138" s="35">
        <v>112</v>
      </c>
      <c r="H138" s="195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>
        <f>SUM(LARGE(AA138:AJ138,{1,2,3,4,5,6}))</f>
        <v>0</v>
      </c>
      <c r="AA138" s="134">
        <f t="shared" si="42"/>
        <v>0</v>
      </c>
      <c r="AB138" s="134">
        <f t="shared" si="43"/>
        <v>0</v>
      </c>
      <c r="AC138" s="134">
        <f t="shared" si="44"/>
        <v>0</v>
      </c>
      <c r="AD138" s="134">
        <f t="shared" si="36"/>
        <v>0</v>
      </c>
      <c r="AE138" s="134">
        <f t="shared" si="37"/>
        <v>0</v>
      </c>
      <c r="AF138" s="134">
        <f t="shared" si="38"/>
        <v>0</v>
      </c>
      <c r="AG138" s="134">
        <f t="shared" si="39"/>
        <v>0</v>
      </c>
      <c r="AH138" s="134">
        <f t="shared" si="40"/>
        <v>0</v>
      </c>
      <c r="AI138" s="134">
        <f t="shared" si="41"/>
        <v>0</v>
      </c>
    </row>
    <row r="139" spans="1:35" s="35" customFormat="1" ht="15">
      <c r="A139" s="35">
        <v>113</v>
      </c>
      <c r="H139" s="195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35">
        <f>SUM(LARGE(AA139:AJ139,{1,2,3,4,5,6}))</f>
        <v>0</v>
      </c>
      <c r="AA139" s="35">
        <f t="shared" si="42"/>
        <v>0</v>
      </c>
      <c r="AB139" s="35">
        <f t="shared" si="43"/>
        <v>0</v>
      </c>
      <c r="AC139" s="35">
        <f t="shared" si="44"/>
        <v>0</v>
      </c>
      <c r="AD139" s="35">
        <f t="shared" si="36"/>
        <v>0</v>
      </c>
      <c r="AE139" s="35">
        <f t="shared" si="37"/>
        <v>0</v>
      </c>
      <c r="AF139" s="35">
        <f t="shared" si="38"/>
        <v>0</v>
      </c>
      <c r="AG139" s="35">
        <f t="shared" si="39"/>
        <v>0</v>
      </c>
      <c r="AH139" s="35">
        <f t="shared" si="40"/>
        <v>0</v>
      </c>
      <c r="AI139" s="35">
        <f t="shared" si="41"/>
        <v>0</v>
      </c>
    </row>
    <row r="140" spans="1:35" s="35" customFormat="1" ht="15">
      <c r="A140" s="35">
        <v>114</v>
      </c>
      <c r="H140" s="195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35">
        <f>SUM(LARGE(AA140:AJ140,{1,2,3,4,5,6}))</f>
        <v>0</v>
      </c>
      <c r="AA140" s="35">
        <f t="shared" si="42"/>
        <v>0</v>
      </c>
      <c r="AB140" s="35">
        <f t="shared" si="43"/>
        <v>0</v>
      </c>
      <c r="AC140" s="35">
        <f t="shared" si="44"/>
        <v>0</v>
      </c>
      <c r="AD140" s="35">
        <f t="shared" si="36"/>
        <v>0</v>
      </c>
      <c r="AE140" s="35">
        <f t="shared" si="37"/>
        <v>0</v>
      </c>
      <c r="AF140" s="35">
        <f t="shared" si="38"/>
        <v>0</v>
      </c>
      <c r="AG140" s="35">
        <f t="shared" si="39"/>
        <v>0</v>
      </c>
      <c r="AH140" s="35">
        <f t="shared" si="40"/>
        <v>0</v>
      </c>
      <c r="AI140" s="35">
        <f t="shared" si="41"/>
        <v>0</v>
      </c>
    </row>
    <row r="141" spans="1:35" s="35" customFormat="1" ht="15">
      <c r="A141" s="35">
        <v>115</v>
      </c>
      <c r="H141" s="195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35">
        <f>SUM(LARGE(AA141:AJ141,{1,2,3,4,5,6}))</f>
        <v>0</v>
      </c>
      <c r="AA141" s="35">
        <f t="shared" si="42"/>
        <v>0</v>
      </c>
      <c r="AB141" s="35">
        <f t="shared" si="43"/>
        <v>0</v>
      </c>
      <c r="AC141" s="35">
        <f t="shared" si="44"/>
        <v>0</v>
      </c>
      <c r="AD141" s="35">
        <f t="shared" si="36"/>
        <v>0</v>
      </c>
      <c r="AE141" s="35">
        <f t="shared" si="37"/>
        <v>0</v>
      </c>
      <c r="AF141" s="35">
        <f t="shared" si="38"/>
        <v>0</v>
      </c>
      <c r="AG141" s="35">
        <f t="shared" si="39"/>
        <v>0</v>
      </c>
      <c r="AH141" s="35">
        <f t="shared" si="40"/>
        <v>0</v>
      </c>
      <c r="AI141" s="35">
        <f t="shared" si="41"/>
        <v>0</v>
      </c>
    </row>
    <row r="142" spans="1:35" s="35" customFormat="1" ht="15">
      <c r="A142" s="35">
        <v>116</v>
      </c>
      <c r="C142" s="32"/>
      <c r="H142" s="195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35">
        <f>SUM(LARGE(AA142:AJ142,{1,2,3,4,5,6}))</f>
        <v>0</v>
      </c>
      <c r="AA142" s="35">
        <f t="shared" si="42"/>
        <v>0</v>
      </c>
      <c r="AB142" s="35">
        <f t="shared" si="43"/>
        <v>0</v>
      </c>
      <c r="AC142" s="35">
        <f t="shared" si="44"/>
        <v>0</v>
      </c>
      <c r="AD142" s="35">
        <f t="shared" si="36"/>
        <v>0</v>
      </c>
      <c r="AE142" s="35">
        <f t="shared" si="37"/>
        <v>0</v>
      </c>
      <c r="AF142" s="35">
        <f t="shared" si="38"/>
        <v>0</v>
      </c>
      <c r="AG142" s="35">
        <f t="shared" si="39"/>
        <v>0</v>
      </c>
      <c r="AH142" s="35">
        <f t="shared" si="40"/>
        <v>0</v>
      </c>
      <c r="AI142" s="35">
        <f t="shared" si="41"/>
        <v>0</v>
      </c>
    </row>
    <row r="143" spans="1:35" s="35" customFormat="1" ht="15">
      <c r="A143" s="35">
        <v>117</v>
      </c>
      <c r="H143" s="195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35">
        <f>SUM(LARGE(AA143:AJ143,{1,2,3,4,5,6}))</f>
        <v>0</v>
      </c>
      <c r="AA143" s="35">
        <f t="shared" si="42"/>
        <v>0</v>
      </c>
      <c r="AB143" s="35">
        <f t="shared" si="43"/>
        <v>0</v>
      </c>
      <c r="AC143" s="35">
        <f t="shared" si="44"/>
        <v>0</v>
      </c>
      <c r="AD143" s="35">
        <f t="shared" si="36"/>
        <v>0</v>
      </c>
      <c r="AE143" s="35">
        <f t="shared" si="37"/>
        <v>0</v>
      </c>
      <c r="AF143" s="35">
        <f t="shared" si="38"/>
        <v>0</v>
      </c>
      <c r="AG143" s="35">
        <f t="shared" si="39"/>
        <v>0</v>
      </c>
      <c r="AH143" s="35">
        <f t="shared" si="40"/>
        <v>0</v>
      </c>
      <c r="AI143" s="35">
        <f t="shared" si="41"/>
        <v>0</v>
      </c>
    </row>
    <row r="144" spans="8:35" s="35" customFormat="1" ht="15">
      <c r="H144" s="195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 t="s">
        <v>271</v>
      </c>
      <c r="Z144" s="35">
        <f>SUM(LARGE(AA144:AJ144,{1,2,3,4,5,6}))</f>
        <v>0</v>
      </c>
      <c r="AA144" s="35">
        <f t="shared" si="42"/>
        <v>0</v>
      </c>
      <c r="AB144" s="35">
        <f t="shared" si="43"/>
        <v>0</v>
      </c>
      <c r="AC144" s="35">
        <f t="shared" si="44"/>
        <v>0</v>
      </c>
      <c r="AD144" s="35">
        <f t="shared" si="36"/>
        <v>0</v>
      </c>
      <c r="AE144" s="35">
        <f t="shared" si="37"/>
        <v>0</v>
      </c>
      <c r="AF144" s="35">
        <f t="shared" si="38"/>
        <v>0</v>
      </c>
      <c r="AG144" s="35">
        <f t="shared" si="39"/>
        <v>0</v>
      </c>
      <c r="AH144" s="35">
        <f t="shared" si="40"/>
        <v>0</v>
      </c>
      <c r="AI144" s="35">
        <f t="shared" si="41"/>
        <v>0</v>
      </c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9" customWidth="1"/>
    <col min="2" max="2" width="18.28125" style="39" customWidth="1"/>
    <col min="3" max="3" width="18.57421875" style="39" customWidth="1"/>
    <col min="4" max="4" width="11.7109375" style="39" hidden="1" customWidth="1"/>
    <col min="5" max="5" width="20.28125" style="39" customWidth="1"/>
    <col min="6" max="6" width="9.28125" style="39" customWidth="1"/>
    <col min="7" max="7" width="10.8515625" style="39" customWidth="1"/>
    <col min="8" max="8" width="9.28125" style="39" customWidth="1"/>
    <col min="9" max="9" width="9.28125" style="48" customWidth="1"/>
    <col min="10" max="10" width="9.140625" style="39" customWidth="1"/>
    <col min="11" max="11" width="10.28125" style="39" customWidth="1"/>
    <col min="12" max="12" width="9.140625" style="39" customWidth="1"/>
    <col min="13" max="13" width="9.8515625" style="48" customWidth="1"/>
    <col min="14" max="16" width="9.140625" style="39" customWidth="1"/>
    <col min="17" max="17" width="9.7109375" style="39" customWidth="1"/>
    <col min="18" max="18" width="12.421875" style="39" customWidth="1"/>
    <col min="19" max="19" width="13.28125" style="39" customWidth="1"/>
    <col min="20" max="21" width="9.140625" style="39" customWidth="1"/>
    <col min="22" max="22" width="11.7109375" style="39" customWidth="1"/>
    <col min="23" max="24" width="9.140625" style="39" customWidth="1"/>
    <col min="25" max="25" width="9.140625" style="48" customWidth="1"/>
    <col min="26" max="16384" width="9.140625" style="39" customWidth="1"/>
  </cols>
  <sheetData>
    <row r="1" spans="1:25" ht="45.75" thickBot="1">
      <c r="A1" s="71" t="s">
        <v>2</v>
      </c>
      <c r="B1" s="72"/>
      <c r="C1" s="73"/>
      <c r="D1" s="73" t="s">
        <v>1</v>
      </c>
      <c r="E1" s="74" t="s">
        <v>5</v>
      </c>
      <c r="F1" s="75" t="s">
        <v>0</v>
      </c>
      <c r="G1" s="76" t="s">
        <v>40</v>
      </c>
      <c r="H1" s="77" t="s">
        <v>6</v>
      </c>
      <c r="I1" s="43" t="s">
        <v>4</v>
      </c>
      <c r="J1" s="243" t="s">
        <v>3</v>
      </c>
      <c r="K1" s="244" t="s">
        <v>48</v>
      </c>
      <c r="L1" s="244" t="s">
        <v>694</v>
      </c>
      <c r="M1" s="243" t="s">
        <v>27</v>
      </c>
      <c r="N1" s="41" t="s">
        <v>271</v>
      </c>
      <c r="O1" s="246" t="s">
        <v>28</v>
      </c>
      <c r="P1" s="248" t="s">
        <v>921</v>
      </c>
      <c r="Q1" s="244" t="s">
        <v>999</v>
      </c>
      <c r="R1" s="244" t="s">
        <v>1087</v>
      </c>
      <c r="S1" s="244" t="s">
        <v>922</v>
      </c>
      <c r="T1" s="244" t="s">
        <v>875</v>
      </c>
      <c r="U1" s="244" t="s">
        <v>831</v>
      </c>
      <c r="V1" s="244" t="s">
        <v>928</v>
      </c>
      <c r="W1" s="244" t="s">
        <v>1120</v>
      </c>
      <c r="X1" s="244" t="s">
        <v>1063</v>
      </c>
      <c r="Y1" s="244" t="s">
        <v>1173</v>
      </c>
    </row>
    <row r="2" spans="1:25" ht="15">
      <c r="A2" s="78"/>
      <c r="B2" s="39" t="s">
        <v>20</v>
      </c>
      <c r="F2" s="39">
        <v>71</v>
      </c>
      <c r="I2" s="44" t="s">
        <v>9</v>
      </c>
      <c r="J2" s="32">
        <f>COUNT(J4:J1128)</f>
        <v>27</v>
      </c>
      <c r="K2" s="32">
        <f>COUNT(K4:K1128)</f>
        <v>13</v>
      </c>
      <c r="L2" s="32">
        <f>COUNT(L4:L1128)</f>
        <v>20</v>
      </c>
      <c r="M2" s="32">
        <f>COUNT(M4:M1128)</f>
        <v>31</v>
      </c>
      <c r="N2" s="32">
        <f>COUNT(N11:N1128)</f>
        <v>0</v>
      </c>
      <c r="O2" s="32">
        <f>COUNT(O4:O1128)</f>
        <v>20</v>
      </c>
      <c r="P2" s="32">
        <f>COUNT(P4:P1086)</f>
        <v>11</v>
      </c>
      <c r="Q2" s="32">
        <f>COUNT(Q4:Q1128)</f>
        <v>14</v>
      </c>
      <c r="R2" s="32">
        <f>COUNT(R4:R1128)</f>
        <v>14</v>
      </c>
      <c r="S2" s="308">
        <f>COUNT(S11:S1128)</f>
        <v>8</v>
      </c>
      <c r="T2" s="308">
        <f>COUNT(T4:T1128)</f>
        <v>21</v>
      </c>
      <c r="U2" s="308">
        <f>COUNT(U4:U1128)</f>
        <v>18</v>
      </c>
      <c r="V2" s="308">
        <f>COUNT(V4:V1128)</f>
        <v>28</v>
      </c>
      <c r="W2" s="32">
        <f>COUNT(W4:W1103)</f>
        <v>17</v>
      </c>
      <c r="X2" s="32">
        <f>COUNT(X4:X1128)</f>
        <v>3</v>
      </c>
      <c r="Y2" s="41"/>
    </row>
    <row r="3" spans="2:25" ht="35.25" customHeight="1">
      <c r="B3" s="79"/>
      <c r="C3" s="79"/>
      <c r="D3" s="79"/>
      <c r="E3" s="79"/>
      <c r="F3" s="39" t="s">
        <v>271</v>
      </c>
      <c r="I3" s="45" t="s">
        <v>8</v>
      </c>
      <c r="J3" s="42">
        <v>2</v>
      </c>
      <c r="K3" s="42">
        <v>1</v>
      </c>
      <c r="L3" s="42">
        <v>4</v>
      </c>
      <c r="M3" s="120">
        <v>3</v>
      </c>
      <c r="N3" s="40" t="s">
        <v>271</v>
      </c>
      <c r="O3" s="42">
        <v>5</v>
      </c>
      <c r="P3" s="42">
        <v>11</v>
      </c>
      <c r="Q3" s="42">
        <v>10</v>
      </c>
      <c r="R3" s="42">
        <v>13</v>
      </c>
      <c r="S3" s="42">
        <v>8</v>
      </c>
      <c r="T3" s="42">
        <v>7</v>
      </c>
      <c r="U3" s="42">
        <v>6</v>
      </c>
      <c r="V3" s="42">
        <v>9</v>
      </c>
      <c r="W3" s="42">
        <v>14</v>
      </c>
      <c r="X3" s="42">
        <v>12</v>
      </c>
      <c r="Y3" s="353">
        <v>15</v>
      </c>
    </row>
    <row r="4" spans="1:35" s="37" customFormat="1" ht="15">
      <c r="A4" s="35">
        <v>1</v>
      </c>
      <c r="B4" s="35" t="s">
        <v>51</v>
      </c>
      <c r="C4" s="35" t="s">
        <v>12</v>
      </c>
      <c r="D4" s="35"/>
      <c r="E4" s="32" t="s">
        <v>266</v>
      </c>
      <c r="F4" s="292">
        <v>12</v>
      </c>
      <c r="G4" s="292">
        <v>12</v>
      </c>
      <c r="H4" s="292">
        <v>6</v>
      </c>
      <c r="I4" s="133">
        <v>600</v>
      </c>
      <c r="J4" s="137">
        <v>100</v>
      </c>
      <c r="K4" s="138">
        <v>100</v>
      </c>
      <c r="L4" s="134">
        <v>100</v>
      </c>
      <c r="M4" s="161">
        <v>100</v>
      </c>
      <c r="N4" s="134"/>
      <c r="O4" s="134"/>
      <c r="P4" s="134"/>
      <c r="Q4" s="134">
        <v>100</v>
      </c>
      <c r="R4" s="134">
        <v>100</v>
      </c>
      <c r="S4" s="257">
        <v>100</v>
      </c>
      <c r="T4" s="134">
        <v>97.63</v>
      </c>
      <c r="U4" s="134" t="s">
        <v>841</v>
      </c>
      <c r="V4" s="263">
        <v>100</v>
      </c>
      <c r="W4" s="134"/>
      <c r="X4" s="326">
        <v>100</v>
      </c>
      <c r="Y4" s="162"/>
      <c r="Z4" s="135">
        <f>SUM(LARGE(AA4:AJ4,{1,2,3,4,5,6}))</f>
        <v>600</v>
      </c>
      <c r="AA4" s="135">
        <f aca="true" t="shared" si="0" ref="AA4:AA35">+IF(COUNT($J4:$R4)&gt;0,LARGE($J4:$R4,1),0)</f>
        <v>100</v>
      </c>
      <c r="AB4" s="135">
        <f aca="true" t="shared" si="1" ref="AB4:AB35">+IF(COUNT($J4:$R4)&gt;1,LARGE($J4:$R4,2),0)</f>
        <v>100</v>
      </c>
      <c r="AC4" s="135">
        <f aca="true" t="shared" si="2" ref="AC4:AC35">+IF(COUNT($J4:$R4)&gt;2,LARGE($J4:$R4,3),0)</f>
        <v>100</v>
      </c>
      <c r="AD4" s="135">
        <f aca="true" t="shared" si="3" ref="AD4:AD35">+IF(COUNT($S4:$X4)&gt;0,LARGE($S4:$X4,1),0)</f>
        <v>100</v>
      </c>
      <c r="AE4" s="135">
        <f aca="true" t="shared" si="4" ref="AE4:AE35">+IF(COUNT($S4:$X4)&gt;1,LARGE($S4:$X4,2),0)</f>
        <v>100</v>
      </c>
      <c r="AF4" s="135">
        <f aca="true" t="shared" si="5" ref="AF4:AF35">+IF(COUNT($S4:$X4)&gt;2,LARGE($S4:$X4,3),0)</f>
        <v>100</v>
      </c>
      <c r="AG4" s="135">
        <f aca="true" t="shared" si="6" ref="AG4:AG35">+IF(COUNT($S4:$X4)&gt;3,LARGE($S4:$X4,4),0)</f>
        <v>97.63</v>
      </c>
      <c r="AH4" s="135">
        <f aca="true" t="shared" si="7" ref="AH4:AH35">+IF(COUNT($S4:$X4)&gt;4,LARGE($S4:$X4,5),0)</f>
        <v>0</v>
      </c>
      <c r="AI4" s="135">
        <f aca="true" t="shared" si="8" ref="AI4:AI35">+IF(COUNT($S4:$X4)&gt;5,LARGE($S4:$X4,6),0)</f>
        <v>0</v>
      </c>
    </row>
    <row r="5" spans="1:35" s="37" customFormat="1" ht="15">
      <c r="A5" s="35">
        <v>2</v>
      </c>
      <c r="B5" s="35" t="s">
        <v>60</v>
      </c>
      <c r="C5" s="35" t="s">
        <v>25</v>
      </c>
      <c r="D5" s="35"/>
      <c r="E5" s="32" t="s">
        <v>266</v>
      </c>
      <c r="F5" s="292">
        <v>13</v>
      </c>
      <c r="G5" s="292">
        <v>13</v>
      </c>
      <c r="H5" s="292">
        <v>6</v>
      </c>
      <c r="I5" s="133">
        <v>594.694</v>
      </c>
      <c r="J5" s="137">
        <v>99.2</v>
      </c>
      <c r="K5" s="134">
        <v>95.229</v>
      </c>
      <c r="L5" s="134">
        <v>97.02</v>
      </c>
      <c r="M5" s="134">
        <v>97.38</v>
      </c>
      <c r="N5" s="134"/>
      <c r="O5" s="162">
        <v>100</v>
      </c>
      <c r="P5" s="305">
        <v>97.671</v>
      </c>
      <c r="Q5" s="134">
        <v>88.889</v>
      </c>
      <c r="R5" s="178">
        <v>97.823</v>
      </c>
      <c r="S5" s="293">
        <v>90.24</v>
      </c>
      <c r="T5" s="134"/>
      <c r="U5" s="201">
        <v>100</v>
      </c>
      <c r="V5" s="134">
        <v>94.34</v>
      </c>
      <c r="W5" s="339">
        <v>100</v>
      </c>
      <c r="X5" s="134"/>
      <c r="Y5" s="162"/>
      <c r="Z5" s="135">
        <v>594.694</v>
      </c>
      <c r="AA5" s="135">
        <f t="shared" si="0"/>
        <v>100</v>
      </c>
      <c r="AB5" s="135">
        <f t="shared" si="1"/>
        <v>99.2</v>
      </c>
      <c r="AC5" s="135">
        <f t="shared" si="2"/>
        <v>97.823</v>
      </c>
      <c r="AD5" s="135">
        <f t="shared" si="3"/>
        <v>100</v>
      </c>
      <c r="AE5" s="135">
        <f t="shared" si="4"/>
        <v>100</v>
      </c>
      <c r="AF5" s="135">
        <f t="shared" si="5"/>
        <v>94.34</v>
      </c>
      <c r="AG5" s="135">
        <f t="shared" si="6"/>
        <v>90.24</v>
      </c>
      <c r="AH5" s="135">
        <f t="shared" si="7"/>
        <v>0</v>
      </c>
      <c r="AI5" s="135">
        <f t="shared" si="8"/>
        <v>0</v>
      </c>
    </row>
    <row r="6" spans="1:35" s="37" customFormat="1" ht="15">
      <c r="A6" s="35">
        <v>3</v>
      </c>
      <c r="B6" s="32" t="s">
        <v>536</v>
      </c>
      <c r="C6" s="32" t="s">
        <v>537</v>
      </c>
      <c r="D6" s="35"/>
      <c r="E6" s="32" t="s">
        <v>535</v>
      </c>
      <c r="F6" s="292">
        <v>8</v>
      </c>
      <c r="G6" s="292">
        <v>8</v>
      </c>
      <c r="H6" s="292">
        <v>6</v>
      </c>
      <c r="I6" s="133">
        <v>578.944</v>
      </c>
      <c r="J6" s="134"/>
      <c r="K6" s="134"/>
      <c r="L6" s="134"/>
      <c r="M6" s="161">
        <v>92.67</v>
      </c>
      <c r="N6" s="134"/>
      <c r="O6" s="134"/>
      <c r="P6" s="305">
        <v>100</v>
      </c>
      <c r="Q6" s="134">
        <v>90.541</v>
      </c>
      <c r="R6" s="178">
        <v>94.796</v>
      </c>
      <c r="S6" s="134"/>
      <c r="T6" s="214">
        <v>100</v>
      </c>
      <c r="U6" s="134">
        <v>91.55</v>
      </c>
      <c r="V6" s="134"/>
      <c r="W6" s="339">
        <v>99.334</v>
      </c>
      <c r="X6" s="137">
        <v>92.144</v>
      </c>
      <c r="Y6" s="134"/>
      <c r="Z6" s="135">
        <f>SUM(LARGE(AA6:AJ6,{1,2,3,4,5,6}))</f>
        <v>578.944</v>
      </c>
      <c r="AA6" s="135">
        <f t="shared" si="0"/>
        <v>100</v>
      </c>
      <c r="AB6" s="135">
        <f t="shared" si="1"/>
        <v>94.796</v>
      </c>
      <c r="AC6" s="135">
        <f t="shared" si="2"/>
        <v>92.67</v>
      </c>
      <c r="AD6" s="135">
        <f t="shared" si="3"/>
        <v>100</v>
      </c>
      <c r="AE6" s="135">
        <f t="shared" si="4"/>
        <v>99.334</v>
      </c>
      <c r="AF6" s="135">
        <f t="shared" si="5"/>
        <v>92.144</v>
      </c>
      <c r="AG6" s="135">
        <f t="shared" si="6"/>
        <v>91.55</v>
      </c>
      <c r="AH6" s="135">
        <f t="shared" si="7"/>
        <v>0</v>
      </c>
      <c r="AI6" s="135">
        <f t="shared" si="8"/>
        <v>0</v>
      </c>
    </row>
    <row r="7" spans="1:35" s="37" customFormat="1" ht="15">
      <c r="A7" s="35">
        <v>4</v>
      </c>
      <c r="B7" s="32" t="s">
        <v>24</v>
      </c>
      <c r="C7" s="32" t="s">
        <v>42</v>
      </c>
      <c r="D7" s="35"/>
      <c r="E7" s="32" t="s">
        <v>54</v>
      </c>
      <c r="F7" s="292">
        <v>8</v>
      </c>
      <c r="G7" s="292">
        <v>8</v>
      </c>
      <c r="H7" s="292">
        <v>6</v>
      </c>
      <c r="I7" s="133">
        <v>559.692</v>
      </c>
      <c r="J7" s="134">
        <v>89.72</v>
      </c>
      <c r="K7" s="138">
        <v>97.39</v>
      </c>
      <c r="L7" s="168">
        <v>97.67</v>
      </c>
      <c r="M7" s="134"/>
      <c r="N7" s="134"/>
      <c r="O7" s="134">
        <v>93.19</v>
      </c>
      <c r="P7" s="305">
        <v>93.583</v>
      </c>
      <c r="Q7" s="134"/>
      <c r="R7" s="134"/>
      <c r="S7" s="257">
        <v>86.16</v>
      </c>
      <c r="T7" s="134"/>
      <c r="U7" s="134"/>
      <c r="V7" s="263">
        <v>90.31</v>
      </c>
      <c r="W7" s="339">
        <v>94.579</v>
      </c>
      <c r="X7" s="134"/>
      <c r="Y7" s="134"/>
      <c r="Z7" s="135">
        <f>SUM(LARGE(AA7:AJ7,{1,2,3,4,5,6}))</f>
        <v>559.692</v>
      </c>
      <c r="AA7" s="135">
        <f t="shared" si="0"/>
        <v>97.67</v>
      </c>
      <c r="AB7" s="135">
        <f t="shared" si="1"/>
        <v>97.39</v>
      </c>
      <c r="AC7" s="135">
        <f t="shared" si="2"/>
        <v>93.583</v>
      </c>
      <c r="AD7" s="135">
        <f t="shared" si="3"/>
        <v>94.579</v>
      </c>
      <c r="AE7" s="135">
        <f t="shared" si="4"/>
        <v>90.31</v>
      </c>
      <c r="AF7" s="135">
        <f t="shared" si="5"/>
        <v>86.16</v>
      </c>
      <c r="AG7" s="135">
        <f t="shared" si="6"/>
        <v>0</v>
      </c>
      <c r="AH7" s="135">
        <f t="shared" si="7"/>
        <v>0</v>
      </c>
      <c r="AI7" s="135">
        <f t="shared" si="8"/>
        <v>0</v>
      </c>
    </row>
    <row r="8" spans="1:35" s="37" customFormat="1" ht="15">
      <c r="A8" s="35">
        <v>5</v>
      </c>
      <c r="B8" s="32" t="s">
        <v>35</v>
      </c>
      <c r="C8" s="32" t="s">
        <v>34</v>
      </c>
      <c r="D8" s="35"/>
      <c r="E8" s="32" t="s">
        <v>59</v>
      </c>
      <c r="F8" s="35">
        <v>7</v>
      </c>
      <c r="G8" s="35">
        <v>7</v>
      </c>
      <c r="H8" s="292">
        <v>6</v>
      </c>
      <c r="I8" s="133">
        <v>558.173</v>
      </c>
      <c r="J8" s="134"/>
      <c r="K8" s="138">
        <v>94.85</v>
      </c>
      <c r="L8" s="134"/>
      <c r="M8" s="134"/>
      <c r="N8" s="134"/>
      <c r="O8" s="162">
        <v>89.73</v>
      </c>
      <c r="P8" s="134"/>
      <c r="Q8" s="134">
        <v>88.595</v>
      </c>
      <c r="R8" s="134"/>
      <c r="S8" s="257">
        <v>90.5</v>
      </c>
      <c r="T8" s="214">
        <v>94.069</v>
      </c>
      <c r="U8" s="201">
        <v>94.5</v>
      </c>
      <c r="V8" s="134"/>
      <c r="W8" s="339">
        <v>94.524</v>
      </c>
      <c r="X8" s="134"/>
      <c r="Y8" s="134"/>
      <c r="Z8" s="135">
        <f>SUM(LARGE(AA8:AJ8,{1,2,3,4,5,6}))</f>
        <v>558.173</v>
      </c>
      <c r="AA8" s="135">
        <f t="shared" si="0"/>
        <v>94.85</v>
      </c>
      <c r="AB8" s="135">
        <f t="shared" si="1"/>
        <v>89.73</v>
      </c>
      <c r="AC8" s="135">
        <f t="shared" si="2"/>
        <v>88.595</v>
      </c>
      <c r="AD8" s="135">
        <f t="shared" si="3"/>
        <v>94.524</v>
      </c>
      <c r="AE8" s="135">
        <f t="shared" si="4"/>
        <v>94.5</v>
      </c>
      <c r="AF8" s="135">
        <f t="shared" si="5"/>
        <v>94.069</v>
      </c>
      <c r="AG8" s="135">
        <f t="shared" si="6"/>
        <v>90.5</v>
      </c>
      <c r="AH8" s="135">
        <f t="shared" si="7"/>
        <v>0</v>
      </c>
      <c r="AI8" s="135">
        <f t="shared" si="8"/>
        <v>0</v>
      </c>
    </row>
    <row r="9" spans="1:35" s="37" customFormat="1" ht="15">
      <c r="A9" s="35">
        <v>6</v>
      </c>
      <c r="B9" s="35" t="s">
        <v>277</v>
      </c>
      <c r="C9" s="35" t="s">
        <v>303</v>
      </c>
      <c r="D9" s="35"/>
      <c r="E9" s="35" t="s">
        <v>54</v>
      </c>
      <c r="F9" s="35">
        <v>7</v>
      </c>
      <c r="G9" s="35">
        <v>7</v>
      </c>
      <c r="H9" s="292">
        <v>6</v>
      </c>
      <c r="I9" s="133">
        <v>554.009</v>
      </c>
      <c r="J9" s="137">
        <v>91.47</v>
      </c>
      <c r="K9" s="134"/>
      <c r="L9" s="168">
        <v>96.49</v>
      </c>
      <c r="M9" s="134">
        <v>89.39</v>
      </c>
      <c r="N9" s="134"/>
      <c r="O9" s="162">
        <v>97.67</v>
      </c>
      <c r="P9" s="134"/>
      <c r="Q9" s="134"/>
      <c r="R9" s="134"/>
      <c r="S9" s="134"/>
      <c r="T9" s="214">
        <v>90.562</v>
      </c>
      <c r="U9" s="134"/>
      <c r="V9" s="263">
        <v>89.12</v>
      </c>
      <c r="W9" s="339">
        <v>88.697</v>
      </c>
      <c r="X9" s="134"/>
      <c r="Y9" s="134"/>
      <c r="Z9" s="135">
        <f>SUM(LARGE(AA9:AJ9,{1,2,3,4,5,6}))</f>
        <v>554.009</v>
      </c>
      <c r="AA9" s="135">
        <f t="shared" si="0"/>
        <v>97.67</v>
      </c>
      <c r="AB9" s="135">
        <f t="shared" si="1"/>
        <v>96.49</v>
      </c>
      <c r="AC9" s="135">
        <f t="shared" si="2"/>
        <v>91.47</v>
      </c>
      <c r="AD9" s="135">
        <f t="shared" si="3"/>
        <v>90.562</v>
      </c>
      <c r="AE9" s="135">
        <f t="shared" si="4"/>
        <v>89.12</v>
      </c>
      <c r="AF9" s="135">
        <f t="shared" si="5"/>
        <v>88.697</v>
      </c>
      <c r="AG9" s="135">
        <f t="shared" si="6"/>
        <v>0</v>
      </c>
      <c r="AH9" s="135">
        <f t="shared" si="7"/>
        <v>0</v>
      </c>
      <c r="AI9" s="135">
        <f t="shared" si="8"/>
        <v>0</v>
      </c>
    </row>
    <row r="10" spans="1:35" s="37" customFormat="1" ht="15">
      <c r="A10" s="35">
        <v>7</v>
      </c>
      <c r="B10" s="35" t="s">
        <v>309</v>
      </c>
      <c r="C10" s="35" t="s">
        <v>310</v>
      </c>
      <c r="D10" s="35"/>
      <c r="E10" s="35" t="s">
        <v>540</v>
      </c>
      <c r="F10" s="292">
        <v>11</v>
      </c>
      <c r="G10" s="292">
        <v>11</v>
      </c>
      <c r="H10" s="292">
        <v>6</v>
      </c>
      <c r="I10" s="133">
        <v>547.255</v>
      </c>
      <c r="J10" s="134">
        <v>84.47</v>
      </c>
      <c r="K10" s="134"/>
      <c r="L10" s="168">
        <v>96.07</v>
      </c>
      <c r="M10" s="360">
        <v>88.27</v>
      </c>
      <c r="N10" s="134"/>
      <c r="O10" s="162">
        <v>92.23</v>
      </c>
      <c r="P10" s="134"/>
      <c r="Q10" s="134">
        <v>82.972</v>
      </c>
      <c r="R10" s="178">
        <v>88.918</v>
      </c>
      <c r="S10" s="293">
        <v>84.86</v>
      </c>
      <c r="T10" s="134">
        <v>67.095</v>
      </c>
      <c r="U10" s="201">
        <v>93.07</v>
      </c>
      <c r="V10" s="263">
        <v>87.74</v>
      </c>
      <c r="W10" s="339">
        <v>89.227</v>
      </c>
      <c r="X10" s="134"/>
      <c r="Y10" s="134"/>
      <c r="Z10" s="135">
        <f>SUM(LARGE(AA10:AJ10,{1,2,3,4,5,6}))</f>
        <v>547.255</v>
      </c>
      <c r="AA10" s="135">
        <f t="shared" si="0"/>
        <v>96.07</v>
      </c>
      <c r="AB10" s="135">
        <f t="shared" si="1"/>
        <v>92.23</v>
      </c>
      <c r="AC10" s="135">
        <f t="shared" si="2"/>
        <v>88.918</v>
      </c>
      <c r="AD10" s="135">
        <f t="shared" si="3"/>
        <v>93.07</v>
      </c>
      <c r="AE10" s="135">
        <f t="shared" si="4"/>
        <v>89.227</v>
      </c>
      <c r="AF10" s="135">
        <f t="shared" si="5"/>
        <v>87.74</v>
      </c>
      <c r="AG10" s="135">
        <f t="shared" si="6"/>
        <v>84.86</v>
      </c>
      <c r="AH10" s="135">
        <f t="shared" si="7"/>
        <v>67.095</v>
      </c>
      <c r="AI10" s="135">
        <f t="shared" si="8"/>
        <v>0</v>
      </c>
    </row>
    <row r="11" spans="1:35" s="37" customFormat="1" ht="15">
      <c r="A11" s="35">
        <v>8</v>
      </c>
      <c r="B11" s="32" t="s">
        <v>13</v>
      </c>
      <c r="C11" s="32" t="s">
        <v>14</v>
      </c>
      <c r="D11" s="35"/>
      <c r="E11" s="32" t="s">
        <v>58</v>
      </c>
      <c r="F11" s="292">
        <v>11</v>
      </c>
      <c r="G11" s="292">
        <v>11</v>
      </c>
      <c r="H11" s="292">
        <v>6</v>
      </c>
      <c r="I11" s="133">
        <v>519.868</v>
      </c>
      <c r="J11" s="134">
        <v>83.63</v>
      </c>
      <c r="K11" s="138">
        <v>90.08</v>
      </c>
      <c r="L11" s="168">
        <v>90.63</v>
      </c>
      <c r="M11" s="134"/>
      <c r="N11" s="134"/>
      <c r="O11" s="134">
        <v>85.35</v>
      </c>
      <c r="P11" s="305">
        <v>91.528</v>
      </c>
      <c r="Q11" s="134">
        <v>79.881</v>
      </c>
      <c r="R11" s="134">
        <v>82.497</v>
      </c>
      <c r="S11" s="257">
        <v>80.25</v>
      </c>
      <c r="T11" s="134">
        <v>79.18</v>
      </c>
      <c r="U11" s="201">
        <v>80.61</v>
      </c>
      <c r="V11" s="263">
        <v>86.77</v>
      </c>
      <c r="W11" s="134"/>
      <c r="X11" s="134"/>
      <c r="Y11" s="134"/>
      <c r="Z11" s="135">
        <f>SUM(LARGE(AA11:AJ11,{1,2,3,4,5,6}))</f>
        <v>519.8679999999999</v>
      </c>
      <c r="AA11" s="135">
        <f t="shared" si="0"/>
        <v>91.528</v>
      </c>
      <c r="AB11" s="135">
        <f t="shared" si="1"/>
        <v>90.63</v>
      </c>
      <c r="AC11" s="135">
        <f t="shared" si="2"/>
        <v>90.08</v>
      </c>
      <c r="AD11" s="135">
        <f t="shared" si="3"/>
        <v>86.77</v>
      </c>
      <c r="AE11" s="135">
        <f t="shared" si="4"/>
        <v>80.61</v>
      </c>
      <c r="AF11" s="135">
        <f t="shared" si="5"/>
        <v>80.25</v>
      </c>
      <c r="AG11" s="135">
        <f t="shared" si="6"/>
        <v>79.18</v>
      </c>
      <c r="AH11" s="135">
        <f t="shared" si="7"/>
        <v>0</v>
      </c>
      <c r="AI11" s="135">
        <f t="shared" si="8"/>
        <v>0</v>
      </c>
    </row>
    <row r="12" spans="1:35" s="37" customFormat="1" ht="15">
      <c r="A12" s="35">
        <v>9</v>
      </c>
      <c r="B12" s="32" t="s">
        <v>542</v>
      </c>
      <c r="C12" s="32" t="s">
        <v>543</v>
      </c>
      <c r="D12" s="35"/>
      <c r="E12" s="32" t="s">
        <v>54</v>
      </c>
      <c r="F12" s="292">
        <v>8</v>
      </c>
      <c r="G12" s="292">
        <v>8</v>
      </c>
      <c r="H12" s="292">
        <v>6</v>
      </c>
      <c r="I12" s="133">
        <v>517.514</v>
      </c>
      <c r="J12" s="134"/>
      <c r="K12" s="134"/>
      <c r="L12" s="168">
        <v>89.62</v>
      </c>
      <c r="M12" s="134">
        <v>82.58</v>
      </c>
      <c r="N12" s="134"/>
      <c r="O12" s="134"/>
      <c r="P12" s="305">
        <v>86.194</v>
      </c>
      <c r="Q12" s="291">
        <v>87.582</v>
      </c>
      <c r="R12" s="134"/>
      <c r="S12" s="257">
        <v>84.4</v>
      </c>
      <c r="T12" s="214">
        <v>85.368</v>
      </c>
      <c r="U12" s="134"/>
      <c r="V12" s="263">
        <v>84.35</v>
      </c>
      <c r="W12" s="134"/>
      <c r="X12" s="134"/>
      <c r="Y12" s="162"/>
      <c r="Z12" s="135">
        <f>SUM(LARGE(AA12:AJ12,{1,2,3,4,5,6}))</f>
        <v>517.514</v>
      </c>
      <c r="AA12" s="135">
        <f t="shared" si="0"/>
        <v>89.62</v>
      </c>
      <c r="AB12" s="135">
        <f t="shared" si="1"/>
        <v>87.582</v>
      </c>
      <c r="AC12" s="135">
        <f t="shared" si="2"/>
        <v>86.194</v>
      </c>
      <c r="AD12" s="135">
        <f t="shared" si="3"/>
        <v>85.368</v>
      </c>
      <c r="AE12" s="135">
        <f t="shared" si="4"/>
        <v>84.4</v>
      </c>
      <c r="AF12" s="135">
        <f t="shared" si="5"/>
        <v>84.35</v>
      </c>
      <c r="AG12" s="135">
        <f t="shared" si="6"/>
        <v>0</v>
      </c>
      <c r="AH12" s="135">
        <f t="shared" si="7"/>
        <v>0</v>
      </c>
      <c r="AI12" s="135">
        <f t="shared" si="8"/>
        <v>0</v>
      </c>
    </row>
    <row r="13" spans="1:35" s="37" customFormat="1" ht="15">
      <c r="A13" s="306">
        <v>10</v>
      </c>
      <c r="B13" s="32" t="s">
        <v>15</v>
      </c>
      <c r="C13" s="32" t="s">
        <v>45</v>
      </c>
      <c r="D13" s="35"/>
      <c r="E13" s="32" t="s">
        <v>57</v>
      </c>
      <c r="F13" s="292">
        <v>11</v>
      </c>
      <c r="G13" s="292">
        <v>11</v>
      </c>
      <c r="H13" s="292">
        <v>6</v>
      </c>
      <c r="I13" s="133">
        <v>517.436</v>
      </c>
      <c r="J13" s="134">
        <v>84.19</v>
      </c>
      <c r="K13" s="138">
        <v>86.67</v>
      </c>
      <c r="L13" s="134"/>
      <c r="M13" s="134">
        <v>81.37</v>
      </c>
      <c r="N13" s="134"/>
      <c r="O13" s="162">
        <v>87.12</v>
      </c>
      <c r="P13" s="305">
        <v>88.904</v>
      </c>
      <c r="Q13" s="134">
        <v>72.237</v>
      </c>
      <c r="R13" s="134"/>
      <c r="S13" s="134"/>
      <c r="T13" s="214">
        <v>86.094</v>
      </c>
      <c r="U13" s="201">
        <v>83.32</v>
      </c>
      <c r="V13" s="134">
        <v>77.94</v>
      </c>
      <c r="W13" s="339">
        <v>85.328</v>
      </c>
      <c r="X13" s="134"/>
      <c r="Y13" s="162"/>
      <c r="Z13" s="135">
        <f>SUM(LARGE(AA13:AJ13,{1,2,3,4,5,6}))</f>
        <v>517.4359999999999</v>
      </c>
      <c r="AA13" s="135">
        <f t="shared" si="0"/>
        <v>88.904</v>
      </c>
      <c r="AB13" s="135">
        <f t="shared" si="1"/>
        <v>87.12</v>
      </c>
      <c r="AC13" s="135">
        <f t="shared" si="2"/>
        <v>86.67</v>
      </c>
      <c r="AD13" s="135">
        <f t="shared" si="3"/>
        <v>86.094</v>
      </c>
      <c r="AE13" s="135">
        <f t="shared" si="4"/>
        <v>85.328</v>
      </c>
      <c r="AF13" s="135">
        <f t="shared" si="5"/>
        <v>83.32</v>
      </c>
      <c r="AG13" s="135">
        <f t="shared" si="6"/>
        <v>77.94</v>
      </c>
      <c r="AH13" s="135">
        <f t="shared" si="7"/>
        <v>0</v>
      </c>
      <c r="AI13" s="135">
        <f t="shared" si="8"/>
        <v>0</v>
      </c>
    </row>
    <row r="14" spans="1:35" s="37" customFormat="1" ht="15">
      <c r="A14" s="35">
        <v>11</v>
      </c>
      <c r="B14" s="306" t="s">
        <v>49</v>
      </c>
      <c r="C14" s="306" t="s">
        <v>21</v>
      </c>
      <c r="D14" s="306"/>
      <c r="E14" s="306" t="s">
        <v>266</v>
      </c>
      <c r="F14" s="292">
        <v>9</v>
      </c>
      <c r="G14" s="292">
        <v>9</v>
      </c>
      <c r="H14" s="292">
        <v>6</v>
      </c>
      <c r="I14" s="133">
        <v>510.17</v>
      </c>
      <c r="J14" s="134"/>
      <c r="K14" s="138">
        <v>88.15</v>
      </c>
      <c r="L14" s="134"/>
      <c r="M14" s="134">
        <v>80.45</v>
      </c>
      <c r="N14" s="134"/>
      <c r="O14" s="134"/>
      <c r="P14" s="134"/>
      <c r="Q14" s="134"/>
      <c r="R14" s="178">
        <v>81.896</v>
      </c>
      <c r="S14" s="293">
        <v>76.91</v>
      </c>
      <c r="T14" s="214">
        <v>85.37</v>
      </c>
      <c r="U14" s="201">
        <v>86.57</v>
      </c>
      <c r="V14" s="263">
        <v>82.14</v>
      </c>
      <c r="W14" s="339">
        <v>86.044</v>
      </c>
      <c r="X14" s="134"/>
      <c r="Y14" s="162"/>
      <c r="Z14" s="135">
        <f>SUM(LARGE(AA14:AJ14,{1,2,3,4,5,6}))</f>
        <v>510.17</v>
      </c>
      <c r="AA14" s="135">
        <f t="shared" si="0"/>
        <v>88.15</v>
      </c>
      <c r="AB14" s="135">
        <f t="shared" si="1"/>
        <v>81.896</v>
      </c>
      <c r="AC14" s="135">
        <f t="shared" si="2"/>
        <v>80.45</v>
      </c>
      <c r="AD14" s="135">
        <f t="shared" si="3"/>
        <v>86.57</v>
      </c>
      <c r="AE14" s="135">
        <f t="shared" si="4"/>
        <v>86.044</v>
      </c>
      <c r="AF14" s="135">
        <f t="shared" si="5"/>
        <v>85.37</v>
      </c>
      <c r="AG14" s="135">
        <f t="shared" si="6"/>
        <v>82.14</v>
      </c>
      <c r="AH14" s="135">
        <f t="shared" si="7"/>
        <v>76.91</v>
      </c>
      <c r="AI14" s="135">
        <f t="shared" si="8"/>
        <v>0</v>
      </c>
    </row>
    <row r="15" spans="1:35" s="37" customFormat="1" ht="15">
      <c r="A15" s="35">
        <v>12</v>
      </c>
      <c r="B15" s="35" t="s">
        <v>41</v>
      </c>
      <c r="C15" s="35" t="s">
        <v>31</v>
      </c>
      <c r="D15" s="35"/>
      <c r="E15" s="35" t="s">
        <v>61</v>
      </c>
      <c r="F15" s="35">
        <v>7</v>
      </c>
      <c r="G15" s="35">
        <v>7</v>
      </c>
      <c r="H15" s="292">
        <v>6</v>
      </c>
      <c r="I15" s="133">
        <v>506.904</v>
      </c>
      <c r="J15" s="134">
        <v>81.8</v>
      </c>
      <c r="K15" s="138">
        <v>86.67</v>
      </c>
      <c r="L15" s="168">
        <v>91.58</v>
      </c>
      <c r="M15" s="161">
        <v>82.9</v>
      </c>
      <c r="N15" s="134"/>
      <c r="O15" s="134"/>
      <c r="P15" s="134"/>
      <c r="Q15" s="134"/>
      <c r="R15" s="134"/>
      <c r="S15" s="257">
        <v>78.37</v>
      </c>
      <c r="T15" s="214">
        <v>84.084</v>
      </c>
      <c r="U15" s="134"/>
      <c r="V15" s="263">
        <v>83.3</v>
      </c>
      <c r="W15" s="134"/>
      <c r="X15" s="134"/>
      <c r="Y15" s="134"/>
      <c r="Z15" s="135">
        <f>SUM(LARGE(AA15:AJ15,{1,2,3,4,5,6}))</f>
        <v>506.904</v>
      </c>
      <c r="AA15" s="135">
        <f t="shared" si="0"/>
        <v>91.58</v>
      </c>
      <c r="AB15" s="135">
        <f t="shared" si="1"/>
        <v>86.67</v>
      </c>
      <c r="AC15" s="135">
        <f t="shared" si="2"/>
        <v>82.9</v>
      </c>
      <c r="AD15" s="135">
        <f t="shared" si="3"/>
        <v>84.084</v>
      </c>
      <c r="AE15" s="135">
        <f t="shared" si="4"/>
        <v>83.3</v>
      </c>
      <c r="AF15" s="135">
        <f t="shared" si="5"/>
        <v>78.37</v>
      </c>
      <c r="AG15" s="135">
        <f t="shared" si="6"/>
        <v>0</v>
      </c>
      <c r="AH15" s="135">
        <f t="shared" si="7"/>
        <v>0</v>
      </c>
      <c r="AI15" s="135">
        <f t="shared" si="8"/>
        <v>0</v>
      </c>
    </row>
    <row r="16" spans="1:35" s="37" customFormat="1" ht="15">
      <c r="A16" s="35">
        <v>13</v>
      </c>
      <c r="B16" s="32" t="s">
        <v>22</v>
      </c>
      <c r="C16" s="32" t="s">
        <v>50</v>
      </c>
      <c r="D16" s="35"/>
      <c r="E16" s="32" t="s">
        <v>58</v>
      </c>
      <c r="F16" s="292">
        <v>9</v>
      </c>
      <c r="G16" s="292">
        <v>9</v>
      </c>
      <c r="H16" s="292">
        <v>6</v>
      </c>
      <c r="I16" s="133">
        <v>485.91</v>
      </c>
      <c r="J16" s="137">
        <v>79.47</v>
      </c>
      <c r="K16" s="138">
        <v>83.68</v>
      </c>
      <c r="L16" s="168">
        <v>82.1</v>
      </c>
      <c r="M16" s="134"/>
      <c r="N16" s="134"/>
      <c r="O16" s="134">
        <v>77.18</v>
      </c>
      <c r="P16" s="134"/>
      <c r="Q16" s="134"/>
      <c r="R16" s="178">
        <v>78.19</v>
      </c>
      <c r="S16" s="134"/>
      <c r="T16" s="214">
        <v>82.31</v>
      </c>
      <c r="U16" s="201">
        <v>80.16</v>
      </c>
      <c r="V16" s="134">
        <v>76.47</v>
      </c>
      <c r="W16" s="134">
        <v>73.182</v>
      </c>
      <c r="X16" s="134"/>
      <c r="Y16" s="134"/>
      <c r="Z16" s="135">
        <v>485.91</v>
      </c>
      <c r="AA16" s="135">
        <f t="shared" si="0"/>
        <v>83.68</v>
      </c>
      <c r="AB16" s="135">
        <f t="shared" si="1"/>
        <v>82.1</v>
      </c>
      <c r="AC16" s="135">
        <f t="shared" si="2"/>
        <v>79.47</v>
      </c>
      <c r="AD16" s="135">
        <f t="shared" si="3"/>
        <v>82.31</v>
      </c>
      <c r="AE16" s="135">
        <f t="shared" si="4"/>
        <v>80.16</v>
      </c>
      <c r="AF16" s="135">
        <f t="shared" si="5"/>
        <v>76.47</v>
      </c>
      <c r="AG16" s="135">
        <f t="shared" si="6"/>
        <v>73.182</v>
      </c>
      <c r="AH16" s="135">
        <f t="shared" si="7"/>
        <v>0</v>
      </c>
      <c r="AI16" s="135">
        <f t="shared" si="8"/>
        <v>0</v>
      </c>
    </row>
    <row r="17" spans="1:35" s="37" customFormat="1" ht="15">
      <c r="A17" s="35">
        <v>14</v>
      </c>
      <c r="B17" s="32" t="s">
        <v>321</v>
      </c>
      <c r="C17" s="32" t="s">
        <v>322</v>
      </c>
      <c r="D17" s="35"/>
      <c r="E17" s="32" t="s">
        <v>59</v>
      </c>
      <c r="F17" s="292">
        <v>9</v>
      </c>
      <c r="G17" s="292">
        <v>9</v>
      </c>
      <c r="H17" s="292">
        <v>6</v>
      </c>
      <c r="I17" s="133">
        <v>462.204</v>
      </c>
      <c r="J17" s="134">
        <v>72</v>
      </c>
      <c r="K17" s="134"/>
      <c r="L17" s="168">
        <v>79.08</v>
      </c>
      <c r="M17" s="134">
        <v>70.51</v>
      </c>
      <c r="N17" s="134"/>
      <c r="O17" s="134"/>
      <c r="P17" s="305">
        <v>77.566</v>
      </c>
      <c r="Q17" s="134"/>
      <c r="R17" s="134"/>
      <c r="S17" s="134"/>
      <c r="T17" s="214">
        <v>79.831</v>
      </c>
      <c r="U17" s="201">
        <v>76.91</v>
      </c>
      <c r="V17" s="263">
        <v>75.01</v>
      </c>
      <c r="W17" s="339">
        <v>73.807</v>
      </c>
      <c r="X17" s="134"/>
      <c r="Y17" s="162"/>
      <c r="Z17" s="135">
        <f>SUM(LARGE(AA17:AJ17,{1,2,3,4,5,6}))</f>
        <v>462.204</v>
      </c>
      <c r="AA17" s="135">
        <f t="shared" si="0"/>
        <v>79.08</v>
      </c>
      <c r="AB17" s="135">
        <f t="shared" si="1"/>
        <v>77.566</v>
      </c>
      <c r="AC17" s="135">
        <f t="shared" si="2"/>
        <v>72</v>
      </c>
      <c r="AD17" s="135">
        <f t="shared" si="3"/>
        <v>79.831</v>
      </c>
      <c r="AE17" s="135">
        <f t="shared" si="4"/>
        <v>76.91</v>
      </c>
      <c r="AF17" s="135">
        <f t="shared" si="5"/>
        <v>75.01</v>
      </c>
      <c r="AG17" s="135">
        <f t="shared" si="6"/>
        <v>73.807</v>
      </c>
      <c r="AH17" s="135">
        <f t="shared" si="7"/>
        <v>0</v>
      </c>
      <c r="AI17" s="135">
        <f t="shared" si="8"/>
        <v>0</v>
      </c>
    </row>
    <row r="18" spans="1:35" s="37" customFormat="1" ht="15">
      <c r="A18" s="35">
        <v>15</v>
      </c>
      <c r="B18" s="32" t="s">
        <v>319</v>
      </c>
      <c r="C18" s="32" t="s">
        <v>318</v>
      </c>
      <c r="D18" s="35"/>
      <c r="E18" s="32" t="s">
        <v>320</v>
      </c>
      <c r="F18" s="292">
        <v>10</v>
      </c>
      <c r="G18" s="292">
        <v>10</v>
      </c>
      <c r="H18" s="292">
        <v>6</v>
      </c>
      <c r="I18" s="133">
        <v>455.362</v>
      </c>
      <c r="J18" s="137">
        <v>73.05</v>
      </c>
      <c r="K18" s="134"/>
      <c r="L18" s="168">
        <v>78.03</v>
      </c>
      <c r="M18" s="134">
        <v>72.68</v>
      </c>
      <c r="N18" s="134"/>
      <c r="O18" s="162">
        <v>78.43</v>
      </c>
      <c r="P18" s="134"/>
      <c r="Q18" s="134">
        <v>67.506</v>
      </c>
      <c r="R18" s="134">
        <v>71.702</v>
      </c>
      <c r="S18" s="134">
        <v>71.41</v>
      </c>
      <c r="T18" s="214">
        <v>77.416</v>
      </c>
      <c r="U18" s="201">
        <v>75.87</v>
      </c>
      <c r="V18" s="134"/>
      <c r="W18" s="339">
        <v>72.566</v>
      </c>
      <c r="X18" s="134"/>
      <c r="Y18" s="134"/>
      <c r="Z18" s="135">
        <v>455.362</v>
      </c>
      <c r="AA18" s="135">
        <f t="shared" si="0"/>
        <v>78.43</v>
      </c>
      <c r="AB18" s="135">
        <f t="shared" si="1"/>
        <v>78.03</v>
      </c>
      <c r="AC18" s="135">
        <f t="shared" si="2"/>
        <v>73.05</v>
      </c>
      <c r="AD18" s="135">
        <f t="shared" si="3"/>
        <v>77.416</v>
      </c>
      <c r="AE18" s="135">
        <f t="shared" si="4"/>
        <v>75.87</v>
      </c>
      <c r="AF18" s="135">
        <f t="shared" si="5"/>
        <v>72.566</v>
      </c>
      <c r="AG18" s="135">
        <f t="shared" si="6"/>
        <v>71.41</v>
      </c>
      <c r="AH18" s="135">
        <f t="shared" si="7"/>
        <v>0</v>
      </c>
      <c r="AI18" s="135">
        <f t="shared" si="8"/>
        <v>0</v>
      </c>
    </row>
    <row r="19" spans="1:35" s="37" customFormat="1" ht="15">
      <c r="A19" s="35">
        <v>16</v>
      </c>
      <c r="B19" s="32" t="s">
        <v>840</v>
      </c>
      <c r="C19" s="32" t="s">
        <v>523</v>
      </c>
      <c r="D19" s="35"/>
      <c r="E19" s="32" t="s">
        <v>270</v>
      </c>
      <c r="F19" s="35">
        <v>6</v>
      </c>
      <c r="G19" s="35">
        <v>6</v>
      </c>
      <c r="H19" s="292">
        <v>6</v>
      </c>
      <c r="I19" s="133">
        <v>450.914</v>
      </c>
      <c r="J19" s="134"/>
      <c r="K19" s="134"/>
      <c r="L19" s="134"/>
      <c r="M19" s="161"/>
      <c r="N19" s="134"/>
      <c r="O19" s="134"/>
      <c r="P19" s="134"/>
      <c r="Q19" s="134"/>
      <c r="R19" s="178">
        <v>69.485</v>
      </c>
      <c r="S19" s="134"/>
      <c r="T19" s="214">
        <v>75.95</v>
      </c>
      <c r="U19" s="201">
        <v>81.32</v>
      </c>
      <c r="V19" s="263">
        <v>75.69</v>
      </c>
      <c r="W19" s="339">
        <v>81.028</v>
      </c>
      <c r="X19" s="137">
        <v>67.441</v>
      </c>
      <c r="Y19" s="131"/>
      <c r="Z19" s="135">
        <f>SUM(LARGE(AA19:AJ19,{1,2,3,4,5,6}))</f>
        <v>450.914</v>
      </c>
      <c r="AA19" s="135">
        <f t="shared" si="0"/>
        <v>69.485</v>
      </c>
      <c r="AB19" s="135">
        <f t="shared" si="1"/>
        <v>0</v>
      </c>
      <c r="AC19" s="135">
        <f t="shared" si="2"/>
        <v>0</v>
      </c>
      <c r="AD19" s="135">
        <f t="shared" si="3"/>
        <v>81.32</v>
      </c>
      <c r="AE19" s="135">
        <f t="shared" si="4"/>
        <v>81.028</v>
      </c>
      <c r="AF19" s="135">
        <f t="shared" si="5"/>
        <v>75.95</v>
      </c>
      <c r="AG19" s="135">
        <f t="shared" si="6"/>
        <v>75.69</v>
      </c>
      <c r="AH19" s="135">
        <f t="shared" si="7"/>
        <v>67.441</v>
      </c>
      <c r="AI19" s="135">
        <f t="shared" si="8"/>
        <v>0</v>
      </c>
    </row>
    <row r="20" spans="1:35" s="37" customFormat="1" ht="15">
      <c r="A20" s="35">
        <v>17</v>
      </c>
      <c r="B20" s="32" t="s">
        <v>631</v>
      </c>
      <c r="C20" s="32" t="s">
        <v>632</v>
      </c>
      <c r="D20" s="35"/>
      <c r="E20" s="32" t="s">
        <v>306</v>
      </c>
      <c r="F20" s="35">
        <v>7</v>
      </c>
      <c r="G20" s="35">
        <v>7</v>
      </c>
      <c r="H20" s="292">
        <v>6</v>
      </c>
      <c r="I20" s="133">
        <v>447.182</v>
      </c>
      <c r="J20" s="134"/>
      <c r="K20" s="134"/>
      <c r="L20" s="168">
        <v>75.17</v>
      </c>
      <c r="M20" s="134"/>
      <c r="N20" s="134"/>
      <c r="O20" s="162">
        <v>73.57</v>
      </c>
      <c r="P20" s="134"/>
      <c r="Q20" s="134">
        <v>63.582</v>
      </c>
      <c r="R20" s="134"/>
      <c r="S20" s="257">
        <v>69.26</v>
      </c>
      <c r="T20" s="214">
        <v>77.642</v>
      </c>
      <c r="U20" s="201">
        <v>76.45</v>
      </c>
      <c r="V20" s="263">
        <v>75.09</v>
      </c>
      <c r="W20" s="134"/>
      <c r="X20" s="134"/>
      <c r="Y20" s="134"/>
      <c r="Z20" s="135">
        <f>SUM(LARGE(AA20:AJ20,{1,2,3,4,5,6}))</f>
        <v>447.18199999999996</v>
      </c>
      <c r="AA20" s="135">
        <f t="shared" si="0"/>
        <v>75.17</v>
      </c>
      <c r="AB20" s="135">
        <f t="shared" si="1"/>
        <v>73.57</v>
      </c>
      <c r="AC20" s="135">
        <f t="shared" si="2"/>
        <v>63.582</v>
      </c>
      <c r="AD20" s="135">
        <f t="shared" si="3"/>
        <v>77.642</v>
      </c>
      <c r="AE20" s="135">
        <f t="shared" si="4"/>
        <v>76.45</v>
      </c>
      <c r="AF20" s="135">
        <f t="shared" si="5"/>
        <v>75.09</v>
      </c>
      <c r="AG20" s="135">
        <f t="shared" si="6"/>
        <v>69.26</v>
      </c>
      <c r="AH20" s="135">
        <f t="shared" si="7"/>
        <v>0</v>
      </c>
      <c r="AI20" s="135">
        <f t="shared" si="8"/>
        <v>0</v>
      </c>
    </row>
    <row r="21" spans="1:35" s="37" customFormat="1" ht="15">
      <c r="A21" s="35">
        <v>18</v>
      </c>
      <c r="B21" s="35" t="s">
        <v>282</v>
      </c>
      <c r="C21" s="35" t="s">
        <v>316</v>
      </c>
      <c r="D21" s="35"/>
      <c r="E21" s="35" t="s">
        <v>317</v>
      </c>
      <c r="F21" s="35">
        <v>6</v>
      </c>
      <c r="G21" s="35">
        <v>6</v>
      </c>
      <c r="H21" s="35">
        <v>5</v>
      </c>
      <c r="I21" s="133">
        <v>372.45</v>
      </c>
      <c r="J21" s="137">
        <v>73.48</v>
      </c>
      <c r="K21" s="134"/>
      <c r="L21" s="134"/>
      <c r="M21" s="161">
        <v>71.95</v>
      </c>
      <c r="N21" s="134"/>
      <c r="O21" s="162">
        <v>76.8</v>
      </c>
      <c r="P21" s="134"/>
      <c r="Q21" s="134">
        <v>65.606</v>
      </c>
      <c r="R21" s="134"/>
      <c r="S21" s="257">
        <v>70.6</v>
      </c>
      <c r="T21" s="134"/>
      <c r="U21" s="201">
        <v>79.62</v>
      </c>
      <c r="V21" s="134"/>
      <c r="W21" s="134"/>
      <c r="X21" s="134"/>
      <c r="Y21" s="134"/>
      <c r="Z21" s="135">
        <f>SUM(LARGE(AA21:AJ21,{1,2,3,4,5,6}))</f>
        <v>372.45000000000005</v>
      </c>
      <c r="AA21" s="135">
        <f t="shared" si="0"/>
        <v>76.8</v>
      </c>
      <c r="AB21" s="135">
        <f t="shared" si="1"/>
        <v>73.48</v>
      </c>
      <c r="AC21" s="135">
        <f t="shared" si="2"/>
        <v>71.95</v>
      </c>
      <c r="AD21" s="135">
        <f t="shared" si="3"/>
        <v>79.62</v>
      </c>
      <c r="AE21" s="135">
        <f t="shared" si="4"/>
        <v>70.6</v>
      </c>
      <c r="AF21" s="135">
        <f t="shared" si="5"/>
        <v>0</v>
      </c>
      <c r="AG21" s="135">
        <f t="shared" si="6"/>
        <v>0</v>
      </c>
      <c r="AH21" s="135">
        <f t="shared" si="7"/>
        <v>0</v>
      </c>
      <c r="AI21" s="135">
        <f t="shared" si="8"/>
        <v>0</v>
      </c>
    </row>
    <row r="22" spans="1:35" s="37" customFormat="1" ht="15">
      <c r="A22" s="35">
        <v>19</v>
      </c>
      <c r="B22" s="35" t="s">
        <v>324</v>
      </c>
      <c r="C22" s="35" t="s">
        <v>325</v>
      </c>
      <c r="D22" s="35"/>
      <c r="E22" s="35" t="s">
        <v>102</v>
      </c>
      <c r="F22" s="35">
        <v>5</v>
      </c>
      <c r="G22" s="35">
        <v>5</v>
      </c>
      <c r="H22" s="35">
        <v>4</v>
      </c>
      <c r="I22" s="133">
        <v>269.102</v>
      </c>
      <c r="J22" s="137">
        <v>68.39</v>
      </c>
      <c r="K22" s="134"/>
      <c r="L22" s="134"/>
      <c r="M22" s="134"/>
      <c r="N22" s="134"/>
      <c r="O22" s="134"/>
      <c r="P22" s="134"/>
      <c r="Q22" s="134" t="s">
        <v>1014</v>
      </c>
      <c r="R22" s="134"/>
      <c r="S22" s="134"/>
      <c r="T22" s="214">
        <v>67.352</v>
      </c>
      <c r="U22" s="201">
        <v>65.46</v>
      </c>
      <c r="V22" s="263">
        <v>67.9</v>
      </c>
      <c r="W22" s="134"/>
      <c r="X22" s="134"/>
      <c r="Y22" s="162"/>
      <c r="Z22" s="135">
        <f>SUM(LARGE(AA22:AJ22,{1,2,3,4,5,6}))</f>
        <v>269.10200000000003</v>
      </c>
      <c r="AA22" s="135">
        <f t="shared" si="0"/>
        <v>68.39</v>
      </c>
      <c r="AB22" s="135">
        <f t="shared" si="1"/>
        <v>0</v>
      </c>
      <c r="AC22" s="135">
        <f t="shared" si="2"/>
        <v>0</v>
      </c>
      <c r="AD22" s="135">
        <f t="shared" si="3"/>
        <v>67.9</v>
      </c>
      <c r="AE22" s="135">
        <f t="shared" si="4"/>
        <v>67.352</v>
      </c>
      <c r="AF22" s="135">
        <f t="shared" si="5"/>
        <v>65.46</v>
      </c>
      <c r="AG22" s="135">
        <f t="shared" si="6"/>
        <v>0</v>
      </c>
      <c r="AH22" s="135">
        <f t="shared" si="7"/>
        <v>0</v>
      </c>
      <c r="AI22" s="135">
        <f t="shared" si="8"/>
        <v>0</v>
      </c>
    </row>
    <row r="23" spans="1:35" s="37" customFormat="1" ht="15">
      <c r="A23" s="35">
        <v>20</v>
      </c>
      <c r="B23" s="32" t="s">
        <v>628</v>
      </c>
      <c r="C23" s="32" t="s">
        <v>399</v>
      </c>
      <c r="D23" s="35"/>
      <c r="E23" s="32"/>
      <c r="F23" s="35">
        <v>3</v>
      </c>
      <c r="G23" s="35">
        <v>3</v>
      </c>
      <c r="H23" s="35">
        <v>3</v>
      </c>
      <c r="I23" s="133">
        <v>234.61</v>
      </c>
      <c r="J23" s="134"/>
      <c r="K23" s="134"/>
      <c r="L23" s="168">
        <v>81.64</v>
      </c>
      <c r="M23" s="309"/>
      <c r="N23" s="134"/>
      <c r="O23" s="162">
        <v>74.61</v>
      </c>
      <c r="P23" s="134"/>
      <c r="Q23" s="134"/>
      <c r="R23" s="134"/>
      <c r="S23" s="134"/>
      <c r="T23" s="134"/>
      <c r="U23" s="201">
        <v>78.36</v>
      </c>
      <c r="V23" s="134"/>
      <c r="W23" s="134"/>
      <c r="X23" s="134"/>
      <c r="Y23" s="134"/>
      <c r="Z23" s="135">
        <f>SUM(LARGE(AA23:AJ23,{1,2,3,4,5,6}))</f>
        <v>234.61</v>
      </c>
      <c r="AA23" s="135">
        <f t="shared" si="0"/>
        <v>81.64</v>
      </c>
      <c r="AB23" s="135">
        <f t="shared" si="1"/>
        <v>74.61</v>
      </c>
      <c r="AC23" s="135">
        <f t="shared" si="2"/>
        <v>0</v>
      </c>
      <c r="AD23" s="135">
        <f t="shared" si="3"/>
        <v>78.36</v>
      </c>
      <c r="AE23" s="135">
        <f t="shared" si="4"/>
        <v>0</v>
      </c>
      <c r="AF23" s="135">
        <f t="shared" si="5"/>
        <v>0</v>
      </c>
      <c r="AG23" s="135">
        <f t="shared" si="6"/>
        <v>0</v>
      </c>
      <c r="AH23" s="135">
        <f t="shared" si="7"/>
        <v>0</v>
      </c>
      <c r="AI23" s="135">
        <f t="shared" si="8"/>
        <v>0</v>
      </c>
    </row>
    <row r="24" spans="1:35" s="37" customFormat="1" ht="15">
      <c r="A24" s="35">
        <v>21</v>
      </c>
      <c r="B24" s="32" t="s">
        <v>314</v>
      </c>
      <c r="C24" s="32" t="s">
        <v>315</v>
      </c>
      <c r="D24" s="35"/>
      <c r="E24" s="32" t="s">
        <v>306</v>
      </c>
      <c r="F24" s="35">
        <v>3</v>
      </c>
      <c r="G24" s="35">
        <v>3</v>
      </c>
      <c r="H24" s="35">
        <v>3</v>
      </c>
      <c r="I24" s="133">
        <v>233.27</v>
      </c>
      <c r="J24" s="137">
        <v>77.82</v>
      </c>
      <c r="K24" s="134"/>
      <c r="L24" s="134"/>
      <c r="M24" s="134"/>
      <c r="N24" s="134"/>
      <c r="O24" s="162">
        <v>78.63</v>
      </c>
      <c r="P24" s="134"/>
      <c r="Q24" s="134" t="s">
        <v>1014</v>
      </c>
      <c r="R24" s="134"/>
      <c r="S24" s="134"/>
      <c r="T24" s="134"/>
      <c r="U24" s="201">
        <v>76.82</v>
      </c>
      <c r="V24" s="134"/>
      <c r="W24" s="134"/>
      <c r="X24" s="134"/>
      <c r="Y24" s="134"/>
      <c r="Z24" s="135">
        <f>SUM(LARGE(AA24:AJ24,{1,2,3,4,5,6}))</f>
        <v>233.26999999999998</v>
      </c>
      <c r="AA24" s="135">
        <f t="shared" si="0"/>
        <v>78.63</v>
      </c>
      <c r="AB24" s="135">
        <f t="shared" si="1"/>
        <v>77.82</v>
      </c>
      <c r="AC24" s="135">
        <f t="shared" si="2"/>
        <v>0</v>
      </c>
      <c r="AD24" s="135">
        <f t="shared" si="3"/>
        <v>76.82</v>
      </c>
      <c r="AE24" s="135">
        <f t="shared" si="4"/>
        <v>0</v>
      </c>
      <c r="AF24" s="135">
        <f t="shared" si="5"/>
        <v>0</v>
      </c>
      <c r="AG24" s="135">
        <f t="shared" si="6"/>
        <v>0</v>
      </c>
      <c r="AH24" s="135">
        <f t="shared" si="7"/>
        <v>0</v>
      </c>
      <c r="AI24" s="135">
        <f t="shared" si="8"/>
        <v>0</v>
      </c>
    </row>
    <row r="25" spans="1:35" s="37" customFormat="1" ht="15">
      <c r="A25" s="35">
        <v>22</v>
      </c>
      <c r="B25" s="164" t="s">
        <v>905</v>
      </c>
      <c r="C25" s="164" t="s">
        <v>893</v>
      </c>
      <c r="D25" s="134"/>
      <c r="E25" s="164" t="s">
        <v>266</v>
      </c>
      <c r="F25" s="123">
        <v>3</v>
      </c>
      <c r="G25" s="123">
        <v>3</v>
      </c>
      <c r="H25" s="123">
        <v>3</v>
      </c>
      <c r="I25" s="133">
        <v>207.919</v>
      </c>
      <c r="J25" s="134"/>
      <c r="K25" s="134"/>
      <c r="L25" s="134"/>
      <c r="M25" s="134"/>
      <c r="N25" s="134"/>
      <c r="O25" s="134"/>
      <c r="P25" s="134"/>
      <c r="Q25" s="134"/>
      <c r="R25" s="178">
        <v>65.058</v>
      </c>
      <c r="S25" s="134"/>
      <c r="T25" s="214">
        <v>73.091</v>
      </c>
      <c r="U25" s="134"/>
      <c r="V25" s="263">
        <v>69.77</v>
      </c>
      <c r="W25" s="134"/>
      <c r="X25" s="134"/>
      <c r="Y25" s="131"/>
      <c r="Z25" s="135">
        <f>SUM(LARGE(AA25:AJ25,{1,2,3,4,5,6}))</f>
        <v>207.91899999999998</v>
      </c>
      <c r="AA25" s="135">
        <f t="shared" si="0"/>
        <v>65.058</v>
      </c>
      <c r="AB25" s="135">
        <f t="shared" si="1"/>
        <v>0</v>
      </c>
      <c r="AC25" s="135">
        <f t="shared" si="2"/>
        <v>0</v>
      </c>
      <c r="AD25" s="135">
        <f t="shared" si="3"/>
        <v>73.091</v>
      </c>
      <c r="AE25" s="135">
        <f t="shared" si="4"/>
        <v>69.77</v>
      </c>
      <c r="AF25" s="135">
        <f t="shared" si="5"/>
        <v>0</v>
      </c>
      <c r="AG25" s="135">
        <f t="shared" si="6"/>
        <v>0</v>
      </c>
      <c r="AH25" s="135">
        <f t="shared" si="7"/>
        <v>0</v>
      </c>
      <c r="AI25" s="135">
        <f t="shared" si="8"/>
        <v>0</v>
      </c>
    </row>
    <row r="26" spans="1:35" s="37" customFormat="1" ht="15">
      <c r="A26" s="35">
        <v>23</v>
      </c>
      <c r="B26" s="35" t="s">
        <v>326</v>
      </c>
      <c r="C26" s="35" t="s">
        <v>327</v>
      </c>
      <c r="D26" s="35"/>
      <c r="E26" s="35" t="s">
        <v>59</v>
      </c>
      <c r="F26" s="35">
        <v>4</v>
      </c>
      <c r="G26" s="35">
        <v>4</v>
      </c>
      <c r="H26" s="35">
        <v>3</v>
      </c>
      <c r="I26" s="133">
        <v>197.43</v>
      </c>
      <c r="J26" s="137">
        <v>65.99</v>
      </c>
      <c r="K26" s="134"/>
      <c r="L26" s="134"/>
      <c r="M26" s="169">
        <v>69.47</v>
      </c>
      <c r="N26" s="134"/>
      <c r="O26" s="134"/>
      <c r="P26" s="134"/>
      <c r="Q26" s="134"/>
      <c r="R26" s="134"/>
      <c r="S26" s="134"/>
      <c r="T26" s="134"/>
      <c r="U26" s="201">
        <v>61.97</v>
      </c>
      <c r="V26" s="134"/>
      <c r="W26" s="134"/>
      <c r="X26" s="134"/>
      <c r="Y26" s="162"/>
      <c r="Z26" s="135">
        <f>SUM(LARGE(AA26:AJ26,{1,2,3,4,5,6}))</f>
        <v>197.42999999999998</v>
      </c>
      <c r="AA26" s="135">
        <f t="shared" si="0"/>
        <v>69.47</v>
      </c>
      <c r="AB26" s="135">
        <f t="shared" si="1"/>
        <v>65.99</v>
      </c>
      <c r="AC26" s="135">
        <f t="shared" si="2"/>
        <v>0</v>
      </c>
      <c r="AD26" s="135">
        <f t="shared" si="3"/>
        <v>61.97</v>
      </c>
      <c r="AE26" s="135">
        <f t="shared" si="4"/>
        <v>0</v>
      </c>
      <c r="AF26" s="135">
        <f t="shared" si="5"/>
        <v>0</v>
      </c>
      <c r="AG26" s="135">
        <f t="shared" si="6"/>
        <v>0</v>
      </c>
      <c r="AH26" s="135">
        <f t="shared" si="7"/>
        <v>0</v>
      </c>
      <c r="AI26" s="135">
        <f t="shared" si="8"/>
        <v>0</v>
      </c>
    </row>
    <row r="27" spans="1:35" s="37" customFormat="1" ht="15">
      <c r="A27" s="35">
        <v>24</v>
      </c>
      <c r="B27" s="35" t="s">
        <v>551</v>
      </c>
      <c r="C27" s="35" t="s">
        <v>552</v>
      </c>
      <c r="D27" s="35"/>
      <c r="E27" s="35" t="s">
        <v>317</v>
      </c>
      <c r="F27" s="35">
        <v>3</v>
      </c>
      <c r="G27" s="35">
        <v>3</v>
      </c>
      <c r="H27" s="35">
        <v>3</v>
      </c>
      <c r="I27" s="133">
        <v>193.445</v>
      </c>
      <c r="J27" s="134"/>
      <c r="K27" s="134"/>
      <c r="L27" s="134"/>
      <c r="M27" s="310">
        <v>64.07</v>
      </c>
      <c r="N27" s="134"/>
      <c r="O27" s="162">
        <v>64.91</v>
      </c>
      <c r="P27" s="134"/>
      <c r="Q27" s="134"/>
      <c r="R27" s="134"/>
      <c r="S27" s="134"/>
      <c r="T27" s="134"/>
      <c r="U27" s="134"/>
      <c r="V27" s="134"/>
      <c r="W27" s="339">
        <v>64.465</v>
      </c>
      <c r="X27" s="134"/>
      <c r="Y27" s="134"/>
      <c r="Z27" s="135">
        <f>SUM(LARGE(AA27:AJ27,{1,2,3,4,5,6}))</f>
        <v>193.445</v>
      </c>
      <c r="AA27" s="135">
        <f t="shared" si="0"/>
        <v>64.91</v>
      </c>
      <c r="AB27" s="135">
        <f t="shared" si="1"/>
        <v>64.07</v>
      </c>
      <c r="AC27" s="135">
        <f t="shared" si="2"/>
        <v>0</v>
      </c>
      <c r="AD27" s="135">
        <f t="shared" si="3"/>
        <v>64.465</v>
      </c>
      <c r="AE27" s="135">
        <f t="shared" si="4"/>
        <v>0</v>
      </c>
      <c r="AF27" s="135">
        <f t="shared" si="5"/>
        <v>0</v>
      </c>
      <c r="AG27" s="135">
        <f t="shared" si="6"/>
        <v>0</v>
      </c>
      <c r="AH27" s="135">
        <f t="shared" si="7"/>
        <v>0</v>
      </c>
      <c r="AI27" s="135">
        <f t="shared" si="8"/>
        <v>0</v>
      </c>
    </row>
    <row r="28" spans="1:35" s="37" customFormat="1" ht="15">
      <c r="A28" s="35">
        <v>25</v>
      </c>
      <c r="B28" s="32" t="s">
        <v>411</v>
      </c>
      <c r="C28" s="32" t="s">
        <v>557</v>
      </c>
      <c r="D28" s="35"/>
      <c r="E28" s="32" t="s">
        <v>544</v>
      </c>
      <c r="F28" s="35">
        <v>3</v>
      </c>
      <c r="G28" s="35">
        <v>3</v>
      </c>
      <c r="H28" s="35">
        <v>3</v>
      </c>
      <c r="I28" s="133">
        <v>193.09</v>
      </c>
      <c r="J28" s="134"/>
      <c r="K28" s="134"/>
      <c r="L28" s="134"/>
      <c r="M28" s="310">
        <v>60.82</v>
      </c>
      <c r="N28" s="134"/>
      <c r="O28" s="162">
        <v>64.78</v>
      </c>
      <c r="P28" s="134"/>
      <c r="Q28" s="134"/>
      <c r="R28" s="134"/>
      <c r="S28" s="134"/>
      <c r="T28" s="134"/>
      <c r="U28" s="134"/>
      <c r="V28" s="134"/>
      <c r="W28" s="339">
        <v>67.49</v>
      </c>
      <c r="X28" s="134"/>
      <c r="Y28" s="134"/>
      <c r="Z28" s="135">
        <f>SUM(LARGE(AA28:AJ28,{1,2,3,4,5,6}))</f>
        <v>193.08999999999997</v>
      </c>
      <c r="AA28" s="135">
        <f t="shared" si="0"/>
        <v>64.78</v>
      </c>
      <c r="AB28" s="135">
        <f t="shared" si="1"/>
        <v>60.82</v>
      </c>
      <c r="AC28" s="135">
        <f t="shared" si="2"/>
        <v>0</v>
      </c>
      <c r="AD28" s="135">
        <f t="shared" si="3"/>
        <v>67.49</v>
      </c>
      <c r="AE28" s="135">
        <f t="shared" si="4"/>
        <v>0</v>
      </c>
      <c r="AF28" s="135">
        <f t="shared" si="5"/>
        <v>0</v>
      </c>
      <c r="AG28" s="135">
        <f t="shared" si="6"/>
        <v>0</v>
      </c>
      <c r="AH28" s="135">
        <f t="shared" si="7"/>
        <v>0</v>
      </c>
      <c r="AI28" s="135">
        <f t="shared" si="8"/>
        <v>0</v>
      </c>
    </row>
    <row r="29" spans="1:35" s="37" customFormat="1" ht="15">
      <c r="A29" s="35">
        <v>26</v>
      </c>
      <c r="B29" s="32" t="s">
        <v>11</v>
      </c>
      <c r="C29" s="32" t="s">
        <v>33</v>
      </c>
      <c r="D29" s="35"/>
      <c r="E29" s="32" t="s">
        <v>271</v>
      </c>
      <c r="F29" s="35">
        <v>2</v>
      </c>
      <c r="G29" s="35">
        <v>2</v>
      </c>
      <c r="H29" s="35">
        <v>2</v>
      </c>
      <c r="I29" s="133">
        <v>190.301</v>
      </c>
      <c r="J29" s="134"/>
      <c r="K29" s="138">
        <v>95.73</v>
      </c>
      <c r="L29" s="134"/>
      <c r="M29" s="134"/>
      <c r="N29" s="134"/>
      <c r="O29" s="134"/>
      <c r="P29" s="134"/>
      <c r="Q29" s="134"/>
      <c r="R29" s="134"/>
      <c r="S29" s="134"/>
      <c r="T29" s="214">
        <v>94.571</v>
      </c>
      <c r="U29" s="134"/>
      <c r="V29" s="134"/>
      <c r="W29" s="134"/>
      <c r="X29" s="134"/>
      <c r="Y29" s="134"/>
      <c r="Z29" s="135">
        <f>SUM(LARGE(AA29:AJ29,{1,2,3,4,5,6}))</f>
        <v>190.301</v>
      </c>
      <c r="AA29" s="135">
        <f t="shared" si="0"/>
        <v>95.73</v>
      </c>
      <c r="AB29" s="135">
        <f t="shared" si="1"/>
        <v>0</v>
      </c>
      <c r="AC29" s="135">
        <f t="shared" si="2"/>
        <v>0</v>
      </c>
      <c r="AD29" s="135">
        <f t="shared" si="3"/>
        <v>94.571</v>
      </c>
      <c r="AE29" s="135">
        <f t="shared" si="4"/>
        <v>0</v>
      </c>
      <c r="AF29" s="135">
        <f t="shared" si="5"/>
        <v>0</v>
      </c>
      <c r="AG29" s="135">
        <f t="shared" si="6"/>
        <v>0</v>
      </c>
      <c r="AH29" s="135">
        <f t="shared" si="7"/>
        <v>0</v>
      </c>
      <c r="AI29" s="135">
        <f t="shared" si="8"/>
        <v>0</v>
      </c>
    </row>
    <row r="30" spans="1:35" s="37" customFormat="1" ht="15">
      <c r="A30" s="35">
        <v>27</v>
      </c>
      <c r="B30" s="32" t="s">
        <v>538</v>
      </c>
      <c r="C30" s="32" t="s">
        <v>539</v>
      </c>
      <c r="D30" s="35"/>
      <c r="E30" s="32" t="s">
        <v>400</v>
      </c>
      <c r="F30" s="35">
        <v>2</v>
      </c>
      <c r="G30" s="35">
        <v>2</v>
      </c>
      <c r="H30" s="35">
        <v>2</v>
      </c>
      <c r="I30" s="133">
        <v>176.318</v>
      </c>
      <c r="J30" s="134"/>
      <c r="K30" s="134"/>
      <c r="L30" s="134"/>
      <c r="M30" s="161">
        <v>90.88</v>
      </c>
      <c r="N30" s="134"/>
      <c r="O30" s="134"/>
      <c r="P30" s="134"/>
      <c r="Q30" s="134"/>
      <c r="R30" s="134"/>
      <c r="S30" s="134"/>
      <c r="T30" s="214">
        <v>85.438</v>
      </c>
      <c r="U30" s="134"/>
      <c r="V30" s="134"/>
      <c r="W30" s="134"/>
      <c r="X30" s="134"/>
      <c r="Y30" s="134"/>
      <c r="Z30" s="135">
        <f>SUM(LARGE(AA30:AJ30,{1,2,3,4,5,6}))</f>
        <v>176.31799999999998</v>
      </c>
      <c r="AA30" s="135">
        <f t="shared" si="0"/>
        <v>90.88</v>
      </c>
      <c r="AB30" s="135">
        <f t="shared" si="1"/>
        <v>0</v>
      </c>
      <c r="AC30" s="135">
        <f t="shared" si="2"/>
        <v>0</v>
      </c>
      <c r="AD30" s="135">
        <f t="shared" si="3"/>
        <v>85.438</v>
      </c>
      <c r="AE30" s="135">
        <f t="shared" si="4"/>
        <v>0</v>
      </c>
      <c r="AF30" s="135">
        <f t="shared" si="5"/>
        <v>0</v>
      </c>
      <c r="AG30" s="135">
        <f t="shared" si="6"/>
        <v>0</v>
      </c>
      <c r="AH30" s="135">
        <f t="shared" si="7"/>
        <v>0</v>
      </c>
      <c r="AI30" s="135">
        <f t="shared" si="8"/>
        <v>0</v>
      </c>
    </row>
    <row r="31" spans="1:35" s="37" customFormat="1" ht="15">
      <c r="A31" s="35">
        <v>28</v>
      </c>
      <c r="B31" s="35" t="s">
        <v>68</v>
      </c>
      <c r="C31" s="35" t="s">
        <v>1044</v>
      </c>
      <c r="D31" s="35"/>
      <c r="E31" s="35" t="s">
        <v>54</v>
      </c>
      <c r="F31" s="35">
        <v>2</v>
      </c>
      <c r="G31" s="35">
        <v>2</v>
      </c>
      <c r="H31" s="35">
        <v>2</v>
      </c>
      <c r="I31" s="133">
        <v>172.701</v>
      </c>
      <c r="J31" s="134"/>
      <c r="K31" s="134"/>
      <c r="L31" s="168">
        <v>91.29</v>
      </c>
      <c r="M31" s="134"/>
      <c r="N31" s="134"/>
      <c r="O31" s="134"/>
      <c r="P31" s="305">
        <v>81.411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5">
        <f>SUM(LARGE(AA31:AJ31,{1,2,3,4,5,6}))</f>
        <v>172.70100000000002</v>
      </c>
      <c r="AA31" s="135">
        <f t="shared" si="0"/>
        <v>91.29</v>
      </c>
      <c r="AB31" s="135">
        <f t="shared" si="1"/>
        <v>81.411</v>
      </c>
      <c r="AC31" s="135">
        <f t="shared" si="2"/>
        <v>0</v>
      </c>
      <c r="AD31" s="135">
        <f t="shared" si="3"/>
        <v>0</v>
      </c>
      <c r="AE31" s="135">
        <f t="shared" si="4"/>
        <v>0</v>
      </c>
      <c r="AF31" s="135">
        <f t="shared" si="5"/>
        <v>0</v>
      </c>
      <c r="AG31" s="135">
        <f t="shared" si="6"/>
        <v>0</v>
      </c>
      <c r="AH31" s="135">
        <f t="shared" si="7"/>
        <v>0</v>
      </c>
      <c r="AI31" s="135">
        <f t="shared" si="8"/>
        <v>0</v>
      </c>
    </row>
    <row r="32" spans="1:35" s="37" customFormat="1" ht="15">
      <c r="A32" s="35">
        <v>29</v>
      </c>
      <c r="B32" s="35" t="s">
        <v>307</v>
      </c>
      <c r="C32" s="35" t="s">
        <v>308</v>
      </c>
      <c r="D32" s="35"/>
      <c r="E32" s="35"/>
      <c r="F32" s="35">
        <v>2</v>
      </c>
      <c r="G32" s="35">
        <v>2</v>
      </c>
      <c r="H32" s="35">
        <v>2</v>
      </c>
      <c r="I32" s="133">
        <v>171.38</v>
      </c>
      <c r="J32" s="137">
        <v>87.93</v>
      </c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263">
        <v>83.45</v>
      </c>
      <c r="W32" s="134"/>
      <c r="X32" s="134"/>
      <c r="Y32" s="134"/>
      <c r="Z32" s="135">
        <f>SUM(LARGE(AA32:AJ32,{1,2,3,4,5,6}))</f>
        <v>171.38</v>
      </c>
      <c r="AA32" s="135">
        <f t="shared" si="0"/>
        <v>87.93</v>
      </c>
      <c r="AB32" s="135">
        <f t="shared" si="1"/>
        <v>0</v>
      </c>
      <c r="AC32" s="135">
        <f t="shared" si="2"/>
        <v>0</v>
      </c>
      <c r="AD32" s="135">
        <f t="shared" si="3"/>
        <v>83.45</v>
      </c>
      <c r="AE32" s="135">
        <f t="shared" si="4"/>
        <v>0</v>
      </c>
      <c r="AF32" s="135">
        <f t="shared" si="5"/>
        <v>0</v>
      </c>
      <c r="AG32" s="135">
        <f t="shared" si="6"/>
        <v>0</v>
      </c>
      <c r="AH32" s="135">
        <f t="shared" si="7"/>
        <v>0</v>
      </c>
      <c r="AI32" s="135">
        <f t="shared" si="8"/>
        <v>0</v>
      </c>
    </row>
    <row r="33" spans="1:35" s="37" customFormat="1" ht="15">
      <c r="A33" s="123">
        <v>30</v>
      </c>
      <c r="B33" s="32" t="s">
        <v>437</v>
      </c>
      <c r="C33" s="32" t="s">
        <v>545</v>
      </c>
      <c r="D33" s="35"/>
      <c r="E33" s="32" t="s">
        <v>54</v>
      </c>
      <c r="F33" s="35">
        <v>3</v>
      </c>
      <c r="G33" s="35">
        <v>3</v>
      </c>
      <c r="H33" s="35">
        <v>2</v>
      </c>
      <c r="I33" s="133">
        <v>166.26</v>
      </c>
      <c r="J33" s="134"/>
      <c r="K33" s="134"/>
      <c r="L33" s="168">
        <v>88.63</v>
      </c>
      <c r="M33" s="161">
        <v>77.63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62"/>
      <c r="Z33" s="135">
        <f>SUM(LARGE(AA33:AJ33,{1,2,3,4,5,6}))</f>
        <v>166.26</v>
      </c>
      <c r="AA33" s="135">
        <f t="shared" si="0"/>
        <v>88.63</v>
      </c>
      <c r="AB33" s="135">
        <f t="shared" si="1"/>
        <v>77.63</v>
      </c>
      <c r="AC33" s="135">
        <f t="shared" si="2"/>
        <v>0</v>
      </c>
      <c r="AD33" s="135">
        <f t="shared" si="3"/>
        <v>0</v>
      </c>
      <c r="AE33" s="135">
        <f t="shared" si="4"/>
        <v>0</v>
      </c>
      <c r="AF33" s="135">
        <f t="shared" si="5"/>
        <v>0</v>
      </c>
      <c r="AG33" s="135">
        <f t="shared" si="6"/>
        <v>0</v>
      </c>
      <c r="AH33" s="135">
        <f t="shared" si="7"/>
        <v>0</v>
      </c>
      <c r="AI33" s="135">
        <f t="shared" si="8"/>
        <v>0</v>
      </c>
    </row>
    <row r="34" spans="1:35" s="37" customFormat="1" ht="15">
      <c r="A34" s="35">
        <v>31</v>
      </c>
      <c r="B34" s="32" t="s">
        <v>313</v>
      </c>
      <c r="C34" s="32" t="s">
        <v>294</v>
      </c>
      <c r="D34" s="35"/>
      <c r="E34" s="32" t="s">
        <v>541</v>
      </c>
      <c r="F34" s="35">
        <v>2</v>
      </c>
      <c r="G34" s="35">
        <v>2</v>
      </c>
      <c r="H34" s="35">
        <v>2</v>
      </c>
      <c r="I34" s="133">
        <v>163.56</v>
      </c>
      <c r="J34" s="137">
        <v>78.88</v>
      </c>
      <c r="K34" s="134"/>
      <c r="L34" s="134"/>
      <c r="M34" s="161">
        <v>84.68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5">
        <f>SUM(LARGE(AA34:AJ34,{1,2,3,4,5,6}))</f>
        <v>163.56</v>
      </c>
      <c r="AA34" s="135">
        <f t="shared" si="0"/>
        <v>84.68</v>
      </c>
      <c r="AB34" s="135">
        <f t="shared" si="1"/>
        <v>78.88</v>
      </c>
      <c r="AC34" s="135">
        <f t="shared" si="2"/>
        <v>0</v>
      </c>
      <c r="AD34" s="135">
        <f t="shared" si="3"/>
        <v>0</v>
      </c>
      <c r="AE34" s="135">
        <f t="shared" si="4"/>
        <v>0</v>
      </c>
      <c r="AF34" s="135">
        <f t="shared" si="5"/>
        <v>0</v>
      </c>
      <c r="AG34" s="135">
        <f t="shared" si="6"/>
        <v>0</v>
      </c>
      <c r="AH34" s="135">
        <f t="shared" si="7"/>
        <v>0</v>
      </c>
      <c r="AI34" s="135">
        <f t="shared" si="8"/>
        <v>0</v>
      </c>
    </row>
    <row r="35" spans="1:35" s="37" customFormat="1" ht="15">
      <c r="A35" s="35">
        <v>32</v>
      </c>
      <c r="B35" s="164" t="s">
        <v>904</v>
      </c>
      <c r="C35" s="164" t="s">
        <v>290</v>
      </c>
      <c r="D35" s="134"/>
      <c r="E35" s="164" t="s">
        <v>511</v>
      </c>
      <c r="F35" s="123">
        <v>2</v>
      </c>
      <c r="G35" s="123">
        <v>2</v>
      </c>
      <c r="H35" s="123">
        <v>2</v>
      </c>
      <c r="I35" s="133">
        <v>153.056</v>
      </c>
      <c r="J35" s="134"/>
      <c r="K35" s="134"/>
      <c r="L35" s="134"/>
      <c r="M35" s="134"/>
      <c r="N35" s="134"/>
      <c r="O35" s="134"/>
      <c r="P35" s="134"/>
      <c r="Q35" s="291">
        <v>79.762</v>
      </c>
      <c r="R35" s="134"/>
      <c r="S35" s="134"/>
      <c r="T35" s="214">
        <v>73.294</v>
      </c>
      <c r="U35" s="134"/>
      <c r="V35" s="134"/>
      <c r="W35" s="134"/>
      <c r="X35" s="134"/>
      <c r="Y35" s="131"/>
      <c r="Z35" s="135">
        <f>SUM(LARGE(AA35:AJ35,{1,2,3,4,5,6}))</f>
        <v>153.05599999999998</v>
      </c>
      <c r="AA35" s="135">
        <f t="shared" si="0"/>
        <v>79.762</v>
      </c>
      <c r="AB35" s="135">
        <f t="shared" si="1"/>
        <v>0</v>
      </c>
      <c r="AC35" s="135">
        <f t="shared" si="2"/>
        <v>0</v>
      </c>
      <c r="AD35" s="135">
        <f t="shared" si="3"/>
        <v>73.294</v>
      </c>
      <c r="AE35" s="135">
        <f t="shared" si="4"/>
        <v>0</v>
      </c>
      <c r="AF35" s="135">
        <f t="shared" si="5"/>
        <v>0</v>
      </c>
      <c r="AG35" s="135">
        <f t="shared" si="6"/>
        <v>0</v>
      </c>
      <c r="AH35" s="135">
        <f t="shared" si="7"/>
        <v>0</v>
      </c>
      <c r="AI35" s="135">
        <f t="shared" si="8"/>
        <v>0</v>
      </c>
    </row>
    <row r="36" spans="1:35" s="37" customFormat="1" ht="15">
      <c r="A36" s="35">
        <v>33</v>
      </c>
      <c r="B36" s="32" t="s">
        <v>455</v>
      </c>
      <c r="C36" s="32" t="s">
        <v>451</v>
      </c>
      <c r="D36" s="35"/>
      <c r="E36" s="32" t="s">
        <v>541</v>
      </c>
      <c r="F36" s="35">
        <v>2</v>
      </c>
      <c r="G36" s="35">
        <v>3</v>
      </c>
      <c r="H36" s="35">
        <v>2</v>
      </c>
      <c r="I36" s="133">
        <v>146.03</v>
      </c>
      <c r="J36" s="134"/>
      <c r="K36" s="134"/>
      <c r="L36" s="134"/>
      <c r="M36" s="161">
        <v>77.04</v>
      </c>
      <c r="N36" s="134"/>
      <c r="O36" s="134"/>
      <c r="P36" s="134"/>
      <c r="Q36" s="134"/>
      <c r="R36" s="134"/>
      <c r="S36" s="134"/>
      <c r="T36" s="134"/>
      <c r="U36" s="134"/>
      <c r="V36" s="263">
        <v>68.99</v>
      </c>
      <c r="W36" s="134"/>
      <c r="X36" s="134"/>
      <c r="Y36" s="134"/>
      <c r="Z36" s="135">
        <f>SUM(LARGE(AA36:AJ36,{1,2,3,4,5,6}))</f>
        <v>146.03</v>
      </c>
      <c r="AA36" s="135">
        <f aca="true" t="shared" si="9" ref="AA36:AA67">+IF(COUNT($J36:$R36)&gt;0,LARGE($J36:$R36,1),0)</f>
        <v>77.04</v>
      </c>
      <c r="AB36" s="135">
        <f aca="true" t="shared" si="10" ref="AB36:AB67">+IF(COUNT($J36:$R36)&gt;1,LARGE($J36:$R36,2),0)</f>
        <v>0</v>
      </c>
      <c r="AC36" s="135">
        <f aca="true" t="shared" si="11" ref="AC36:AC67">+IF(COUNT($J36:$R36)&gt;2,LARGE($J36:$R36,3),0)</f>
        <v>0</v>
      </c>
      <c r="AD36" s="135">
        <f aca="true" t="shared" si="12" ref="AD36:AD67">+IF(COUNT($S36:$X36)&gt;0,LARGE($S36:$X36,1),0)</f>
        <v>68.99</v>
      </c>
      <c r="AE36" s="135">
        <f aca="true" t="shared" si="13" ref="AE36:AE67">+IF(COUNT($S36:$X36)&gt;1,LARGE($S36:$X36,2),0)</f>
        <v>0</v>
      </c>
      <c r="AF36" s="135">
        <f aca="true" t="shared" si="14" ref="AF36:AF67">+IF(COUNT($S36:$X36)&gt;2,LARGE($S36:$X36,3),0)</f>
        <v>0</v>
      </c>
      <c r="AG36" s="135">
        <f aca="true" t="shared" si="15" ref="AG36:AG67">+IF(COUNT($S36:$X36)&gt;3,LARGE($S36:$X36,4),0)</f>
        <v>0</v>
      </c>
      <c r="AH36" s="135">
        <f aca="true" t="shared" si="16" ref="AH36:AH67">+IF(COUNT($S36:$X36)&gt;4,LARGE($S36:$X36,5),0)</f>
        <v>0</v>
      </c>
      <c r="AI36" s="135">
        <f aca="true" t="shared" si="17" ref="AI36:AI67">+IF(COUNT($S36:$X36)&gt;5,LARGE($S36:$X36,6),0)</f>
        <v>0</v>
      </c>
    </row>
    <row r="37" spans="1:35" s="37" customFormat="1" ht="15">
      <c r="A37" s="35">
        <v>34</v>
      </c>
      <c r="B37" s="164" t="s">
        <v>943</v>
      </c>
      <c r="C37" s="164" t="s">
        <v>269</v>
      </c>
      <c r="D37" s="134"/>
      <c r="E37" s="164" t="s">
        <v>271</v>
      </c>
      <c r="F37" s="123">
        <v>2</v>
      </c>
      <c r="G37" s="123">
        <v>2</v>
      </c>
      <c r="H37" s="123">
        <v>2</v>
      </c>
      <c r="I37" s="133">
        <v>145.661</v>
      </c>
      <c r="J37" s="134"/>
      <c r="K37" s="134"/>
      <c r="L37" s="134"/>
      <c r="M37" s="309"/>
      <c r="N37" s="134"/>
      <c r="O37" s="134"/>
      <c r="P37" s="305">
        <v>73.291</v>
      </c>
      <c r="Q37" s="134"/>
      <c r="R37" s="134"/>
      <c r="S37" s="134"/>
      <c r="T37" s="134"/>
      <c r="U37" s="134"/>
      <c r="V37" s="263">
        <v>72.37</v>
      </c>
      <c r="W37" s="134"/>
      <c r="X37" s="134"/>
      <c r="Y37" s="131"/>
      <c r="Z37" s="135">
        <f>SUM(LARGE(AA37:AJ37,{1,2,3,4,5,6}))</f>
        <v>145.661</v>
      </c>
      <c r="AA37" s="135">
        <f t="shared" si="9"/>
        <v>73.291</v>
      </c>
      <c r="AB37" s="135">
        <f t="shared" si="10"/>
        <v>0</v>
      </c>
      <c r="AC37" s="135">
        <f t="shared" si="11"/>
        <v>0</v>
      </c>
      <c r="AD37" s="135">
        <f t="shared" si="12"/>
        <v>72.37</v>
      </c>
      <c r="AE37" s="135">
        <f t="shared" si="13"/>
        <v>0</v>
      </c>
      <c r="AF37" s="135">
        <f t="shared" si="14"/>
        <v>0</v>
      </c>
      <c r="AG37" s="135">
        <f t="shared" si="15"/>
        <v>0</v>
      </c>
      <c r="AH37" s="135">
        <f t="shared" si="16"/>
        <v>0</v>
      </c>
      <c r="AI37" s="135">
        <f t="shared" si="17"/>
        <v>0</v>
      </c>
    </row>
    <row r="38" spans="1:35" s="37" customFormat="1" ht="15">
      <c r="A38" s="35">
        <v>35</v>
      </c>
      <c r="B38" s="32" t="s">
        <v>321</v>
      </c>
      <c r="C38" s="32" t="s">
        <v>323</v>
      </c>
      <c r="D38" s="35"/>
      <c r="E38" s="32" t="s">
        <v>59</v>
      </c>
      <c r="F38" s="35">
        <v>2</v>
      </c>
      <c r="G38" s="35">
        <v>2</v>
      </c>
      <c r="H38" s="35">
        <v>2</v>
      </c>
      <c r="I38" s="133">
        <v>144.54</v>
      </c>
      <c r="J38" s="137">
        <v>71.93</v>
      </c>
      <c r="K38" s="134"/>
      <c r="L38" s="134"/>
      <c r="M38" s="310">
        <v>72.61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5">
        <f>SUM(LARGE(AA38:AJ38,{1,2,3,4,5,6}))</f>
        <v>144.54000000000002</v>
      </c>
      <c r="AA38" s="135">
        <f t="shared" si="9"/>
        <v>72.61</v>
      </c>
      <c r="AB38" s="135">
        <f t="shared" si="10"/>
        <v>71.93</v>
      </c>
      <c r="AC38" s="135">
        <f t="shared" si="11"/>
        <v>0</v>
      </c>
      <c r="AD38" s="135">
        <f t="shared" si="12"/>
        <v>0</v>
      </c>
      <c r="AE38" s="135">
        <f t="shared" si="13"/>
        <v>0</v>
      </c>
      <c r="AF38" s="135">
        <f t="shared" si="14"/>
        <v>0</v>
      </c>
      <c r="AG38" s="135">
        <f t="shared" si="15"/>
        <v>0</v>
      </c>
      <c r="AH38" s="135">
        <f t="shared" si="16"/>
        <v>0</v>
      </c>
      <c r="AI38" s="135">
        <f t="shared" si="17"/>
        <v>0</v>
      </c>
    </row>
    <row r="39" spans="1:35" s="37" customFormat="1" ht="15">
      <c r="A39" s="35">
        <v>36</v>
      </c>
      <c r="B39" s="35" t="s">
        <v>282</v>
      </c>
      <c r="C39" s="35" t="s">
        <v>548</v>
      </c>
      <c r="D39" s="35"/>
      <c r="E39" s="35" t="s">
        <v>549</v>
      </c>
      <c r="F39" s="35">
        <v>2</v>
      </c>
      <c r="G39" s="35">
        <v>2</v>
      </c>
      <c r="H39" s="35">
        <v>2</v>
      </c>
      <c r="I39" s="133">
        <v>141.43</v>
      </c>
      <c r="J39" s="134"/>
      <c r="K39" s="134"/>
      <c r="L39" s="134"/>
      <c r="M39" s="161">
        <v>70.37</v>
      </c>
      <c r="N39" s="134"/>
      <c r="O39" s="134"/>
      <c r="P39" s="134"/>
      <c r="Q39" s="134"/>
      <c r="R39" s="134"/>
      <c r="S39" s="134"/>
      <c r="T39" s="134"/>
      <c r="U39" s="134"/>
      <c r="V39" s="263">
        <v>71.06</v>
      </c>
      <c r="W39" s="134"/>
      <c r="X39" s="134"/>
      <c r="Y39" s="131"/>
      <c r="Z39" s="135">
        <f>SUM(LARGE(AA39:AJ39,{1,2,3,4,5,6}))</f>
        <v>141.43</v>
      </c>
      <c r="AA39" s="135">
        <f t="shared" si="9"/>
        <v>70.37</v>
      </c>
      <c r="AB39" s="135">
        <f t="shared" si="10"/>
        <v>0</v>
      </c>
      <c r="AC39" s="135">
        <f t="shared" si="11"/>
        <v>0</v>
      </c>
      <c r="AD39" s="135">
        <f t="shared" si="12"/>
        <v>71.06</v>
      </c>
      <c r="AE39" s="135">
        <f t="shared" si="13"/>
        <v>0</v>
      </c>
      <c r="AF39" s="135">
        <f t="shared" si="14"/>
        <v>0</v>
      </c>
      <c r="AG39" s="135">
        <f t="shared" si="15"/>
        <v>0</v>
      </c>
      <c r="AH39" s="135">
        <f t="shared" si="16"/>
        <v>0</v>
      </c>
      <c r="AI39" s="135">
        <f t="shared" si="17"/>
        <v>0</v>
      </c>
    </row>
    <row r="40" spans="1:35" s="37" customFormat="1" ht="15">
      <c r="A40" s="35">
        <v>37</v>
      </c>
      <c r="B40" s="164" t="s">
        <v>947</v>
      </c>
      <c r="C40" s="63" t="s">
        <v>415</v>
      </c>
      <c r="D40" s="134"/>
      <c r="E40" s="164" t="s">
        <v>1045</v>
      </c>
      <c r="F40" s="123">
        <v>2</v>
      </c>
      <c r="G40" s="123">
        <v>2</v>
      </c>
      <c r="H40" s="123">
        <v>2</v>
      </c>
      <c r="I40" s="133">
        <v>136.263</v>
      </c>
      <c r="J40" s="134"/>
      <c r="K40" s="134"/>
      <c r="L40" s="134"/>
      <c r="M40" s="134"/>
      <c r="N40" s="134"/>
      <c r="O40" s="134"/>
      <c r="P40" s="305">
        <v>72.203</v>
      </c>
      <c r="Q40" s="134"/>
      <c r="R40" s="134"/>
      <c r="S40" s="134"/>
      <c r="T40" s="134"/>
      <c r="U40" s="134"/>
      <c r="V40" s="263">
        <v>64.06</v>
      </c>
      <c r="W40" s="134"/>
      <c r="X40" s="134"/>
      <c r="Y40" s="131"/>
      <c r="Z40" s="135">
        <f>SUM(LARGE(AA40:AJ40,{1,2,3,4,5,6}))</f>
        <v>136.263</v>
      </c>
      <c r="AA40" s="135">
        <f t="shared" si="9"/>
        <v>72.203</v>
      </c>
      <c r="AB40" s="135">
        <f t="shared" si="10"/>
        <v>0</v>
      </c>
      <c r="AC40" s="135">
        <f t="shared" si="11"/>
        <v>0</v>
      </c>
      <c r="AD40" s="135">
        <f t="shared" si="12"/>
        <v>64.06</v>
      </c>
      <c r="AE40" s="135">
        <f t="shared" si="13"/>
        <v>0</v>
      </c>
      <c r="AF40" s="135">
        <f t="shared" si="14"/>
        <v>0</v>
      </c>
      <c r="AG40" s="135">
        <f t="shared" si="15"/>
        <v>0</v>
      </c>
      <c r="AH40" s="135">
        <f t="shared" si="16"/>
        <v>0</v>
      </c>
      <c r="AI40" s="135">
        <f t="shared" si="17"/>
        <v>0</v>
      </c>
    </row>
    <row r="41" spans="1:35" s="37" customFormat="1" ht="15">
      <c r="A41" s="123">
        <v>38</v>
      </c>
      <c r="B41" s="32" t="s">
        <v>550</v>
      </c>
      <c r="C41" s="32" t="s">
        <v>444</v>
      </c>
      <c r="D41" s="35"/>
      <c r="E41" s="32" t="s">
        <v>57</v>
      </c>
      <c r="F41" s="35">
        <v>2</v>
      </c>
      <c r="G41" s="35">
        <v>2</v>
      </c>
      <c r="H41" s="35">
        <v>2</v>
      </c>
      <c r="I41" s="133">
        <v>129.91</v>
      </c>
      <c r="J41" s="134"/>
      <c r="K41" s="134"/>
      <c r="L41" s="134"/>
      <c r="M41" s="161">
        <v>64.59</v>
      </c>
      <c r="N41" s="134"/>
      <c r="O41" s="162">
        <v>65.32</v>
      </c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>
        <f>SUM(LARGE(AA41:AJ41,{1,2,3,4,5,6}))</f>
        <v>129.91</v>
      </c>
      <c r="AA41" s="135">
        <f t="shared" si="9"/>
        <v>65.32</v>
      </c>
      <c r="AB41" s="135">
        <f t="shared" si="10"/>
        <v>64.59</v>
      </c>
      <c r="AC41" s="135">
        <f t="shared" si="11"/>
        <v>0</v>
      </c>
      <c r="AD41" s="135">
        <f t="shared" si="12"/>
        <v>0</v>
      </c>
      <c r="AE41" s="135">
        <f t="shared" si="13"/>
        <v>0</v>
      </c>
      <c r="AF41" s="135">
        <f t="shared" si="14"/>
        <v>0</v>
      </c>
      <c r="AG41" s="135">
        <f t="shared" si="15"/>
        <v>0</v>
      </c>
      <c r="AH41" s="135">
        <f t="shared" si="16"/>
        <v>0</v>
      </c>
      <c r="AI41" s="135">
        <f t="shared" si="17"/>
        <v>0</v>
      </c>
    </row>
    <row r="42" spans="1:35" s="37" customFormat="1" ht="15">
      <c r="A42" s="35">
        <v>39</v>
      </c>
      <c r="B42" s="32" t="s">
        <v>555</v>
      </c>
      <c r="C42" s="32" t="s">
        <v>556</v>
      </c>
      <c r="D42" s="35"/>
      <c r="E42" s="32" t="s">
        <v>57</v>
      </c>
      <c r="F42" s="35">
        <v>2</v>
      </c>
      <c r="G42" s="35">
        <v>2</v>
      </c>
      <c r="H42" s="35">
        <v>2</v>
      </c>
      <c r="I42" s="133">
        <v>120.575</v>
      </c>
      <c r="J42" s="134"/>
      <c r="K42" s="134"/>
      <c r="L42" s="134"/>
      <c r="M42" s="161">
        <v>61.45</v>
      </c>
      <c r="N42" s="134"/>
      <c r="O42" s="134"/>
      <c r="P42" s="134"/>
      <c r="Q42" s="134"/>
      <c r="R42" s="134"/>
      <c r="S42" s="134"/>
      <c r="T42" s="214">
        <v>58.825</v>
      </c>
      <c r="U42" s="134"/>
      <c r="V42" s="134"/>
      <c r="W42" s="134"/>
      <c r="X42" s="134"/>
      <c r="Y42" s="131"/>
      <c r="Z42" s="135">
        <f>SUM(LARGE(AA42:AJ42,{1,2,3,4,5,6}))</f>
        <v>120.275</v>
      </c>
      <c r="AA42" s="135">
        <f t="shared" si="9"/>
        <v>61.45</v>
      </c>
      <c r="AB42" s="135">
        <f t="shared" si="10"/>
        <v>0</v>
      </c>
      <c r="AC42" s="135">
        <f t="shared" si="11"/>
        <v>0</v>
      </c>
      <c r="AD42" s="135">
        <f t="shared" si="12"/>
        <v>58.825</v>
      </c>
      <c r="AE42" s="135">
        <f t="shared" si="13"/>
        <v>0</v>
      </c>
      <c r="AF42" s="135">
        <f t="shared" si="14"/>
        <v>0</v>
      </c>
      <c r="AG42" s="135">
        <f t="shared" si="15"/>
        <v>0</v>
      </c>
      <c r="AH42" s="135">
        <f t="shared" si="16"/>
        <v>0</v>
      </c>
      <c r="AI42" s="135">
        <f t="shared" si="17"/>
        <v>0</v>
      </c>
    </row>
    <row r="43" spans="1:35" s="37" customFormat="1" ht="15">
      <c r="A43" s="35">
        <v>40</v>
      </c>
      <c r="B43" s="32" t="s">
        <v>1042</v>
      </c>
      <c r="C43" s="32" t="s">
        <v>1043</v>
      </c>
      <c r="D43" s="35"/>
      <c r="E43" s="32"/>
      <c r="F43" s="35">
        <v>1</v>
      </c>
      <c r="G43" s="35">
        <v>1</v>
      </c>
      <c r="H43" s="35">
        <v>1</v>
      </c>
      <c r="I43" s="133">
        <v>97.148</v>
      </c>
      <c r="J43" s="134"/>
      <c r="K43" s="134"/>
      <c r="L43" s="134"/>
      <c r="M43" s="134"/>
      <c r="N43" s="134"/>
      <c r="O43" s="134"/>
      <c r="P43" s="305">
        <v>97.148</v>
      </c>
      <c r="Q43" s="35"/>
      <c r="R43" s="134"/>
      <c r="S43" s="134"/>
      <c r="T43" s="134"/>
      <c r="U43" s="201"/>
      <c r="V43" s="134"/>
      <c r="W43" s="134"/>
      <c r="X43" s="134"/>
      <c r="Y43" s="131"/>
      <c r="Z43" s="135">
        <f>SUM(LARGE(AA43:AJ43,{1,2,3,4,5,6}))</f>
        <v>97.148</v>
      </c>
      <c r="AA43" s="135">
        <f t="shared" si="9"/>
        <v>97.148</v>
      </c>
      <c r="AB43" s="135">
        <f t="shared" si="10"/>
        <v>0</v>
      </c>
      <c r="AC43" s="135">
        <f t="shared" si="11"/>
        <v>0</v>
      </c>
      <c r="AD43" s="135">
        <f t="shared" si="12"/>
        <v>0</v>
      </c>
      <c r="AE43" s="135">
        <f t="shared" si="13"/>
        <v>0</v>
      </c>
      <c r="AF43" s="135">
        <f t="shared" si="14"/>
        <v>0</v>
      </c>
      <c r="AG43" s="135">
        <f t="shared" si="15"/>
        <v>0</v>
      </c>
      <c r="AH43" s="135">
        <f t="shared" si="16"/>
        <v>0</v>
      </c>
      <c r="AI43" s="135">
        <f t="shared" si="17"/>
        <v>0</v>
      </c>
    </row>
    <row r="44" spans="1:35" s="37" customFormat="1" ht="15">
      <c r="A44" s="123">
        <v>41</v>
      </c>
      <c r="B44" s="164" t="s">
        <v>68</v>
      </c>
      <c r="C44" s="164" t="s">
        <v>940</v>
      </c>
      <c r="D44" s="134"/>
      <c r="E44" s="164"/>
      <c r="F44" s="123">
        <v>1</v>
      </c>
      <c r="G44" s="123">
        <v>1</v>
      </c>
      <c r="H44" s="123">
        <v>1</v>
      </c>
      <c r="I44" s="133">
        <v>92.55</v>
      </c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263">
        <v>92.55</v>
      </c>
      <c r="W44" s="134"/>
      <c r="X44" s="134"/>
      <c r="Y44" s="131"/>
      <c r="Z44" s="135">
        <f>SUM(LARGE(AA44:AJ44,{1,2,3,4,5,6}))</f>
        <v>92.55</v>
      </c>
      <c r="AA44" s="135">
        <f t="shared" si="9"/>
        <v>0</v>
      </c>
      <c r="AB44" s="135">
        <f t="shared" si="10"/>
        <v>0</v>
      </c>
      <c r="AC44" s="135">
        <f t="shared" si="11"/>
        <v>0</v>
      </c>
      <c r="AD44" s="135">
        <f t="shared" si="12"/>
        <v>92.55</v>
      </c>
      <c r="AE44" s="135">
        <f t="shared" si="13"/>
        <v>0</v>
      </c>
      <c r="AF44" s="135">
        <f t="shared" si="14"/>
        <v>0</v>
      </c>
      <c r="AG44" s="135">
        <f t="shared" si="15"/>
        <v>0</v>
      </c>
      <c r="AH44" s="135">
        <f t="shared" si="16"/>
        <v>0</v>
      </c>
      <c r="AI44" s="135">
        <f t="shared" si="17"/>
        <v>0</v>
      </c>
    </row>
    <row r="45" spans="1:35" s="37" customFormat="1" ht="15">
      <c r="A45" s="35">
        <v>42</v>
      </c>
      <c r="B45" s="134" t="s">
        <v>737</v>
      </c>
      <c r="C45" s="134" t="s">
        <v>660</v>
      </c>
      <c r="D45" s="134"/>
      <c r="E45" s="134"/>
      <c r="F45" s="123">
        <v>1</v>
      </c>
      <c r="G45" s="123">
        <v>1</v>
      </c>
      <c r="H45" s="123">
        <v>1</v>
      </c>
      <c r="I45" s="133">
        <v>89.22</v>
      </c>
      <c r="J45" s="134"/>
      <c r="K45" s="134"/>
      <c r="L45" s="134"/>
      <c r="M45" s="134" t="s">
        <v>271</v>
      </c>
      <c r="N45" s="134"/>
      <c r="O45" s="162">
        <v>89.22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>
        <f>SUM(LARGE(AA45:AJ45,{1,2,3,4,5,6}))</f>
        <v>89.22</v>
      </c>
      <c r="AA45" s="135">
        <f t="shared" si="9"/>
        <v>89.22</v>
      </c>
      <c r="AB45" s="135">
        <f t="shared" si="10"/>
        <v>0</v>
      </c>
      <c r="AC45" s="135">
        <f t="shared" si="11"/>
        <v>0</v>
      </c>
      <c r="AD45" s="135">
        <f t="shared" si="12"/>
        <v>0</v>
      </c>
      <c r="AE45" s="135">
        <f t="shared" si="13"/>
        <v>0</v>
      </c>
      <c r="AF45" s="135">
        <f t="shared" si="14"/>
        <v>0</v>
      </c>
      <c r="AG45" s="135">
        <f t="shared" si="15"/>
        <v>0</v>
      </c>
      <c r="AH45" s="135">
        <f t="shared" si="16"/>
        <v>0</v>
      </c>
      <c r="AI45" s="135">
        <f t="shared" si="17"/>
        <v>0</v>
      </c>
    </row>
    <row r="46" spans="1:35" s="37" customFormat="1" ht="15">
      <c r="A46" s="35">
        <v>43</v>
      </c>
      <c r="B46" s="32" t="s">
        <v>304</v>
      </c>
      <c r="C46" s="32" t="s">
        <v>305</v>
      </c>
      <c r="D46" s="35"/>
      <c r="E46" s="32" t="s">
        <v>306</v>
      </c>
      <c r="F46" s="35">
        <v>1</v>
      </c>
      <c r="G46" s="35">
        <v>1</v>
      </c>
      <c r="H46" s="35">
        <v>1</v>
      </c>
      <c r="I46" s="133">
        <v>88.24</v>
      </c>
      <c r="J46" s="137">
        <v>88.24</v>
      </c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5">
        <f>SUM(LARGE(AA46:AJ46,{1,2,3,4,5,6}))</f>
        <v>88.24</v>
      </c>
      <c r="AA46" s="135">
        <f t="shared" si="9"/>
        <v>88.24</v>
      </c>
      <c r="AB46" s="135">
        <f t="shared" si="10"/>
        <v>0</v>
      </c>
      <c r="AC46" s="135">
        <f t="shared" si="11"/>
        <v>0</v>
      </c>
      <c r="AD46" s="135">
        <f t="shared" si="12"/>
        <v>0</v>
      </c>
      <c r="AE46" s="135">
        <f t="shared" si="13"/>
        <v>0</v>
      </c>
      <c r="AF46" s="135">
        <f t="shared" si="14"/>
        <v>0</v>
      </c>
      <c r="AG46" s="135">
        <f t="shared" si="15"/>
        <v>0</v>
      </c>
      <c r="AH46" s="135">
        <f t="shared" si="16"/>
        <v>0</v>
      </c>
      <c r="AI46" s="135">
        <f t="shared" si="17"/>
        <v>0</v>
      </c>
    </row>
    <row r="47" spans="1:35" s="37" customFormat="1" ht="15">
      <c r="A47" s="35">
        <v>44</v>
      </c>
      <c r="B47" s="32" t="s">
        <v>15</v>
      </c>
      <c r="C47" s="32" t="s">
        <v>983</v>
      </c>
      <c r="D47" s="35"/>
      <c r="E47" s="32"/>
      <c r="F47" s="35">
        <v>1</v>
      </c>
      <c r="G47" s="195">
        <v>2</v>
      </c>
      <c r="H47" s="35">
        <v>1</v>
      </c>
      <c r="I47" s="133">
        <v>88.158</v>
      </c>
      <c r="J47" s="134"/>
      <c r="K47" s="134"/>
      <c r="L47" s="134"/>
      <c r="M47" s="134"/>
      <c r="N47" s="134"/>
      <c r="O47" s="134"/>
      <c r="P47" s="134"/>
      <c r="Q47" s="291">
        <v>88.158</v>
      </c>
      <c r="R47" s="134"/>
      <c r="S47" s="134"/>
      <c r="T47" s="134"/>
      <c r="U47" s="134"/>
      <c r="V47" s="134"/>
      <c r="W47" s="134"/>
      <c r="X47" s="134"/>
      <c r="Y47" s="131"/>
      <c r="Z47" s="135">
        <f>SUM(LARGE(AA47:AJ47,{1,2,3,4,5,6}))</f>
        <v>88.158</v>
      </c>
      <c r="AA47" s="135">
        <f t="shared" si="9"/>
        <v>88.158</v>
      </c>
      <c r="AB47" s="135">
        <f t="shared" si="10"/>
        <v>0</v>
      </c>
      <c r="AC47" s="135">
        <f t="shared" si="11"/>
        <v>0</v>
      </c>
      <c r="AD47" s="135">
        <f t="shared" si="12"/>
        <v>0</v>
      </c>
      <c r="AE47" s="135">
        <f t="shared" si="13"/>
        <v>0</v>
      </c>
      <c r="AF47" s="135">
        <f t="shared" si="14"/>
        <v>0</v>
      </c>
      <c r="AG47" s="135">
        <f t="shared" si="15"/>
        <v>0</v>
      </c>
      <c r="AH47" s="135">
        <f t="shared" si="16"/>
        <v>0</v>
      </c>
      <c r="AI47" s="135">
        <f t="shared" si="17"/>
        <v>0</v>
      </c>
    </row>
    <row r="48" spans="1:35" s="37" customFormat="1" ht="15">
      <c r="A48" s="35">
        <v>45</v>
      </c>
      <c r="B48" s="35" t="s">
        <v>72</v>
      </c>
      <c r="C48" s="35" t="s">
        <v>590</v>
      </c>
      <c r="D48" s="35"/>
      <c r="E48" s="35" t="s">
        <v>54</v>
      </c>
      <c r="F48" s="35">
        <v>2</v>
      </c>
      <c r="G48" s="35">
        <v>2</v>
      </c>
      <c r="H48" s="35">
        <v>1</v>
      </c>
      <c r="I48" s="133">
        <v>86.79</v>
      </c>
      <c r="J48" s="134"/>
      <c r="K48" s="134"/>
      <c r="L48" s="168">
        <v>86.79</v>
      </c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62"/>
      <c r="Z48" s="135">
        <f>SUM(LARGE(AA48:AJ48,{1,2,3,4,5,6}))</f>
        <v>86.79</v>
      </c>
      <c r="AA48" s="135">
        <f t="shared" si="9"/>
        <v>86.79</v>
      </c>
      <c r="AB48" s="135">
        <f t="shared" si="10"/>
        <v>0</v>
      </c>
      <c r="AC48" s="135">
        <f t="shared" si="11"/>
        <v>0</v>
      </c>
      <c r="AD48" s="135">
        <f t="shared" si="12"/>
        <v>0</v>
      </c>
      <c r="AE48" s="135">
        <f t="shared" si="13"/>
        <v>0</v>
      </c>
      <c r="AF48" s="135">
        <f t="shared" si="14"/>
        <v>0</v>
      </c>
      <c r="AG48" s="135">
        <f t="shared" si="15"/>
        <v>0</v>
      </c>
      <c r="AH48" s="135">
        <f t="shared" si="16"/>
        <v>0</v>
      </c>
      <c r="AI48" s="135">
        <f t="shared" si="17"/>
        <v>0</v>
      </c>
    </row>
    <row r="49" spans="1:35" s="37" customFormat="1" ht="15">
      <c r="A49" s="35">
        <v>46</v>
      </c>
      <c r="B49" s="32" t="s">
        <v>626</v>
      </c>
      <c r="C49" s="32" t="s">
        <v>627</v>
      </c>
      <c r="D49" s="35"/>
      <c r="E49" s="32" t="s">
        <v>54</v>
      </c>
      <c r="F49" s="35">
        <v>1</v>
      </c>
      <c r="G49" s="35">
        <v>1</v>
      </c>
      <c r="H49" s="35">
        <v>1</v>
      </c>
      <c r="I49" s="133">
        <v>86.54</v>
      </c>
      <c r="J49" s="134"/>
      <c r="K49" s="134"/>
      <c r="L49" s="168">
        <v>86.54</v>
      </c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5">
        <f>SUM(LARGE(AA49:AJ49,{1,2,3,4,5,6}))</f>
        <v>86.54</v>
      </c>
      <c r="AA49" s="135">
        <f t="shared" si="9"/>
        <v>86.54</v>
      </c>
      <c r="AB49" s="135">
        <f t="shared" si="10"/>
        <v>0</v>
      </c>
      <c r="AC49" s="135">
        <f t="shared" si="11"/>
        <v>0</v>
      </c>
      <c r="AD49" s="135">
        <f t="shared" si="12"/>
        <v>0</v>
      </c>
      <c r="AE49" s="135">
        <f t="shared" si="13"/>
        <v>0</v>
      </c>
      <c r="AF49" s="135">
        <f t="shared" si="14"/>
        <v>0</v>
      </c>
      <c r="AG49" s="135">
        <f t="shared" si="15"/>
        <v>0</v>
      </c>
      <c r="AH49" s="135">
        <f t="shared" si="16"/>
        <v>0</v>
      </c>
      <c r="AI49" s="135">
        <f t="shared" si="17"/>
        <v>0</v>
      </c>
    </row>
    <row r="50" spans="1:35" s="37" customFormat="1" ht="15">
      <c r="A50" s="35">
        <v>47</v>
      </c>
      <c r="B50" s="32" t="s">
        <v>624</v>
      </c>
      <c r="C50" s="32" t="s">
        <v>625</v>
      </c>
      <c r="D50" s="35"/>
      <c r="E50" s="32" t="s">
        <v>54</v>
      </c>
      <c r="F50" s="35">
        <v>1</v>
      </c>
      <c r="G50" s="35">
        <v>1</v>
      </c>
      <c r="H50" s="35">
        <v>1</v>
      </c>
      <c r="I50" s="133">
        <v>86.11</v>
      </c>
      <c r="J50" s="134"/>
      <c r="K50" s="134"/>
      <c r="L50" s="168">
        <v>86.11</v>
      </c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5">
        <f>SUM(LARGE(AA50:AJ50,{1,2,3,4,5,6}))</f>
        <v>86.11</v>
      </c>
      <c r="AA50" s="135">
        <f t="shared" si="9"/>
        <v>86.11</v>
      </c>
      <c r="AB50" s="135">
        <f t="shared" si="10"/>
        <v>0</v>
      </c>
      <c r="AC50" s="135">
        <f t="shared" si="11"/>
        <v>0</v>
      </c>
      <c r="AD50" s="135">
        <f t="shared" si="12"/>
        <v>0</v>
      </c>
      <c r="AE50" s="135">
        <f t="shared" si="13"/>
        <v>0</v>
      </c>
      <c r="AF50" s="135">
        <f t="shared" si="14"/>
        <v>0</v>
      </c>
      <c r="AG50" s="135">
        <f t="shared" si="15"/>
        <v>0</v>
      </c>
      <c r="AH50" s="135">
        <f t="shared" si="16"/>
        <v>0</v>
      </c>
      <c r="AI50" s="135">
        <f t="shared" si="17"/>
        <v>0</v>
      </c>
    </row>
    <row r="51" spans="1:35" s="37" customFormat="1" ht="15">
      <c r="A51" s="35">
        <v>48</v>
      </c>
      <c r="B51" s="32" t="s">
        <v>52</v>
      </c>
      <c r="C51" s="32" t="s">
        <v>53</v>
      </c>
      <c r="D51" s="35"/>
      <c r="E51" s="32" t="s">
        <v>56</v>
      </c>
      <c r="F51" s="35">
        <v>1</v>
      </c>
      <c r="G51" s="35">
        <v>1</v>
      </c>
      <c r="H51" s="35">
        <v>1</v>
      </c>
      <c r="I51" s="133">
        <v>82.95</v>
      </c>
      <c r="J51" s="134"/>
      <c r="K51" s="138">
        <v>82.95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>
        <f>SUM(LARGE(AA51:AJ51,{1,2,3,4,5,6}))</f>
        <v>82.95</v>
      </c>
      <c r="AA51" s="135">
        <f t="shared" si="9"/>
        <v>82.95</v>
      </c>
      <c r="AB51" s="135">
        <f t="shared" si="10"/>
        <v>0</v>
      </c>
      <c r="AC51" s="135">
        <f t="shared" si="11"/>
        <v>0</v>
      </c>
      <c r="AD51" s="135">
        <f t="shared" si="12"/>
        <v>0</v>
      </c>
      <c r="AE51" s="135">
        <f t="shared" si="13"/>
        <v>0</v>
      </c>
      <c r="AF51" s="135">
        <f t="shared" si="14"/>
        <v>0</v>
      </c>
      <c r="AG51" s="135">
        <f t="shared" si="15"/>
        <v>0</v>
      </c>
      <c r="AH51" s="135">
        <f t="shared" si="16"/>
        <v>0</v>
      </c>
      <c r="AI51" s="135">
        <f t="shared" si="17"/>
        <v>0</v>
      </c>
    </row>
    <row r="52" spans="1:35" s="37" customFormat="1" ht="15">
      <c r="A52" s="35">
        <v>49</v>
      </c>
      <c r="B52" s="32" t="s">
        <v>504</v>
      </c>
      <c r="C52" s="32" t="s">
        <v>518</v>
      </c>
      <c r="D52" s="35"/>
      <c r="E52" s="32" t="s">
        <v>544</v>
      </c>
      <c r="F52" s="35">
        <v>1</v>
      </c>
      <c r="G52" s="35">
        <v>1</v>
      </c>
      <c r="H52" s="35">
        <v>1</v>
      </c>
      <c r="I52" s="133">
        <v>82.53</v>
      </c>
      <c r="J52" s="134"/>
      <c r="K52" s="134"/>
      <c r="L52" s="134"/>
      <c r="M52" s="161">
        <v>82.53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>
        <f>SUM(LARGE(AA52:AJ52,{1,2,3,4,5,6}))</f>
        <v>82.53</v>
      </c>
      <c r="AA52" s="135">
        <f t="shared" si="9"/>
        <v>82.53</v>
      </c>
      <c r="AB52" s="135">
        <f t="shared" si="10"/>
        <v>0</v>
      </c>
      <c r="AC52" s="135">
        <f t="shared" si="11"/>
        <v>0</v>
      </c>
      <c r="AD52" s="135">
        <f t="shared" si="12"/>
        <v>0</v>
      </c>
      <c r="AE52" s="135">
        <f t="shared" si="13"/>
        <v>0</v>
      </c>
      <c r="AF52" s="135">
        <f t="shared" si="14"/>
        <v>0</v>
      </c>
      <c r="AG52" s="135">
        <f t="shared" si="15"/>
        <v>0</v>
      </c>
      <c r="AH52" s="135">
        <f t="shared" si="16"/>
        <v>0</v>
      </c>
      <c r="AI52" s="135">
        <f t="shared" si="17"/>
        <v>0</v>
      </c>
    </row>
    <row r="53" spans="1:35" s="37" customFormat="1" ht="15">
      <c r="A53" s="35">
        <v>50</v>
      </c>
      <c r="B53" s="164" t="s">
        <v>738</v>
      </c>
      <c r="C53" s="164" t="s">
        <v>739</v>
      </c>
      <c r="D53" s="134"/>
      <c r="E53" s="164" t="s">
        <v>740</v>
      </c>
      <c r="F53" s="123">
        <v>1</v>
      </c>
      <c r="G53" s="123">
        <v>1</v>
      </c>
      <c r="H53" s="123">
        <v>1</v>
      </c>
      <c r="I53" s="133">
        <v>82.22</v>
      </c>
      <c r="J53" s="134"/>
      <c r="K53" s="134"/>
      <c r="L53" s="134"/>
      <c r="M53" s="134"/>
      <c r="N53" s="134"/>
      <c r="O53" s="162">
        <v>82.22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>
        <f>SUM(LARGE(AA53:AJ53,{1,2,3,4,5,6}))</f>
        <v>82.22</v>
      </c>
      <c r="AA53" s="135">
        <f t="shared" si="9"/>
        <v>82.22</v>
      </c>
      <c r="AB53" s="135">
        <f t="shared" si="10"/>
        <v>0</v>
      </c>
      <c r="AC53" s="135">
        <f t="shared" si="11"/>
        <v>0</v>
      </c>
      <c r="AD53" s="135">
        <f t="shared" si="12"/>
        <v>0</v>
      </c>
      <c r="AE53" s="135">
        <f t="shared" si="13"/>
        <v>0</v>
      </c>
      <c r="AF53" s="135">
        <f t="shared" si="14"/>
        <v>0</v>
      </c>
      <c r="AG53" s="135">
        <f t="shared" si="15"/>
        <v>0</v>
      </c>
      <c r="AH53" s="135">
        <f t="shared" si="16"/>
        <v>0</v>
      </c>
      <c r="AI53" s="135">
        <f t="shared" si="17"/>
        <v>0</v>
      </c>
    </row>
    <row r="54" spans="1:35" s="37" customFormat="1" ht="15">
      <c r="A54" s="35">
        <v>51</v>
      </c>
      <c r="B54" s="35" t="s">
        <v>311</v>
      </c>
      <c r="C54" s="35" t="s">
        <v>312</v>
      </c>
      <c r="D54" s="35"/>
      <c r="E54" s="35" t="s">
        <v>271</v>
      </c>
      <c r="F54" s="35">
        <v>1</v>
      </c>
      <c r="G54" s="35">
        <v>1</v>
      </c>
      <c r="H54" s="35">
        <v>1</v>
      </c>
      <c r="I54" s="133">
        <v>81.1</v>
      </c>
      <c r="J54" s="137">
        <v>81.1</v>
      </c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>
        <f>SUM(LARGE(AA54:AJ54,{1,2,3,4,5,6}))</f>
        <v>81.1</v>
      </c>
      <c r="AA54" s="135">
        <f t="shared" si="9"/>
        <v>81.1</v>
      </c>
      <c r="AB54" s="135">
        <f t="shared" si="10"/>
        <v>0</v>
      </c>
      <c r="AC54" s="135">
        <f t="shared" si="11"/>
        <v>0</v>
      </c>
      <c r="AD54" s="135">
        <f t="shared" si="12"/>
        <v>0</v>
      </c>
      <c r="AE54" s="135">
        <f t="shared" si="13"/>
        <v>0</v>
      </c>
      <c r="AF54" s="135">
        <f t="shared" si="14"/>
        <v>0</v>
      </c>
      <c r="AG54" s="135">
        <f t="shared" si="15"/>
        <v>0</v>
      </c>
      <c r="AH54" s="135">
        <f t="shared" si="16"/>
        <v>0</v>
      </c>
      <c r="AI54" s="135">
        <f t="shared" si="17"/>
        <v>0</v>
      </c>
    </row>
    <row r="55" spans="1:35" s="37" customFormat="1" ht="15">
      <c r="A55" s="170">
        <v>52</v>
      </c>
      <c r="B55" s="170" t="s">
        <v>437</v>
      </c>
      <c r="C55" s="170" t="s">
        <v>453</v>
      </c>
      <c r="D55" s="170"/>
      <c r="E55" s="170" t="s">
        <v>541</v>
      </c>
      <c r="F55" s="170">
        <v>1</v>
      </c>
      <c r="G55" s="170">
        <v>2</v>
      </c>
      <c r="H55" s="170">
        <v>1</v>
      </c>
      <c r="I55" s="171">
        <v>81.09</v>
      </c>
      <c r="J55" s="172"/>
      <c r="K55" s="172"/>
      <c r="L55" s="172"/>
      <c r="M55" s="311">
        <v>81.09</v>
      </c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35">
        <f>SUM(LARGE(AA55:AJ55,{1,2,3,4,5,6}))</f>
        <v>81.09</v>
      </c>
      <c r="AA55" s="135">
        <f t="shared" si="9"/>
        <v>81.09</v>
      </c>
      <c r="AB55" s="135">
        <f t="shared" si="10"/>
        <v>0</v>
      </c>
      <c r="AC55" s="135">
        <f t="shared" si="11"/>
        <v>0</v>
      </c>
      <c r="AD55" s="135">
        <f t="shared" si="12"/>
        <v>0</v>
      </c>
      <c r="AE55" s="135">
        <f t="shared" si="13"/>
        <v>0</v>
      </c>
      <c r="AF55" s="135">
        <f t="shared" si="14"/>
        <v>0</v>
      </c>
      <c r="AG55" s="135">
        <f t="shared" si="15"/>
        <v>0</v>
      </c>
      <c r="AH55" s="135">
        <f t="shared" si="16"/>
        <v>0</v>
      </c>
      <c r="AI55" s="135">
        <f t="shared" si="17"/>
        <v>0</v>
      </c>
    </row>
    <row r="56" spans="1:35" s="37" customFormat="1" ht="15">
      <c r="A56" s="35">
        <v>53</v>
      </c>
      <c r="B56" s="164" t="s">
        <v>741</v>
      </c>
      <c r="C56" s="164" t="s">
        <v>701</v>
      </c>
      <c r="D56" s="134"/>
      <c r="E56" s="164"/>
      <c r="F56" s="123">
        <v>1</v>
      </c>
      <c r="G56" s="123">
        <v>1</v>
      </c>
      <c r="H56" s="123">
        <v>1</v>
      </c>
      <c r="I56" s="133">
        <v>80.74</v>
      </c>
      <c r="J56" s="134"/>
      <c r="K56" s="134"/>
      <c r="L56" s="134"/>
      <c r="M56" s="134"/>
      <c r="N56" s="134"/>
      <c r="O56" s="162">
        <v>80.74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>
        <f>SUM(LARGE(AA56:AJ56,{1,2,3,4,5,6}))</f>
        <v>80.74</v>
      </c>
      <c r="AA56" s="135">
        <f t="shared" si="9"/>
        <v>80.74</v>
      </c>
      <c r="AB56" s="135">
        <f t="shared" si="10"/>
        <v>0</v>
      </c>
      <c r="AC56" s="135">
        <f t="shared" si="11"/>
        <v>0</v>
      </c>
      <c r="AD56" s="135">
        <f t="shared" si="12"/>
        <v>0</v>
      </c>
      <c r="AE56" s="135">
        <f t="shared" si="13"/>
        <v>0</v>
      </c>
      <c r="AF56" s="135">
        <f t="shared" si="14"/>
        <v>0</v>
      </c>
      <c r="AG56" s="135">
        <f t="shared" si="15"/>
        <v>0</v>
      </c>
      <c r="AH56" s="135">
        <f t="shared" si="16"/>
        <v>0</v>
      </c>
      <c r="AI56" s="135">
        <f t="shared" si="17"/>
        <v>0</v>
      </c>
    </row>
    <row r="57" spans="1:35" s="37" customFormat="1" ht="15">
      <c r="A57" s="35">
        <v>54</v>
      </c>
      <c r="B57" s="35" t="s">
        <v>394</v>
      </c>
      <c r="C57" s="35" t="s">
        <v>513</v>
      </c>
      <c r="D57" s="35"/>
      <c r="E57" s="35" t="s">
        <v>486</v>
      </c>
      <c r="F57" s="35">
        <v>1</v>
      </c>
      <c r="G57" s="35">
        <v>1</v>
      </c>
      <c r="H57" s="35">
        <v>1</v>
      </c>
      <c r="I57" s="133">
        <v>78.57</v>
      </c>
      <c r="J57" s="134"/>
      <c r="K57" s="134"/>
      <c r="L57" s="134"/>
      <c r="M57" s="161">
        <v>78.57</v>
      </c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5">
        <f>SUM(LARGE(AA57:AJ57,{1,2,3,4,5,6}))</f>
        <v>78.57</v>
      </c>
      <c r="AA57" s="135">
        <f t="shared" si="9"/>
        <v>78.57</v>
      </c>
      <c r="AB57" s="135">
        <f t="shared" si="10"/>
        <v>0</v>
      </c>
      <c r="AC57" s="135">
        <f t="shared" si="11"/>
        <v>0</v>
      </c>
      <c r="AD57" s="135">
        <f t="shared" si="12"/>
        <v>0</v>
      </c>
      <c r="AE57" s="135">
        <f t="shared" si="13"/>
        <v>0</v>
      </c>
      <c r="AF57" s="135">
        <f t="shared" si="14"/>
        <v>0</v>
      </c>
      <c r="AG57" s="135">
        <f t="shared" si="15"/>
        <v>0</v>
      </c>
      <c r="AH57" s="135">
        <f t="shared" si="16"/>
        <v>0</v>
      </c>
      <c r="AI57" s="135">
        <f t="shared" si="17"/>
        <v>0</v>
      </c>
    </row>
    <row r="58" spans="1:35" s="37" customFormat="1" ht="15">
      <c r="A58" s="123">
        <v>55</v>
      </c>
      <c r="B58" s="35" t="s">
        <v>16</v>
      </c>
      <c r="C58" s="35" t="s">
        <v>55</v>
      </c>
      <c r="D58" s="35"/>
      <c r="E58" s="35" t="s">
        <v>56</v>
      </c>
      <c r="F58" s="35">
        <v>1</v>
      </c>
      <c r="G58" s="35">
        <v>1</v>
      </c>
      <c r="H58" s="35">
        <v>1</v>
      </c>
      <c r="I58" s="133">
        <v>78.32</v>
      </c>
      <c r="J58" s="134"/>
      <c r="K58" s="138">
        <v>78.32</v>
      </c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>
        <f>SUM(LARGE(AA58:AJ58,{1,2,3,4,5,6}))</f>
        <v>78.32</v>
      </c>
      <c r="AA58" s="135">
        <f t="shared" si="9"/>
        <v>78.32</v>
      </c>
      <c r="AB58" s="135">
        <f t="shared" si="10"/>
        <v>0</v>
      </c>
      <c r="AC58" s="135">
        <f t="shared" si="11"/>
        <v>0</v>
      </c>
      <c r="AD58" s="135">
        <f t="shared" si="12"/>
        <v>0</v>
      </c>
      <c r="AE58" s="135">
        <f t="shared" si="13"/>
        <v>0</v>
      </c>
      <c r="AF58" s="135">
        <f t="shared" si="14"/>
        <v>0</v>
      </c>
      <c r="AG58" s="135">
        <f t="shared" si="15"/>
        <v>0</v>
      </c>
      <c r="AH58" s="135">
        <f t="shared" si="16"/>
        <v>0</v>
      </c>
      <c r="AI58" s="135">
        <f t="shared" si="17"/>
        <v>0</v>
      </c>
    </row>
    <row r="59" spans="1:35" s="37" customFormat="1" ht="15">
      <c r="A59" s="35">
        <v>56</v>
      </c>
      <c r="B59" s="32" t="s">
        <v>629</v>
      </c>
      <c r="C59" s="32" t="s">
        <v>619</v>
      </c>
      <c r="D59" s="35"/>
      <c r="E59" s="32" t="s">
        <v>630</v>
      </c>
      <c r="F59" s="35">
        <v>1</v>
      </c>
      <c r="G59" s="35">
        <v>1</v>
      </c>
      <c r="H59" s="35">
        <v>1</v>
      </c>
      <c r="I59" s="133">
        <v>78.1</v>
      </c>
      <c r="J59" s="134"/>
      <c r="K59" s="134"/>
      <c r="L59" s="168">
        <v>78.1</v>
      </c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>
        <f>SUM(LARGE(AA59:AJ59,{1,2,3,4,5,6}))</f>
        <v>78.1</v>
      </c>
      <c r="AA59" s="135">
        <f t="shared" si="9"/>
        <v>78.1</v>
      </c>
      <c r="AB59" s="135">
        <f t="shared" si="10"/>
        <v>0</v>
      </c>
      <c r="AC59" s="135">
        <f t="shared" si="11"/>
        <v>0</v>
      </c>
      <c r="AD59" s="135">
        <f t="shared" si="12"/>
        <v>0</v>
      </c>
      <c r="AE59" s="135">
        <f t="shared" si="13"/>
        <v>0</v>
      </c>
      <c r="AF59" s="135">
        <f t="shared" si="14"/>
        <v>0</v>
      </c>
      <c r="AG59" s="135">
        <f t="shared" si="15"/>
        <v>0</v>
      </c>
      <c r="AH59" s="135">
        <f t="shared" si="16"/>
        <v>0</v>
      </c>
      <c r="AI59" s="135">
        <f t="shared" si="17"/>
        <v>0</v>
      </c>
    </row>
    <row r="60" spans="1:35" s="37" customFormat="1" ht="15">
      <c r="A60" s="35">
        <v>57</v>
      </c>
      <c r="B60" s="32" t="s">
        <v>1103</v>
      </c>
      <c r="C60" s="32" t="s">
        <v>1104</v>
      </c>
      <c r="D60" s="35"/>
      <c r="E60" s="32" t="s">
        <v>266</v>
      </c>
      <c r="F60" s="35">
        <v>1</v>
      </c>
      <c r="G60" s="35">
        <v>1</v>
      </c>
      <c r="H60" s="35">
        <v>1</v>
      </c>
      <c r="I60" s="133">
        <v>77.575</v>
      </c>
      <c r="J60" s="134"/>
      <c r="K60" s="134"/>
      <c r="L60" s="134"/>
      <c r="M60" s="134"/>
      <c r="N60" s="134"/>
      <c r="O60" s="134"/>
      <c r="P60" s="134"/>
      <c r="Q60" s="35"/>
      <c r="R60" s="178">
        <v>77.575</v>
      </c>
      <c r="S60" s="134"/>
      <c r="T60" s="134"/>
      <c r="U60" s="201"/>
      <c r="V60" s="134"/>
      <c r="W60" s="134"/>
      <c r="X60" s="134"/>
      <c r="Y60" s="131"/>
      <c r="Z60" s="135">
        <f>SUM(LARGE(AA60:AJ60,{1,2,3,4,5,6}))</f>
        <v>77.575</v>
      </c>
      <c r="AA60" s="135">
        <f t="shared" si="9"/>
        <v>77.575</v>
      </c>
      <c r="AB60" s="135">
        <f t="shared" si="10"/>
        <v>0</v>
      </c>
      <c r="AC60" s="135">
        <f t="shared" si="11"/>
        <v>0</v>
      </c>
      <c r="AD60" s="135">
        <f t="shared" si="12"/>
        <v>0</v>
      </c>
      <c r="AE60" s="135">
        <f t="shared" si="13"/>
        <v>0</v>
      </c>
      <c r="AF60" s="135">
        <f t="shared" si="14"/>
        <v>0</v>
      </c>
      <c r="AG60" s="135">
        <f t="shared" si="15"/>
        <v>0</v>
      </c>
      <c r="AH60" s="135">
        <f t="shared" si="16"/>
        <v>0</v>
      </c>
      <c r="AI60" s="135">
        <f t="shared" si="17"/>
        <v>0</v>
      </c>
    </row>
    <row r="61" spans="1:35" s="37" customFormat="1" ht="15">
      <c r="A61" s="35">
        <v>58</v>
      </c>
      <c r="B61" s="164" t="s">
        <v>941</v>
      </c>
      <c r="C61" s="164" t="s">
        <v>399</v>
      </c>
      <c r="D61" s="134"/>
      <c r="E61" s="164"/>
      <c r="F61" s="123">
        <v>1</v>
      </c>
      <c r="G61" s="123">
        <v>1</v>
      </c>
      <c r="H61" s="123">
        <v>1</v>
      </c>
      <c r="I61" s="133">
        <v>76.26</v>
      </c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263">
        <v>76.26</v>
      </c>
      <c r="W61" s="134"/>
      <c r="X61" s="134"/>
      <c r="Y61" s="131"/>
      <c r="Z61" s="135">
        <f>SUM(LARGE(AA61:AJ61,{1,2,3,4,5,6}))</f>
        <v>76.26</v>
      </c>
      <c r="AA61" s="135">
        <f t="shared" si="9"/>
        <v>0</v>
      </c>
      <c r="AB61" s="135">
        <f t="shared" si="10"/>
        <v>0</v>
      </c>
      <c r="AC61" s="135">
        <f t="shared" si="11"/>
        <v>0</v>
      </c>
      <c r="AD61" s="135">
        <f t="shared" si="12"/>
        <v>76.26</v>
      </c>
      <c r="AE61" s="135">
        <f t="shared" si="13"/>
        <v>0</v>
      </c>
      <c r="AF61" s="135">
        <f t="shared" si="14"/>
        <v>0</v>
      </c>
      <c r="AG61" s="135">
        <f t="shared" si="15"/>
        <v>0</v>
      </c>
      <c r="AH61" s="135">
        <f t="shared" si="16"/>
        <v>0</v>
      </c>
      <c r="AI61" s="135">
        <f t="shared" si="17"/>
        <v>0</v>
      </c>
    </row>
    <row r="62" spans="1:35" s="37" customFormat="1" ht="15">
      <c r="A62" s="123">
        <v>59</v>
      </c>
      <c r="B62" s="32" t="s">
        <v>536</v>
      </c>
      <c r="C62" s="32" t="s">
        <v>565</v>
      </c>
      <c r="D62" s="35"/>
      <c r="E62" s="32" t="s">
        <v>54</v>
      </c>
      <c r="F62" s="35">
        <v>1</v>
      </c>
      <c r="G62" s="35">
        <v>1</v>
      </c>
      <c r="H62" s="35">
        <v>1</v>
      </c>
      <c r="I62" s="133">
        <v>75.88</v>
      </c>
      <c r="J62" s="134"/>
      <c r="K62" s="134"/>
      <c r="L62" s="168">
        <v>75.88</v>
      </c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5">
        <f>SUM(LARGE(AA62:AJ62,{1,2,3,4,5,6}))</f>
        <v>75.88</v>
      </c>
      <c r="AA62" s="135">
        <f t="shared" si="9"/>
        <v>75.88</v>
      </c>
      <c r="AB62" s="135">
        <f t="shared" si="10"/>
        <v>0</v>
      </c>
      <c r="AC62" s="135">
        <f t="shared" si="11"/>
        <v>0</v>
      </c>
      <c r="AD62" s="135">
        <f t="shared" si="12"/>
        <v>0</v>
      </c>
      <c r="AE62" s="135">
        <f t="shared" si="13"/>
        <v>0</v>
      </c>
      <c r="AF62" s="135">
        <f t="shared" si="14"/>
        <v>0</v>
      </c>
      <c r="AG62" s="135">
        <f t="shared" si="15"/>
        <v>0</v>
      </c>
      <c r="AH62" s="135">
        <f t="shared" si="16"/>
        <v>0</v>
      </c>
      <c r="AI62" s="135">
        <f t="shared" si="17"/>
        <v>0</v>
      </c>
    </row>
    <row r="63" spans="1:35" s="37" customFormat="1" ht="15">
      <c r="A63" s="123">
        <v>60</v>
      </c>
      <c r="B63" s="32" t="s">
        <v>1105</v>
      </c>
      <c r="C63" s="32" t="s">
        <v>1104</v>
      </c>
      <c r="D63" s="35"/>
      <c r="E63" s="32" t="s">
        <v>266</v>
      </c>
      <c r="F63" s="35">
        <v>1</v>
      </c>
      <c r="G63" s="35">
        <v>1</v>
      </c>
      <c r="H63" s="35">
        <v>1</v>
      </c>
      <c r="I63" s="133">
        <v>75.307</v>
      </c>
      <c r="J63" s="134"/>
      <c r="K63" s="134"/>
      <c r="L63" s="134"/>
      <c r="M63" s="134"/>
      <c r="N63" s="134"/>
      <c r="O63" s="134"/>
      <c r="P63" s="134"/>
      <c r="Q63" s="35"/>
      <c r="R63" s="178">
        <v>75.307</v>
      </c>
      <c r="S63" s="134"/>
      <c r="T63" s="134"/>
      <c r="U63" s="201"/>
      <c r="V63" s="134"/>
      <c r="W63" s="134"/>
      <c r="X63" s="134"/>
      <c r="Y63" s="131"/>
      <c r="Z63" s="135">
        <f>SUM(LARGE(AA63:AJ63,{1,2,3,4,5,6}))</f>
        <v>75.307</v>
      </c>
      <c r="AA63" s="135">
        <f t="shared" si="9"/>
        <v>75.307</v>
      </c>
      <c r="AB63" s="135">
        <f t="shared" si="10"/>
        <v>0</v>
      </c>
      <c r="AC63" s="135">
        <f t="shared" si="11"/>
        <v>0</v>
      </c>
      <c r="AD63" s="135">
        <f t="shared" si="12"/>
        <v>0</v>
      </c>
      <c r="AE63" s="135">
        <f t="shared" si="13"/>
        <v>0</v>
      </c>
      <c r="AF63" s="135">
        <f t="shared" si="14"/>
        <v>0</v>
      </c>
      <c r="AG63" s="135">
        <f t="shared" si="15"/>
        <v>0</v>
      </c>
      <c r="AH63" s="135">
        <f t="shared" si="16"/>
        <v>0</v>
      </c>
      <c r="AI63" s="135">
        <f t="shared" si="17"/>
        <v>0</v>
      </c>
    </row>
    <row r="64" spans="1:35" s="37" customFormat="1" ht="15">
      <c r="A64" s="123">
        <v>61</v>
      </c>
      <c r="B64" s="32" t="s">
        <v>36</v>
      </c>
      <c r="C64" s="32" t="s">
        <v>39</v>
      </c>
      <c r="D64" s="35"/>
      <c r="E64" s="32" t="s">
        <v>57</v>
      </c>
      <c r="F64" s="35">
        <v>1</v>
      </c>
      <c r="G64" s="35">
        <v>1</v>
      </c>
      <c r="H64" s="35">
        <v>1</v>
      </c>
      <c r="I64" s="133">
        <v>74.14</v>
      </c>
      <c r="J64" s="134"/>
      <c r="K64" s="138">
        <v>74.14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1"/>
      <c r="Z64" s="135">
        <f>SUM(LARGE(AA64:AJ64,{1,2,3,4,5,6}))</f>
        <v>74.14</v>
      </c>
      <c r="AA64" s="135">
        <f t="shared" si="9"/>
        <v>74.14</v>
      </c>
      <c r="AB64" s="135">
        <f t="shared" si="10"/>
        <v>0</v>
      </c>
      <c r="AC64" s="135">
        <f t="shared" si="11"/>
        <v>0</v>
      </c>
      <c r="AD64" s="135">
        <f t="shared" si="12"/>
        <v>0</v>
      </c>
      <c r="AE64" s="135">
        <f t="shared" si="13"/>
        <v>0</v>
      </c>
      <c r="AF64" s="135">
        <f t="shared" si="14"/>
        <v>0</v>
      </c>
      <c r="AG64" s="135">
        <f t="shared" si="15"/>
        <v>0</v>
      </c>
      <c r="AH64" s="135">
        <f t="shared" si="16"/>
        <v>0</v>
      </c>
      <c r="AI64" s="135">
        <f t="shared" si="17"/>
        <v>0</v>
      </c>
    </row>
    <row r="65" spans="1:35" s="37" customFormat="1" ht="15">
      <c r="A65" s="123">
        <v>62</v>
      </c>
      <c r="B65" s="35" t="s">
        <v>311</v>
      </c>
      <c r="C65" s="35" t="s">
        <v>496</v>
      </c>
      <c r="D65" s="35"/>
      <c r="E65" s="35" t="s">
        <v>497</v>
      </c>
      <c r="F65" s="35">
        <v>1</v>
      </c>
      <c r="G65" s="35">
        <v>1</v>
      </c>
      <c r="H65" s="35">
        <v>1</v>
      </c>
      <c r="I65" s="133">
        <v>73.52</v>
      </c>
      <c r="J65" s="134"/>
      <c r="K65" s="134"/>
      <c r="L65" s="134"/>
      <c r="M65" s="161">
        <v>73.52</v>
      </c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1"/>
      <c r="Z65" s="135">
        <f>SUM(LARGE(AA65:AJ65,{1,2,3,4,5,6}))</f>
        <v>73.52</v>
      </c>
      <c r="AA65" s="135">
        <f t="shared" si="9"/>
        <v>73.52</v>
      </c>
      <c r="AB65" s="135">
        <f t="shared" si="10"/>
        <v>0</v>
      </c>
      <c r="AC65" s="135">
        <f t="shared" si="11"/>
        <v>0</v>
      </c>
      <c r="AD65" s="135">
        <f t="shared" si="12"/>
        <v>0</v>
      </c>
      <c r="AE65" s="135">
        <f t="shared" si="13"/>
        <v>0</v>
      </c>
      <c r="AF65" s="135">
        <f t="shared" si="14"/>
        <v>0</v>
      </c>
      <c r="AG65" s="135">
        <f t="shared" si="15"/>
        <v>0</v>
      </c>
      <c r="AH65" s="135">
        <f t="shared" si="16"/>
        <v>0</v>
      </c>
      <c r="AI65" s="135">
        <f t="shared" si="17"/>
        <v>0</v>
      </c>
    </row>
    <row r="66" spans="1:35" s="37" customFormat="1" ht="15">
      <c r="A66" s="123">
        <v>63</v>
      </c>
      <c r="B66" s="32" t="s">
        <v>1106</v>
      </c>
      <c r="C66" s="32" t="s">
        <v>1158</v>
      </c>
      <c r="D66" s="35"/>
      <c r="E66" s="32"/>
      <c r="F66" s="35">
        <v>1</v>
      </c>
      <c r="G66" s="35">
        <v>1</v>
      </c>
      <c r="H66" s="35">
        <v>1</v>
      </c>
      <c r="I66" s="133">
        <v>73.378</v>
      </c>
      <c r="J66" s="134"/>
      <c r="K66" s="134"/>
      <c r="L66" s="134"/>
      <c r="M66" s="134"/>
      <c r="N66" s="134"/>
      <c r="O66" s="134"/>
      <c r="P66" s="134"/>
      <c r="Q66" s="35"/>
      <c r="R66" s="134"/>
      <c r="S66" s="134"/>
      <c r="T66" s="134"/>
      <c r="U66" s="134"/>
      <c r="V66" s="134"/>
      <c r="W66" s="339">
        <v>73.378</v>
      </c>
      <c r="X66" s="134"/>
      <c r="Y66" s="131"/>
      <c r="Z66" s="135">
        <f>SUM(LARGE(AA66:AJ66,{1,2,3,4,5,6}))</f>
        <v>73.378</v>
      </c>
      <c r="AA66" s="135">
        <f t="shared" si="9"/>
        <v>0</v>
      </c>
      <c r="AB66" s="135">
        <f t="shared" si="10"/>
        <v>0</v>
      </c>
      <c r="AC66" s="135">
        <f t="shared" si="11"/>
        <v>0</v>
      </c>
      <c r="AD66" s="135">
        <f t="shared" si="12"/>
        <v>73.378</v>
      </c>
      <c r="AE66" s="135">
        <f t="shared" si="13"/>
        <v>0</v>
      </c>
      <c r="AF66" s="135">
        <f t="shared" si="14"/>
        <v>0</v>
      </c>
      <c r="AG66" s="135">
        <f t="shared" si="15"/>
        <v>0</v>
      </c>
      <c r="AH66" s="135">
        <f t="shared" si="16"/>
        <v>0</v>
      </c>
      <c r="AI66" s="135">
        <f t="shared" si="17"/>
        <v>0</v>
      </c>
    </row>
    <row r="67" spans="1:35" s="37" customFormat="1" ht="15">
      <c r="A67" s="123">
        <v>64</v>
      </c>
      <c r="B67" s="35" t="s">
        <v>546</v>
      </c>
      <c r="C67" s="35" t="s">
        <v>485</v>
      </c>
      <c r="D67" s="35"/>
      <c r="E67" s="35" t="s">
        <v>486</v>
      </c>
      <c r="F67" s="35">
        <v>1</v>
      </c>
      <c r="G67" s="35">
        <v>1</v>
      </c>
      <c r="H67" s="35">
        <v>1</v>
      </c>
      <c r="I67" s="133">
        <v>72.98</v>
      </c>
      <c r="J67" s="134"/>
      <c r="K67" s="134"/>
      <c r="L67" s="134"/>
      <c r="M67" s="161">
        <v>72.98</v>
      </c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1"/>
      <c r="Z67" s="135">
        <f>SUM(LARGE(AA67:AJ67,{1,2,3,4,5,6}))</f>
        <v>72.98</v>
      </c>
      <c r="AA67" s="135">
        <f t="shared" si="9"/>
        <v>72.98</v>
      </c>
      <c r="AB67" s="135">
        <f t="shared" si="10"/>
        <v>0</v>
      </c>
      <c r="AC67" s="135">
        <f t="shared" si="11"/>
        <v>0</v>
      </c>
      <c r="AD67" s="135">
        <f t="shared" si="12"/>
        <v>0</v>
      </c>
      <c r="AE67" s="135">
        <f t="shared" si="13"/>
        <v>0</v>
      </c>
      <c r="AF67" s="135">
        <f t="shared" si="14"/>
        <v>0</v>
      </c>
      <c r="AG67" s="135">
        <f t="shared" si="15"/>
        <v>0</v>
      </c>
      <c r="AH67" s="135">
        <f t="shared" si="16"/>
        <v>0</v>
      </c>
      <c r="AI67" s="135">
        <f t="shared" si="17"/>
        <v>0</v>
      </c>
    </row>
    <row r="68" spans="1:35" s="37" customFormat="1" ht="15">
      <c r="A68" s="123">
        <v>65</v>
      </c>
      <c r="B68" s="164" t="s">
        <v>431</v>
      </c>
      <c r="C68" s="164" t="s">
        <v>942</v>
      </c>
      <c r="D68" s="134"/>
      <c r="E68" s="164"/>
      <c r="F68" s="123">
        <v>1</v>
      </c>
      <c r="G68" s="123">
        <v>1</v>
      </c>
      <c r="H68" s="123">
        <v>1</v>
      </c>
      <c r="I68" s="133">
        <v>72.59</v>
      </c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263">
        <v>72.59</v>
      </c>
      <c r="W68" s="134"/>
      <c r="X68" s="134"/>
      <c r="Y68" s="131"/>
      <c r="Z68" s="135">
        <f>SUM(LARGE(AA68:AJ68,{1,2,3,4,5,6}))</f>
        <v>72.59</v>
      </c>
      <c r="AA68" s="135">
        <f aca="true" t="shared" si="18" ref="AA68:AA88">+IF(COUNT($J68:$R68)&gt;0,LARGE($J68:$R68,1),0)</f>
        <v>0</v>
      </c>
      <c r="AB68" s="135">
        <f aca="true" t="shared" si="19" ref="AB68:AB88">+IF(COUNT($J68:$R68)&gt;1,LARGE($J68:$R68,2),0)</f>
        <v>0</v>
      </c>
      <c r="AC68" s="135">
        <f aca="true" t="shared" si="20" ref="AC68:AC88">+IF(COUNT($J68:$R68)&gt;2,LARGE($J68:$R68,3),0)</f>
        <v>0</v>
      </c>
      <c r="AD68" s="135">
        <f aca="true" t="shared" si="21" ref="AD68:AD88">+IF(COUNT($S68:$X68)&gt;0,LARGE($S68:$X68,1),0)</f>
        <v>72.59</v>
      </c>
      <c r="AE68" s="135">
        <f aca="true" t="shared" si="22" ref="AE68:AE88">+IF(COUNT($S68:$X68)&gt;1,LARGE($S68:$X68,2),0)</f>
        <v>0</v>
      </c>
      <c r="AF68" s="135">
        <f aca="true" t="shared" si="23" ref="AF68:AF88">+IF(COUNT($S68:$X68)&gt;2,LARGE($S68:$X68,3),0)</f>
        <v>0</v>
      </c>
      <c r="AG68" s="135">
        <f aca="true" t="shared" si="24" ref="AG68:AG88">+IF(COUNT($S68:$X68)&gt;3,LARGE($S68:$X68,4),0)</f>
        <v>0</v>
      </c>
      <c r="AH68" s="135">
        <f aca="true" t="shared" si="25" ref="AH68:AH88">+IF(COUNT($S68:$X68)&gt;4,LARGE($S68:$X68,5),0)</f>
        <v>0</v>
      </c>
      <c r="AI68" s="135">
        <f aca="true" t="shared" si="26" ref="AI68:AI88">+IF(COUNT($S68:$X68)&gt;5,LARGE($S68:$X68,6),0)</f>
        <v>0</v>
      </c>
    </row>
    <row r="69" spans="1:35" s="37" customFormat="1" ht="15">
      <c r="A69" s="123">
        <v>66</v>
      </c>
      <c r="B69" s="35" t="s">
        <v>547</v>
      </c>
      <c r="C69" s="35" t="s">
        <v>516</v>
      </c>
      <c r="D69" s="35"/>
      <c r="E69" s="35" t="s">
        <v>544</v>
      </c>
      <c r="F69" s="35">
        <v>1</v>
      </c>
      <c r="G69" s="35">
        <v>1</v>
      </c>
      <c r="H69" s="35">
        <v>1</v>
      </c>
      <c r="I69" s="133">
        <v>72.54</v>
      </c>
      <c r="J69" s="134"/>
      <c r="K69" s="134"/>
      <c r="L69" s="134"/>
      <c r="M69" s="161">
        <v>72.54</v>
      </c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1"/>
      <c r="Z69" s="135">
        <f>SUM(LARGE(AA69:AJ69,{1,2,3,4,5,6}))</f>
        <v>72.54</v>
      </c>
      <c r="AA69" s="135">
        <f t="shared" si="18"/>
        <v>72.54</v>
      </c>
      <c r="AB69" s="135">
        <f t="shared" si="19"/>
        <v>0</v>
      </c>
      <c r="AC69" s="135">
        <f t="shared" si="20"/>
        <v>0</v>
      </c>
      <c r="AD69" s="135">
        <f t="shared" si="21"/>
        <v>0</v>
      </c>
      <c r="AE69" s="135">
        <f t="shared" si="22"/>
        <v>0</v>
      </c>
      <c r="AF69" s="135">
        <f t="shared" si="23"/>
        <v>0</v>
      </c>
      <c r="AG69" s="135">
        <f t="shared" si="24"/>
        <v>0</v>
      </c>
      <c r="AH69" s="135">
        <f t="shared" si="25"/>
        <v>0</v>
      </c>
      <c r="AI69" s="135">
        <f t="shared" si="26"/>
        <v>0</v>
      </c>
    </row>
    <row r="70" spans="1:35" s="37" customFormat="1" ht="15">
      <c r="A70" s="123">
        <v>67</v>
      </c>
      <c r="B70" s="164" t="s">
        <v>542</v>
      </c>
      <c r="C70" s="63" t="s">
        <v>986</v>
      </c>
      <c r="D70" s="134"/>
      <c r="E70" s="164"/>
      <c r="F70" s="123">
        <v>1</v>
      </c>
      <c r="G70" s="123">
        <v>1</v>
      </c>
      <c r="H70" s="123">
        <v>1</v>
      </c>
      <c r="I70" s="133">
        <v>70.8</v>
      </c>
      <c r="J70" s="134"/>
      <c r="K70" s="134"/>
      <c r="L70" s="134"/>
      <c r="M70" s="134"/>
      <c r="N70" s="134"/>
      <c r="O70" s="134"/>
      <c r="P70" s="134"/>
      <c r="Q70" s="134"/>
      <c r="R70" s="134"/>
      <c r="S70" s="257">
        <v>70.8</v>
      </c>
      <c r="T70" s="134"/>
      <c r="U70" s="134"/>
      <c r="V70" s="134"/>
      <c r="W70" s="134"/>
      <c r="X70" s="134"/>
      <c r="Y70" s="131"/>
      <c r="Z70" s="135">
        <f>SUM(LARGE(AA70:AJ70,{1,2,3,4,5,6}))</f>
        <v>70.8</v>
      </c>
      <c r="AA70" s="135">
        <f t="shared" si="18"/>
        <v>0</v>
      </c>
      <c r="AB70" s="135">
        <f t="shared" si="19"/>
        <v>0</v>
      </c>
      <c r="AC70" s="135">
        <f t="shared" si="20"/>
        <v>0</v>
      </c>
      <c r="AD70" s="135">
        <f t="shared" si="21"/>
        <v>70.8</v>
      </c>
      <c r="AE70" s="135">
        <f t="shared" si="22"/>
        <v>0</v>
      </c>
      <c r="AF70" s="135">
        <f t="shared" si="23"/>
        <v>0</v>
      </c>
      <c r="AG70" s="135">
        <f t="shared" si="24"/>
        <v>0</v>
      </c>
      <c r="AH70" s="135">
        <f t="shared" si="25"/>
        <v>0</v>
      </c>
      <c r="AI70" s="135">
        <f t="shared" si="26"/>
        <v>0</v>
      </c>
    </row>
    <row r="71" spans="1:35" s="37" customFormat="1" ht="15">
      <c r="A71" s="123">
        <v>68</v>
      </c>
      <c r="B71" s="164" t="s">
        <v>944</v>
      </c>
      <c r="C71" s="63" t="s">
        <v>756</v>
      </c>
      <c r="D71" s="134"/>
      <c r="E71" s="164"/>
      <c r="F71" s="123">
        <v>1</v>
      </c>
      <c r="G71" s="123">
        <v>1</v>
      </c>
      <c r="H71" s="123">
        <v>1</v>
      </c>
      <c r="I71" s="133">
        <v>70.15</v>
      </c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263">
        <v>70.15</v>
      </c>
      <c r="W71" s="134"/>
      <c r="X71" s="134"/>
      <c r="Y71" s="131"/>
      <c r="Z71" s="135">
        <f>SUM(LARGE(AA71:AJ71,{1,2,3,4,5,6}))</f>
        <v>70.15</v>
      </c>
      <c r="AA71" s="135">
        <f t="shared" si="18"/>
        <v>0</v>
      </c>
      <c r="AB71" s="135">
        <f t="shared" si="19"/>
        <v>0</v>
      </c>
      <c r="AC71" s="135">
        <f t="shared" si="20"/>
        <v>0</v>
      </c>
      <c r="AD71" s="135">
        <f t="shared" si="21"/>
        <v>70.15</v>
      </c>
      <c r="AE71" s="135">
        <f t="shared" si="22"/>
        <v>0</v>
      </c>
      <c r="AF71" s="135">
        <f t="shared" si="23"/>
        <v>0</v>
      </c>
      <c r="AG71" s="135">
        <f t="shared" si="24"/>
        <v>0</v>
      </c>
      <c r="AH71" s="135">
        <f t="shared" si="25"/>
        <v>0</v>
      </c>
      <c r="AI71" s="135">
        <f t="shared" si="26"/>
        <v>0</v>
      </c>
    </row>
    <row r="72" spans="1:35" s="37" customFormat="1" ht="15">
      <c r="A72" s="123">
        <v>69</v>
      </c>
      <c r="B72" s="164" t="s">
        <v>945</v>
      </c>
      <c r="C72" s="63" t="s">
        <v>946</v>
      </c>
      <c r="D72" s="134"/>
      <c r="E72" s="164"/>
      <c r="F72" s="123">
        <v>1</v>
      </c>
      <c r="G72" s="123">
        <v>1</v>
      </c>
      <c r="H72" s="123">
        <v>1</v>
      </c>
      <c r="I72" s="133">
        <v>70.11</v>
      </c>
      <c r="J72" s="134"/>
      <c r="K72" s="134"/>
      <c r="L72" s="134"/>
      <c r="M72" s="134"/>
      <c r="N72" s="134"/>
      <c r="O72" s="134"/>
      <c r="P72" s="134"/>
      <c r="Q72" s="309"/>
      <c r="R72" s="134"/>
      <c r="S72" s="134"/>
      <c r="T72" s="134"/>
      <c r="U72" s="134"/>
      <c r="V72" s="134"/>
      <c r="W72" s="134"/>
      <c r="X72" s="134"/>
      <c r="Y72" s="131"/>
      <c r="Z72" s="135">
        <v>70.11</v>
      </c>
      <c r="AA72" s="135">
        <f t="shared" si="18"/>
        <v>0</v>
      </c>
      <c r="AB72" s="135">
        <f t="shared" si="19"/>
        <v>0</v>
      </c>
      <c r="AC72" s="135">
        <f t="shared" si="20"/>
        <v>0</v>
      </c>
      <c r="AD72" s="135">
        <f t="shared" si="21"/>
        <v>0</v>
      </c>
      <c r="AE72" s="135">
        <f t="shared" si="22"/>
        <v>0</v>
      </c>
      <c r="AF72" s="135">
        <f t="shared" si="23"/>
        <v>0</v>
      </c>
      <c r="AG72" s="135">
        <f t="shared" si="24"/>
        <v>0</v>
      </c>
      <c r="AH72" s="135">
        <f t="shared" si="25"/>
        <v>0</v>
      </c>
      <c r="AI72" s="135">
        <f t="shared" si="26"/>
        <v>0</v>
      </c>
    </row>
    <row r="73" spans="1:35" s="37" customFormat="1" ht="15">
      <c r="A73" s="123">
        <v>70</v>
      </c>
      <c r="B73" s="32" t="s">
        <v>1106</v>
      </c>
      <c r="C73" s="32" t="s">
        <v>1107</v>
      </c>
      <c r="D73" s="35"/>
      <c r="E73" s="32" t="s">
        <v>486</v>
      </c>
      <c r="F73" s="35">
        <v>1</v>
      </c>
      <c r="G73" s="35">
        <v>1</v>
      </c>
      <c r="H73" s="35">
        <v>1</v>
      </c>
      <c r="I73" s="133">
        <v>69.917</v>
      </c>
      <c r="J73" s="134"/>
      <c r="K73" s="134"/>
      <c r="L73" s="134"/>
      <c r="M73" s="134"/>
      <c r="N73" s="134"/>
      <c r="O73" s="134"/>
      <c r="P73" s="134"/>
      <c r="Q73" s="35"/>
      <c r="R73" s="178">
        <v>69.917</v>
      </c>
      <c r="S73" s="134"/>
      <c r="T73" s="134"/>
      <c r="U73" s="134"/>
      <c r="V73" s="134"/>
      <c r="W73" s="134"/>
      <c r="X73" s="134"/>
      <c r="Y73" s="131"/>
      <c r="Z73" s="135">
        <f>SUM(LARGE(AA73:AJ73,{1,2,3,4,5,6}))</f>
        <v>69.917</v>
      </c>
      <c r="AA73" s="135">
        <f t="shared" si="18"/>
        <v>69.917</v>
      </c>
      <c r="AB73" s="135">
        <f t="shared" si="19"/>
        <v>0</v>
      </c>
      <c r="AC73" s="135">
        <f t="shared" si="20"/>
        <v>0</v>
      </c>
      <c r="AD73" s="135">
        <f t="shared" si="21"/>
        <v>0</v>
      </c>
      <c r="AE73" s="135">
        <f t="shared" si="22"/>
        <v>0</v>
      </c>
      <c r="AF73" s="135">
        <f t="shared" si="23"/>
        <v>0</v>
      </c>
      <c r="AG73" s="135">
        <f t="shared" si="24"/>
        <v>0</v>
      </c>
      <c r="AH73" s="135">
        <f t="shared" si="25"/>
        <v>0</v>
      </c>
      <c r="AI73" s="135">
        <f t="shared" si="26"/>
        <v>0</v>
      </c>
    </row>
    <row r="74" spans="1:35" s="37" customFormat="1" ht="15">
      <c r="A74" s="123">
        <v>71</v>
      </c>
      <c r="B74" s="32" t="s">
        <v>456</v>
      </c>
      <c r="C74" s="32" t="s">
        <v>269</v>
      </c>
      <c r="D74" s="35"/>
      <c r="E74" s="32" t="s">
        <v>544</v>
      </c>
      <c r="F74" s="35">
        <v>1</v>
      </c>
      <c r="G74" s="35">
        <v>2</v>
      </c>
      <c r="H74" s="35">
        <v>1</v>
      </c>
      <c r="I74" s="133">
        <v>69.07</v>
      </c>
      <c r="J74" s="134"/>
      <c r="K74" s="134"/>
      <c r="L74" s="134"/>
      <c r="M74" s="161">
        <v>69.07</v>
      </c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1"/>
      <c r="Z74" s="135">
        <f>SUM(LARGE(AA74:AJ74,{1,2,3,4,5,6}))</f>
        <v>69.07</v>
      </c>
      <c r="AA74" s="135">
        <f t="shared" si="18"/>
        <v>69.07</v>
      </c>
      <c r="AB74" s="135">
        <f t="shared" si="19"/>
        <v>0</v>
      </c>
      <c r="AC74" s="135">
        <f t="shared" si="20"/>
        <v>0</v>
      </c>
      <c r="AD74" s="135">
        <f t="shared" si="21"/>
        <v>0</v>
      </c>
      <c r="AE74" s="135">
        <f t="shared" si="22"/>
        <v>0</v>
      </c>
      <c r="AF74" s="135">
        <f t="shared" si="23"/>
        <v>0</v>
      </c>
      <c r="AG74" s="135">
        <f t="shared" si="24"/>
        <v>0</v>
      </c>
      <c r="AH74" s="135">
        <f t="shared" si="25"/>
        <v>0</v>
      </c>
      <c r="AI74" s="135">
        <f t="shared" si="26"/>
        <v>0</v>
      </c>
    </row>
    <row r="75" spans="1:35" s="37" customFormat="1" ht="15">
      <c r="A75" s="123">
        <v>72</v>
      </c>
      <c r="B75" s="164" t="s">
        <v>578</v>
      </c>
      <c r="C75" s="63" t="s">
        <v>296</v>
      </c>
      <c r="D75" s="134"/>
      <c r="E75" s="164"/>
      <c r="F75" s="123">
        <v>1</v>
      </c>
      <c r="G75" s="123">
        <v>1</v>
      </c>
      <c r="H75" s="123">
        <v>1</v>
      </c>
      <c r="I75" s="133">
        <v>66.84</v>
      </c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263">
        <v>66.84</v>
      </c>
      <c r="W75" s="134"/>
      <c r="X75" s="134"/>
      <c r="Y75" s="131"/>
      <c r="Z75" s="135">
        <f>SUM(LARGE(AA75:AJ75,{1,2,3,4,5,6}))</f>
        <v>66.84</v>
      </c>
      <c r="AA75" s="135">
        <f t="shared" si="18"/>
        <v>0</v>
      </c>
      <c r="AB75" s="135">
        <f t="shared" si="19"/>
        <v>0</v>
      </c>
      <c r="AC75" s="135">
        <f t="shared" si="20"/>
        <v>0</v>
      </c>
      <c r="AD75" s="135">
        <f t="shared" si="21"/>
        <v>66.84</v>
      </c>
      <c r="AE75" s="135">
        <f t="shared" si="22"/>
        <v>0</v>
      </c>
      <c r="AF75" s="135">
        <f t="shared" si="23"/>
        <v>0</v>
      </c>
      <c r="AG75" s="135">
        <f t="shared" si="24"/>
        <v>0</v>
      </c>
      <c r="AH75" s="135">
        <f t="shared" si="25"/>
        <v>0</v>
      </c>
      <c r="AI75" s="135">
        <f t="shared" si="26"/>
        <v>0</v>
      </c>
    </row>
    <row r="76" spans="1:35" s="37" customFormat="1" ht="15">
      <c r="A76" s="123">
        <v>73</v>
      </c>
      <c r="B76" s="32" t="s">
        <v>321</v>
      </c>
      <c r="C76" s="32" t="s">
        <v>1076</v>
      </c>
      <c r="D76" s="35"/>
      <c r="E76" s="32"/>
      <c r="F76" s="35">
        <v>1</v>
      </c>
      <c r="G76" s="35">
        <v>1</v>
      </c>
      <c r="H76" s="35">
        <v>1</v>
      </c>
      <c r="I76" s="133">
        <v>66.802</v>
      </c>
      <c r="J76" s="134"/>
      <c r="K76" s="134"/>
      <c r="L76" s="134"/>
      <c r="M76" s="134"/>
      <c r="N76" s="134"/>
      <c r="O76" s="134"/>
      <c r="P76" s="134"/>
      <c r="Q76" s="35"/>
      <c r="R76" s="134"/>
      <c r="S76" s="134"/>
      <c r="T76" s="134"/>
      <c r="U76" s="134"/>
      <c r="V76" s="134"/>
      <c r="W76" s="339">
        <v>66.802</v>
      </c>
      <c r="X76" s="134"/>
      <c r="Y76" s="131"/>
      <c r="Z76" s="135">
        <f>SUM(LARGE(AA76:AJ76,{1,2,3,4,5,6}))</f>
        <v>66.802</v>
      </c>
      <c r="AA76" s="135">
        <f t="shared" si="18"/>
        <v>0</v>
      </c>
      <c r="AB76" s="135">
        <f t="shared" si="19"/>
        <v>0</v>
      </c>
      <c r="AC76" s="135">
        <f t="shared" si="20"/>
        <v>0</v>
      </c>
      <c r="AD76" s="135">
        <f t="shared" si="21"/>
        <v>66.802</v>
      </c>
      <c r="AE76" s="135">
        <f t="shared" si="22"/>
        <v>0</v>
      </c>
      <c r="AF76" s="135">
        <f t="shared" si="23"/>
        <v>0</v>
      </c>
      <c r="AG76" s="135">
        <f t="shared" si="24"/>
        <v>0</v>
      </c>
      <c r="AH76" s="135">
        <f t="shared" si="25"/>
        <v>0</v>
      </c>
      <c r="AI76" s="135">
        <f t="shared" si="26"/>
        <v>0</v>
      </c>
    </row>
    <row r="77" spans="1:35" s="37" customFormat="1" ht="15">
      <c r="A77" s="123">
        <v>74</v>
      </c>
      <c r="B77" s="32" t="s">
        <v>304</v>
      </c>
      <c r="C77" s="32" t="s">
        <v>1159</v>
      </c>
      <c r="D77" s="35"/>
      <c r="E77" s="32"/>
      <c r="F77" s="35">
        <v>1</v>
      </c>
      <c r="G77" s="35">
        <v>1</v>
      </c>
      <c r="H77" s="35">
        <v>1</v>
      </c>
      <c r="I77" s="133">
        <v>64.976</v>
      </c>
      <c r="J77" s="134"/>
      <c r="K77" s="134"/>
      <c r="L77" s="134"/>
      <c r="M77" s="134"/>
      <c r="N77" s="134"/>
      <c r="O77" s="134"/>
      <c r="P77" s="134"/>
      <c r="Q77" s="35"/>
      <c r="R77" s="134"/>
      <c r="S77" s="134"/>
      <c r="T77" s="134"/>
      <c r="U77" s="134"/>
      <c r="V77" s="134"/>
      <c r="W77" s="339">
        <v>67.976</v>
      </c>
      <c r="X77" s="134"/>
      <c r="Y77" s="131"/>
      <c r="Z77" s="135">
        <f>SUM(LARGE(AA77:AJ77,{1,2,3,4,5,6}))</f>
        <v>67.976</v>
      </c>
      <c r="AA77" s="135">
        <f t="shared" si="18"/>
        <v>0</v>
      </c>
      <c r="AB77" s="135">
        <f t="shared" si="19"/>
        <v>0</v>
      </c>
      <c r="AC77" s="135">
        <f t="shared" si="20"/>
        <v>0</v>
      </c>
      <c r="AD77" s="135">
        <f t="shared" si="21"/>
        <v>67.976</v>
      </c>
      <c r="AE77" s="135">
        <f t="shared" si="22"/>
        <v>0</v>
      </c>
      <c r="AF77" s="135">
        <f t="shared" si="23"/>
        <v>0</v>
      </c>
      <c r="AG77" s="135">
        <f t="shared" si="24"/>
        <v>0</v>
      </c>
      <c r="AH77" s="135">
        <f t="shared" si="25"/>
        <v>0</v>
      </c>
      <c r="AI77" s="135">
        <f t="shared" si="26"/>
        <v>0</v>
      </c>
    </row>
    <row r="78" spans="1:35" s="37" customFormat="1" ht="15">
      <c r="A78" s="123">
        <v>75</v>
      </c>
      <c r="B78" s="32" t="s">
        <v>411</v>
      </c>
      <c r="C78" s="32" t="s">
        <v>310</v>
      </c>
      <c r="D78" s="35"/>
      <c r="E78" s="32"/>
      <c r="F78" s="35">
        <v>1</v>
      </c>
      <c r="G78" s="35">
        <v>1</v>
      </c>
      <c r="H78" s="35">
        <v>1</v>
      </c>
      <c r="I78" s="133">
        <v>64.501</v>
      </c>
      <c r="J78" s="134"/>
      <c r="K78" s="134"/>
      <c r="L78" s="134"/>
      <c r="M78" s="134"/>
      <c r="N78" s="134"/>
      <c r="O78" s="134"/>
      <c r="P78" s="134"/>
      <c r="Q78" s="291">
        <v>64.501</v>
      </c>
      <c r="R78" s="134"/>
      <c r="S78" s="134"/>
      <c r="T78" s="134"/>
      <c r="U78" s="134"/>
      <c r="V78" s="134"/>
      <c r="W78" s="134"/>
      <c r="X78" s="134"/>
      <c r="Y78" s="131"/>
      <c r="Z78" s="135">
        <f>SUM(LARGE(AA78:AJ78,{1,2,3,4,5,6}))</f>
        <v>64.501</v>
      </c>
      <c r="AA78" s="135">
        <f t="shared" si="18"/>
        <v>64.501</v>
      </c>
      <c r="AB78" s="135">
        <f t="shared" si="19"/>
        <v>0</v>
      </c>
      <c r="AC78" s="135">
        <f t="shared" si="20"/>
        <v>0</v>
      </c>
      <c r="AD78" s="135">
        <f t="shared" si="21"/>
        <v>0</v>
      </c>
      <c r="AE78" s="135">
        <f t="shared" si="22"/>
        <v>0</v>
      </c>
      <c r="AF78" s="135">
        <f t="shared" si="23"/>
        <v>0</v>
      </c>
      <c r="AG78" s="135">
        <f t="shared" si="24"/>
        <v>0</v>
      </c>
      <c r="AH78" s="135">
        <f t="shared" si="25"/>
        <v>0</v>
      </c>
      <c r="AI78" s="135">
        <f t="shared" si="26"/>
        <v>0</v>
      </c>
    </row>
    <row r="79" spans="1:35" s="37" customFormat="1" ht="15">
      <c r="A79" s="123">
        <v>76</v>
      </c>
      <c r="B79" s="35" t="s">
        <v>553</v>
      </c>
      <c r="C79" s="35" t="s">
        <v>554</v>
      </c>
      <c r="D79" s="35"/>
      <c r="E79" s="35" t="s">
        <v>549</v>
      </c>
      <c r="F79" s="35">
        <v>1</v>
      </c>
      <c r="G79" s="35">
        <v>1</v>
      </c>
      <c r="H79" s="35">
        <v>1</v>
      </c>
      <c r="I79" s="133">
        <v>62.87</v>
      </c>
      <c r="J79" s="134"/>
      <c r="K79" s="134"/>
      <c r="L79" s="134"/>
      <c r="M79" s="161">
        <v>62.87</v>
      </c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1"/>
      <c r="Z79" s="135">
        <f>SUM(LARGE(AA79:AJ79,{1,2,3,4,5,6}))</f>
        <v>62.87</v>
      </c>
      <c r="AA79" s="135">
        <f t="shared" si="18"/>
        <v>62.87</v>
      </c>
      <c r="AB79" s="135">
        <f t="shared" si="19"/>
        <v>0</v>
      </c>
      <c r="AC79" s="135">
        <f t="shared" si="20"/>
        <v>0</v>
      </c>
      <c r="AD79" s="135">
        <f t="shared" si="21"/>
        <v>0</v>
      </c>
      <c r="AE79" s="135">
        <f t="shared" si="22"/>
        <v>0</v>
      </c>
      <c r="AF79" s="135">
        <f t="shared" si="23"/>
        <v>0</v>
      </c>
      <c r="AG79" s="135">
        <f t="shared" si="24"/>
        <v>0</v>
      </c>
      <c r="AH79" s="135">
        <f t="shared" si="25"/>
        <v>0</v>
      </c>
      <c r="AI79" s="135">
        <f t="shared" si="26"/>
        <v>0</v>
      </c>
    </row>
    <row r="80" spans="1:35" s="37" customFormat="1" ht="15">
      <c r="A80" s="123">
        <v>77</v>
      </c>
      <c r="B80" s="164" t="s">
        <v>458</v>
      </c>
      <c r="C80" s="164" t="s">
        <v>459</v>
      </c>
      <c r="D80" s="134"/>
      <c r="E80" s="164" t="s">
        <v>742</v>
      </c>
      <c r="F80" s="123">
        <v>1</v>
      </c>
      <c r="G80" s="296">
        <v>2</v>
      </c>
      <c r="H80" s="123">
        <v>1</v>
      </c>
      <c r="I80" s="133">
        <v>62.46</v>
      </c>
      <c r="J80" s="134"/>
      <c r="K80" s="134"/>
      <c r="L80" s="134"/>
      <c r="M80" s="134"/>
      <c r="N80" s="134"/>
      <c r="O80" s="162">
        <v>62.46</v>
      </c>
      <c r="P80" s="134"/>
      <c r="Q80" s="134"/>
      <c r="R80" s="134"/>
      <c r="S80" s="134"/>
      <c r="T80" s="134"/>
      <c r="U80" s="134"/>
      <c r="V80" s="134"/>
      <c r="W80" s="134"/>
      <c r="X80" s="134"/>
      <c r="Y80" s="131"/>
      <c r="Z80" s="135">
        <f>SUM(LARGE(AA80:AJ80,{1,2,3,4,5,6}))</f>
        <v>62.46</v>
      </c>
      <c r="AA80" s="135">
        <f t="shared" si="18"/>
        <v>62.46</v>
      </c>
      <c r="AB80" s="135">
        <f t="shared" si="19"/>
        <v>0</v>
      </c>
      <c r="AC80" s="135">
        <f t="shared" si="20"/>
        <v>0</v>
      </c>
      <c r="AD80" s="135">
        <f t="shared" si="21"/>
        <v>0</v>
      </c>
      <c r="AE80" s="135">
        <f t="shared" si="22"/>
        <v>0</v>
      </c>
      <c r="AF80" s="135">
        <f t="shared" si="23"/>
        <v>0</v>
      </c>
      <c r="AG80" s="135">
        <f t="shared" si="24"/>
        <v>0</v>
      </c>
      <c r="AH80" s="135">
        <f t="shared" si="25"/>
        <v>0</v>
      </c>
      <c r="AI80" s="135">
        <f t="shared" si="26"/>
        <v>0</v>
      </c>
    </row>
    <row r="81" spans="1:35" s="37" customFormat="1" ht="15">
      <c r="A81" s="123">
        <v>78</v>
      </c>
      <c r="B81" s="32" t="s">
        <v>569</v>
      </c>
      <c r="C81" s="32" t="s">
        <v>1108</v>
      </c>
      <c r="D81" s="35"/>
      <c r="E81" s="32" t="s">
        <v>1069</v>
      </c>
      <c r="F81" s="35">
        <v>1</v>
      </c>
      <c r="G81" s="35">
        <v>1</v>
      </c>
      <c r="H81" s="35">
        <v>1</v>
      </c>
      <c r="I81" s="133">
        <v>61.273</v>
      </c>
      <c r="J81" s="134"/>
      <c r="K81" s="134"/>
      <c r="L81" s="134"/>
      <c r="M81" s="134"/>
      <c r="N81" s="134"/>
      <c r="O81" s="134"/>
      <c r="P81" s="134"/>
      <c r="Q81" s="35"/>
      <c r="R81" s="178">
        <v>61.273</v>
      </c>
      <c r="S81" s="134"/>
      <c r="T81" s="134"/>
      <c r="U81" s="134"/>
      <c r="V81" s="134"/>
      <c r="W81" s="134"/>
      <c r="X81" s="134"/>
      <c r="Y81" s="131"/>
      <c r="Z81" s="135">
        <f>SUM(LARGE(AA81:AJ81,{1,2,3,4,5,6}))</f>
        <v>61.273</v>
      </c>
      <c r="AA81" s="135">
        <f t="shared" si="18"/>
        <v>61.273</v>
      </c>
      <c r="AB81" s="135">
        <f t="shared" si="19"/>
        <v>0</v>
      </c>
      <c r="AC81" s="135">
        <f t="shared" si="20"/>
        <v>0</v>
      </c>
      <c r="AD81" s="135">
        <f t="shared" si="21"/>
        <v>0</v>
      </c>
      <c r="AE81" s="135">
        <f t="shared" si="22"/>
        <v>0</v>
      </c>
      <c r="AF81" s="135">
        <f t="shared" si="23"/>
        <v>0</v>
      </c>
      <c r="AG81" s="135">
        <f t="shared" si="24"/>
        <v>0</v>
      </c>
      <c r="AH81" s="135">
        <f t="shared" si="25"/>
        <v>0</v>
      </c>
      <c r="AI81" s="135">
        <f t="shared" si="26"/>
        <v>0</v>
      </c>
    </row>
    <row r="82" spans="1:35" s="37" customFormat="1" ht="15">
      <c r="A82" s="123">
        <v>79</v>
      </c>
      <c r="B82" s="32" t="s">
        <v>569</v>
      </c>
      <c r="C82" s="32" t="s">
        <v>402</v>
      </c>
      <c r="D82" s="35"/>
      <c r="E82" s="32" t="s">
        <v>57</v>
      </c>
      <c r="F82" s="35">
        <v>1</v>
      </c>
      <c r="G82" s="35">
        <v>1</v>
      </c>
      <c r="H82" s="35">
        <v>1</v>
      </c>
      <c r="I82" s="133">
        <v>56.44</v>
      </c>
      <c r="J82" s="134"/>
      <c r="K82" s="134"/>
      <c r="L82" s="134"/>
      <c r="M82" s="134"/>
      <c r="N82" s="134"/>
      <c r="O82" s="134"/>
      <c r="P82" s="134"/>
      <c r="Q82" s="35"/>
      <c r="R82" s="134"/>
      <c r="S82" s="134"/>
      <c r="T82" s="134"/>
      <c r="U82" s="201">
        <v>56.44</v>
      </c>
      <c r="V82" s="134"/>
      <c r="W82" s="134"/>
      <c r="X82" s="134"/>
      <c r="Y82" s="131"/>
      <c r="Z82" s="135">
        <f>SUM(LARGE(AA82:AJ82,{1,2,3,4,5,6}))</f>
        <v>56.44</v>
      </c>
      <c r="AA82" s="135">
        <f t="shared" si="18"/>
        <v>0</v>
      </c>
      <c r="AB82" s="135">
        <f t="shared" si="19"/>
        <v>0</v>
      </c>
      <c r="AC82" s="135">
        <f t="shared" si="20"/>
        <v>0</v>
      </c>
      <c r="AD82" s="135">
        <f t="shared" si="21"/>
        <v>56.44</v>
      </c>
      <c r="AE82" s="135">
        <f t="shared" si="22"/>
        <v>0</v>
      </c>
      <c r="AF82" s="135">
        <f t="shared" si="23"/>
        <v>0</v>
      </c>
      <c r="AG82" s="135">
        <f t="shared" si="24"/>
        <v>0</v>
      </c>
      <c r="AH82" s="135">
        <f t="shared" si="25"/>
        <v>0</v>
      </c>
      <c r="AI82" s="135">
        <f t="shared" si="26"/>
        <v>0</v>
      </c>
    </row>
    <row r="83" spans="1:35" s="37" customFormat="1" ht="15">
      <c r="A83" s="123" t="s">
        <v>271</v>
      </c>
      <c r="B83" s="32" t="s">
        <v>271</v>
      </c>
      <c r="C83" s="32" t="s">
        <v>271</v>
      </c>
      <c r="D83" s="35"/>
      <c r="E83" s="32"/>
      <c r="F83" s="35"/>
      <c r="G83" s="35"/>
      <c r="H83" s="35"/>
      <c r="I83" s="134"/>
      <c r="J83" s="134"/>
      <c r="K83" s="134"/>
      <c r="L83" s="134"/>
      <c r="M83" s="134"/>
      <c r="N83" s="134"/>
      <c r="O83" s="134"/>
      <c r="P83" s="134"/>
      <c r="Q83" s="35"/>
      <c r="R83" s="134"/>
      <c r="S83" s="134"/>
      <c r="T83" s="134"/>
      <c r="U83" s="134"/>
      <c r="V83" s="134"/>
      <c r="W83" s="134"/>
      <c r="X83" s="134"/>
      <c r="Y83" s="131"/>
      <c r="Z83" s="135">
        <f>SUM(LARGE(AA83:AJ83,{1,2,3,4,5,6}))</f>
        <v>0</v>
      </c>
      <c r="AA83" s="135">
        <f t="shared" si="18"/>
        <v>0</v>
      </c>
      <c r="AB83" s="135">
        <f t="shared" si="19"/>
        <v>0</v>
      </c>
      <c r="AC83" s="135">
        <f t="shared" si="20"/>
        <v>0</v>
      </c>
      <c r="AD83" s="135">
        <f t="shared" si="21"/>
        <v>0</v>
      </c>
      <c r="AE83" s="135">
        <f t="shared" si="22"/>
        <v>0</v>
      </c>
      <c r="AF83" s="135">
        <f t="shared" si="23"/>
        <v>0</v>
      </c>
      <c r="AG83" s="135">
        <f t="shared" si="24"/>
        <v>0</v>
      </c>
      <c r="AH83" s="135">
        <f t="shared" si="25"/>
        <v>0</v>
      </c>
      <c r="AI83" s="135">
        <f t="shared" si="26"/>
        <v>0</v>
      </c>
    </row>
    <row r="84" spans="1:35" s="37" customFormat="1" ht="15">
      <c r="A84" s="123"/>
      <c r="B84" s="32"/>
      <c r="C84" s="32"/>
      <c r="D84" s="35"/>
      <c r="E84" s="32"/>
      <c r="F84" s="35"/>
      <c r="G84" s="35"/>
      <c r="H84" s="35"/>
      <c r="I84" s="134"/>
      <c r="J84" s="134"/>
      <c r="K84" s="134"/>
      <c r="L84" s="134"/>
      <c r="M84" s="134"/>
      <c r="N84" s="134"/>
      <c r="O84" s="134"/>
      <c r="P84" s="134"/>
      <c r="Q84" s="35"/>
      <c r="R84" s="134"/>
      <c r="S84" s="134"/>
      <c r="T84" s="134"/>
      <c r="U84" s="134"/>
      <c r="V84" s="134"/>
      <c r="W84" s="134"/>
      <c r="X84" s="134"/>
      <c r="Y84" s="131"/>
      <c r="Z84" s="135">
        <f>SUM(LARGE(AA84:AJ84,{1,2,3,4,5,6}))</f>
        <v>0</v>
      </c>
      <c r="AA84" s="135">
        <f t="shared" si="18"/>
        <v>0</v>
      </c>
      <c r="AB84" s="135">
        <f t="shared" si="19"/>
        <v>0</v>
      </c>
      <c r="AC84" s="135">
        <f t="shared" si="20"/>
        <v>0</v>
      </c>
      <c r="AD84" s="135">
        <f t="shared" si="21"/>
        <v>0</v>
      </c>
      <c r="AE84" s="135">
        <f t="shared" si="22"/>
        <v>0</v>
      </c>
      <c r="AF84" s="135">
        <f t="shared" si="23"/>
        <v>0</v>
      </c>
      <c r="AG84" s="135">
        <f t="shared" si="24"/>
        <v>0</v>
      </c>
      <c r="AH84" s="135">
        <f t="shared" si="25"/>
        <v>0</v>
      </c>
      <c r="AI84" s="135">
        <f t="shared" si="26"/>
        <v>0</v>
      </c>
    </row>
    <row r="85" spans="1:35" s="37" customFormat="1" ht="15">
      <c r="A85" s="123"/>
      <c r="B85" s="32"/>
      <c r="C85" s="32"/>
      <c r="D85" s="35"/>
      <c r="E85" s="32"/>
      <c r="F85" s="35"/>
      <c r="G85" s="35"/>
      <c r="H85" s="35"/>
      <c r="I85" s="134"/>
      <c r="J85" s="134"/>
      <c r="K85" s="134"/>
      <c r="L85" s="134"/>
      <c r="M85" s="134"/>
      <c r="N85" s="134"/>
      <c r="O85" s="134"/>
      <c r="P85" s="134"/>
      <c r="Q85" s="35"/>
      <c r="R85" s="134"/>
      <c r="S85" s="134"/>
      <c r="T85" s="134"/>
      <c r="U85" s="134"/>
      <c r="V85" s="134"/>
      <c r="W85" s="134"/>
      <c r="X85" s="134"/>
      <c r="Y85" s="131"/>
      <c r="Z85" s="135">
        <f>SUM(LARGE(AA85:AJ85,{1,2,3,4,5,6}))</f>
        <v>0</v>
      </c>
      <c r="AA85" s="135">
        <f t="shared" si="18"/>
        <v>0</v>
      </c>
      <c r="AB85" s="135">
        <f t="shared" si="19"/>
        <v>0</v>
      </c>
      <c r="AC85" s="135">
        <f t="shared" si="20"/>
        <v>0</v>
      </c>
      <c r="AD85" s="135">
        <f t="shared" si="21"/>
        <v>0</v>
      </c>
      <c r="AE85" s="135">
        <f t="shared" si="22"/>
        <v>0</v>
      </c>
      <c r="AF85" s="135">
        <f t="shared" si="23"/>
        <v>0</v>
      </c>
      <c r="AG85" s="135">
        <f t="shared" si="24"/>
        <v>0</v>
      </c>
      <c r="AH85" s="135">
        <f t="shared" si="25"/>
        <v>0</v>
      </c>
      <c r="AI85" s="135">
        <f t="shared" si="26"/>
        <v>0</v>
      </c>
    </row>
    <row r="86" spans="1:35" s="37" customFormat="1" ht="15">
      <c r="A86" s="123"/>
      <c r="B86" s="164"/>
      <c r="C86" s="63"/>
      <c r="D86" s="134"/>
      <c r="E86" s="164"/>
      <c r="F86" s="123"/>
      <c r="G86" s="123"/>
      <c r="H86" s="123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1"/>
      <c r="Z86" s="135">
        <f>SUM(LARGE(AA86:AJ86,{1,2,3,4,5,6}))</f>
        <v>0</v>
      </c>
      <c r="AA86" s="135">
        <f t="shared" si="18"/>
        <v>0</v>
      </c>
      <c r="AB86" s="135">
        <f t="shared" si="19"/>
        <v>0</v>
      </c>
      <c r="AC86" s="135">
        <f t="shared" si="20"/>
        <v>0</v>
      </c>
      <c r="AD86" s="135">
        <f t="shared" si="21"/>
        <v>0</v>
      </c>
      <c r="AE86" s="135">
        <f t="shared" si="22"/>
        <v>0</v>
      </c>
      <c r="AF86" s="135">
        <f t="shared" si="23"/>
        <v>0</v>
      </c>
      <c r="AG86" s="135">
        <f t="shared" si="24"/>
        <v>0</v>
      </c>
      <c r="AH86" s="135">
        <f t="shared" si="25"/>
        <v>0</v>
      </c>
      <c r="AI86" s="135">
        <f t="shared" si="26"/>
        <v>0</v>
      </c>
    </row>
    <row r="87" spans="1:35" s="37" customFormat="1" ht="15">
      <c r="A87" s="123" t="s">
        <v>271</v>
      </c>
      <c r="B87" s="133"/>
      <c r="C87" s="133" t="s">
        <v>430</v>
      </c>
      <c r="D87" s="134"/>
      <c r="E87" s="133"/>
      <c r="F87" s="123"/>
      <c r="G87" s="123"/>
      <c r="H87" s="123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5">
        <f>SUM(LARGE(AA87:AJ87,{1,2,3,4,5,6}))</f>
        <v>0</v>
      </c>
      <c r="AA87" s="135">
        <f t="shared" si="18"/>
        <v>0</v>
      </c>
      <c r="AB87" s="135">
        <f t="shared" si="19"/>
        <v>0</v>
      </c>
      <c r="AC87" s="135">
        <f t="shared" si="20"/>
        <v>0</v>
      </c>
      <c r="AD87" s="135">
        <f t="shared" si="21"/>
        <v>0</v>
      </c>
      <c r="AE87" s="135">
        <f t="shared" si="22"/>
        <v>0</v>
      </c>
      <c r="AF87" s="135">
        <f t="shared" si="23"/>
        <v>0</v>
      </c>
      <c r="AG87" s="135">
        <f t="shared" si="24"/>
        <v>0</v>
      </c>
      <c r="AH87" s="135">
        <f t="shared" si="25"/>
        <v>0</v>
      </c>
      <c r="AI87" s="135">
        <f t="shared" si="26"/>
        <v>0</v>
      </c>
    </row>
    <row r="88" spans="1:35" s="37" customFormat="1" ht="15">
      <c r="A88" s="123" t="s">
        <v>271</v>
      </c>
      <c r="B88" s="164" t="s">
        <v>437</v>
      </c>
      <c r="C88" s="164" t="s">
        <v>453</v>
      </c>
      <c r="D88" s="134"/>
      <c r="E88" s="164"/>
      <c r="F88" s="123">
        <v>1</v>
      </c>
      <c r="G88" s="123">
        <v>1</v>
      </c>
      <c r="H88" s="123">
        <v>1</v>
      </c>
      <c r="I88" s="133">
        <v>100</v>
      </c>
      <c r="J88" s="137">
        <v>100</v>
      </c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5">
        <f>SUM(LARGE(AA88:AJ88,{1,2,3,4,5,6}))</f>
        <v>100</v>
      </c>
      <c r="AA88" s="135">
        <f t="shared" si="18"/>
        <v>100</v>
      </c>
      <c r="AB88" s="135">
        <f t="shared" si="19"/>
        <v>0</v>
      </c>
      <c r="AC88" s="135">
        <f t="shared" si="20"/>
        <v>0</v>
      </c>
      <c r="AD88" s="135">
        <f t="shared" si="21"/>
        <v>0</v>
      </c>
      <c r="AE88" s="135">
        <f t="shared" si="22"/>
        <v>0</v>
      </c>
      <c r="AF88" s="135">
        <f t="shared" si="23"/>
        <v>0</v>
      </c>
      <c r="AG88" s="135">
        <f t="shared" si="24"/>
        <v>0</v>
      </c>
      <c r="AH88" s="135">
        <f t="shared" si="25"/>
        <v>0</v>
      </c>
      <c r="AI88" s="135">
        <f t="shared" si="26"/>
        <v>0</v>
      </c>
    </row>
    <row r="89" spans="1:35" s="37" customFormat="1" ht="15">
      <c r="A89" s="123" t="s">
        <v>271</v>
      </c>
      <c r="B89" s="134" t="s">
        <v>454</v>
      </c>
      <c r="C89" s="134" t="s">
        <v>305</v>
      </c>
      <c r="D89" s="134"/>
      <c r="E89" s="134" t="s">
        <v>351</v>
      </c>
      <c r="F89" s="123">
        <v>1</v>
      </c>
      <c r="G89" s="123">
        <v>1</v>
      </c>
      <c r="H89" s="123">
        <v>1</v>
      </c>
      <c r="I89" s="133">
        <v>91.03</v>
      </c>
      <c r="J89" s="137">
        <v>91.03</v>
      </c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>
        <f>SUM(LARGE(AA89:AJ89,{1,2,3,4,5,6}))</f>
        <v>91.03</v>
      </c>
      <c r="AA89" s="134">
        <f aca="true" t="shared" si="27" ref="AA89:AA96">+IF(COUNT($J89:$R89)&gt;0,LARGE($J89:$R89,1),0)</f>
        <v>91.03</v>
      </c>
      <c r="AB89" s="134">
        <f aca="true" t="shared" si="28" ref="AB89:AB96">+IF(COUNT($J89:$R89)&gt;1,LARGE($J89:$R89,2),0)</f>
        <v>0</v>
      </c>
      <c r="AC89" s="134">
        <f aca="true" t="shared" si="29" ref="AC89:AC96">+IF(COUNT($J89:$R89)&gt;2,LARGE($J89:$R89,3),0)</f>
        <v>0</v>
      </c>
      <c r="AD89" s="134">
        <f aca="true" t="shared" si="30" ref="AD89:AD96">+IF(COUNT($S89:$X89)&gt;0,LARGE($S89:$X89,1),0)</f>
        <v>0</v>
      </c>
      <c r="AE89" s="134">
        <f aca="true" t="shared" si="31" ref="AE89:AE96">+IF(COUNT($S89:$X89)&gt;1,LARGE($S89:$X89,2),0)</f>
        <v>0</v>
      </c>
      <c r="AF89" s="134">
        <f aca="true" t="shared" si="32" ref="AF89:AF96">+IF(COUNT($S89:$X89)&gt;2,LARGE($S89:$X89,3),0)</f>
        <v>0</v>
      </c>
      <c r="AG89" s="134">
        <f aca="true" t="shared" si="33" ref="AG89:AG96">+IF(COUNT($S89:$X89)&gt;3,LARGE($S89:$X89,4),0)</f>
        <v>0</v>
      </c>
      <c r="AH89" s="134">
        <f aca="true" t="shared" si="34" ref="AH89:AH96">+IF(COUNT($S89:$X89)&gt;4,LARGE($S89:$X89,5),0)</f>
        <v>0</v>
      </c>
      <c r="AI89" s="134">
        <f aca="true" t="shared" si="35" ref="AI89:AI96">+IF(COUNT($S89:$X89)&gt;5,LARGE($S89:$X89,6),0)</f>
        <v>0</v>
      </c>
    </row>
    <row r="90" spans="1:35" s="37" customFormat="1" ht="15">
      <c r="A90" s="123" t="s">
        <v>271</v>
      </c>
      <c r="B90" s="134" t="s">
        <v>455</v>
      </c>
      <c r="C90" s="134" t="s">
        <v>451</v>
      </c>
      <c r="D90" s="134"/>
      <c r="E90" s="134"/>
      <c r="F90" s="123">
        <v>1</v>
      </c>
      <c r="G90" s="123">
        <v>1</v>
      </c>
      <c r="H90" s="123">
        <v>1</v>
      </c>
      <c r="I90" s="133">
        <v>85.29</v>
      </c>
      <c r="J90" s="137">
        <v>85.29</v>
      </c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>
        <f>SUM(LARGE(AA90:AJ90,{1,2,3,4,5,6}))</f>
        <v>85.29</v>
      </c>
      <c r="AA90" s="134">
        <f t="shared" si="27"/>
        <v>85.29</v>
      </c>
      <c r="AB90" s="134">
        <f t="shared" si="28"/>
        <v>0</v>
      </c>
      <c r="AC90" s="134">
        <f t="shared" si="29"/>
        <v>0</v>
      </c>
      <c r="AD90" s="134">
        <f t="shared" si="30"/>
        <v>0</v>
      </c>
      <c r="AE90" s="134">
        <f t="shared" si="31"/>
        <v>0</v>
      </c>
      <c r="AF90" s="134">
        <f t="shared" si="32"/>
        <v>0</v>
      </c>
      <c r="AG90" s="134">
        <f t="shared" si="33"/>
        <v>0</v>
      </c>
      <c r="AH90" s="134">
        <f t="shared" si="34"/>
        <v>0</v>
      </c>
      <c r="AI90" s="134">
        <f t="shared" si="35"/>
        <v>0</v>
      </c>
    </row>
    <row r="91" spans="1:35" s="37" customFormat="1" ht="15">
      <c r="A91" s="123" t="s">
        <v>271</v>
      </c>
      <c r="B91" s="164" t="s">
        <v>456</v>
      </c>
      <c r="C91" s="164" t="s">
        <v>269</v>
      </c>
      <c r="D91" s="134"/>
      <c r="E91" s="175" t="s">
        <v>457</v>
      </c>
      <c r="F91" s="123">
        <v>1</v>
      </c>
      <c r="G91" s="123">
        <v>1</v>
      </c>
      <c r="H91" s="123">
        <v>1</v>
      </c>
      <c r="I91" s="133">
        <v>85.09</v>
      </c>
      <c r="J91" s="137">
        <v>85.09</v>
      </c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>
        <f>SUM(LARGE(AA91:AJ91,{1,2,3,4,5,6}))</f>
        <v>85.09</v>
      </c>
      <c r="AA91" s="134">
        <f t="shared" si="27"/>
        <v>85.09</v>
      </c>
      <c r="AB91" s="134">
        <f t="shared" si="28"/>
        <v>0</v>
      </c>
      <c r="AC91" s="134">
        <f t="shared" si="29"/>
        <v>0</v>
      </c>
      <c r="AD91" s="134">
        <f t="shared" si="30"/>
        <v>0</v>
      </c>
      <c r="AE91" s="134">
        <f t="shared" si="31"/>
        <v>0</v>
      </c>
      <c r="AF91" s="134">
        <f t="shared" si="32"/>
        <v>0</v>
      </c>
      <c r="AG91" s="134">
        <f t="shared" si="33"/>
        <v>0</v>
      </c>
      <c r="AH91" s="134">
        <f t="shared" si="34"/>
        <v>0</v>
      </c>
      <c r="AI91" s="134">
        <f t="shared" si="35"/>
        <v>0</v>
      </c>
    </row>
    <row r="92" spans="1:35" s="37" customFormat="1" ht="15">
      <c r="A92" s="123" t="s">
        <v>271</v>
      </c>
      <c r="B92" s="164" t="s">
        <v>458</v>
      </c>
      <c r="C92" s="164" t="s">
        <v>459</v>
      </c>
      <c r="D92" s="134"/>
      <c r="E92" s="164" t="s">
        <v>460</v>
      </c>
      <c r="F92" s="123">
        <v>1</v>
      </c>
      <c r="G92" s="123">
        <v>1</v>
      </c>
      <c r="H92" s="123">
        <v>1</v>
      </c>
      <c r="I92" s="133">
        <v>81.13</v>
      </c>
      <c r="J92" s="137">
        <v>81.13</v>
      </c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>
        <f>SUM(LARGE(AA92:AJ92,{1,2,3,4,5,6}))</f>
        <v>81.13</v>
      </c>
      <c r="AA92" s="134">
        <f t="shared" si="27"/>
        <v>81.13</v>
      </c>
      <c r="AB92" s="134">
        <f t="shared" si="28"/>
        <v>0</v>
      </c>
      <c r="AC92" s="134">
        <f t="shared" si="29"/>
        <v>0</v>
      </c>
      <c r="AD92" s="134">
        <f t="shared" si="30"/>
        <v>0</v>
      </c>
      <c r="AE92" s="134">
        <f t="shared" si="31"/>
        <v>0</v>
      </c>
      <c r="AF92" s="134">
        <f t="shared" si="32"/>
        <v>0</v>
      </c>
      <c r="AG92" s="134">
        <f t="shared" si="33"/>
        <v>0</v>
      </c>
      <c r="AH92" s="134">
        <f t="shared" si="34"/>
        <v>0</v>
      </c>
      <c r="AI92" s="134">
        <f t="shared" si="35"/>
        <v>0</v>
      </c>
    </row>
    <row r="93" spans="1:35" s="37" customFormat="1" ht="15">
      <c r="A93" s="123" t="s">
        <v>271</v>
      </c>
      <c r="B93" s="164" t="s">
        <v>461</v>
      </c>
      <c r="C93" s="164" t="s">
        <v>462</v>
      </c>
      <c r="D93" s="134"/>
      <c r="E93" s="164" t="s">
        <v>351</v>
      </c>
      <c r="F93" s="123">
        <v>1</v>
      </c>
      <c r="G93" s="123">
        <v>1</v>
      </c>
      <c r="H93" s="123">
        <v>1</v>
      </c>
      <c r="I93" s="133">
        <v>63.62</v>
      </c>
      <c r="J93" s="137">
        <v>63.62</v>
      </c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>
        <f>SUM(LARGE(AA93:AJ93,{1,2,3,4,5,6}))</f>
        <v>63.62</v>
      </c>
      <c r="AA93" s="134">
        <f t="shared" si="27"/>
        <v>63.62</v>
      </c>
      <c r="AB93" s="134">
        <f t="shared" si="28"/>
        <v>0</v>
      </c>
      <c r="AC93" s="134">
        <f t="shared" si="29"/>
        <v>0</v>
      </c>
      <c r="AD93" s="134">
        <f t="shared" si="30"/>
        <v>0</v>
      </c>
      <c r="AE93" s="134">
        <f t="shared" si="31"/>
        <v>0</v>
      </c>
      <c r="AF93" s="134">
        <f t="shared" si="32"/>
        <v>0</v>
      </c>
      <c r="AG93" s="134">
        <f t="shared" si="33"/>
        <v>0</v>
      </c>
      <c r="AH93" s="134">
        <f t="shared" si="34"/>
        <v>0</v>
      </c>
      <c r="AI93" s="134">
        <f t="shared" si="35"/>
        <v>0</v>
      </c>
    </row>
    <row r="94" spans="1:35" s="37" customFormat="1" ht="15">
      <c r="A94" s="123"/>
      <c r="B94" s="134" t="s">
        <v>463</v>
      </c>
      <c r="C94" s="134" t="s">
        <v>464</v>
      </c>
      <c r="D94" s="134"/>
      <c r="E94" s="134" t="s">
        <v>351</v>
      </c>
      <c r="F94" s="123">
        <v>1</v>
      </c>
      <c r="G94" s="123">
        <v>1</v>
      </c>
      <c r="H94" s="123">
        <v>1</v>
      </c>
      <c r="I94" s="133">
        <v>59.33</v>
      </c>
      <c r="J94" s="137">
        <v>59.33</v>
      </c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>
        <f>SUM(LARGE(AA56:AJ56,{1,2,3,4,5,6}))</f>
        <v>80.74</v>
      </c>
      <c r="AA94" s="134">
        <f t="shared" si="27"/>
        <v>59.33</v>
      </c>
      <c r="AB94" s="134">
        <f t="shared" si="28"/>
        <v>0</v>
      </c>
      <c r="AC94" s="134">
        <f t="shared" si="29"/>
        <v>0</v>
      </c>
      <c r="AD94" s="134">
        <f t="shared" si="30"/>
        <v>0</v>
      </c>
      <c r="AE94" s="134">
        <f t="shared" si="31"/>
        <v>0</v>
      </c>
      <c r="AF94" s="134">
        <f t="shared" si="32"/>
        <v>0</v>
      </c>
      <c r="AG94" s="134">
        <f t="shared" si="33"/>
        <v>0</v>
      </c>
      <c r="AH94" s="134">
        <f t="shared" si="34"/>
        <v>0</v>
      </c>
      <c r="AI94" s="134">
        <f t="shared" si="35"/>
        <v>0</v>
      </c>
    </row>
    <row r="95" spans="1:35" s="37" customFormat="1" ht="15">
      <c r="A95" s="123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>
        <f>SUM(LARGE(AA95:AJ95,{1,2,3,4,5,6}))</f>
        <v>0</v>
      </c>
      <c r="AA95" s="134">
        <f t="shared" si="27"/>
        <v>0</v>
      </c>
      <c r="AB95" s="134">
        <f t="shared" si="28"/>
        <v>0</v>
      </c>
      <c r="AC95" s="134">
        <f t="shared" si="29"/>
        <v>0</v>
      </c>
      <c r="AD95" s="134">
        <f t="shared" si="30"/>
        <v>0</v>
      </c>
      <c r="AE95" s="134">
        <f t="shared" si="31"/>
        <v>0</v>
      </c>
      <c r="AF95" s="134">
        <f t="shared" si="32"/>
        <v>0</v>
      </c>
      <c r="AG95" s="134">
        <f t="shared" si="33"/>
        <v>0</v>
      </c>
      <c r="AH95" s="134">
        <f t="shared" si="34"/>
        <v>0</v>
      </c>
      <c r="AI95" s="134">
        <f t="shared" si="35"/>
        <v>0</v>
      </c>
    </row>
    <row r="96" spans="1:35" s="37" customFormat="1" ht="15">
      <c r="A96" s="123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>
        <f>SUM(LARGE(AA96:AJ96,{1,2,3,4,5,6}))</f>
        <v>0</v>
      </c>
      <c r="AA96" s="134">
        <f t="shared" si="27"/>
        <v>0</v>
      </c>
      <c r="AB96" s="134">
        <f t="shared" si="28"/>
        <v>0</v>
      </c>
      <c r="AC96" s="134">
        <f t="shared" si="29"/>
        <v>0</v>
      </c>
      <c r="AD96" s="134">
        <f t="shared" si="30"/>
        <v>0</v>
      </c>
      <c r="AE96" s="134">
        <f t="shared" si="31"/>
        <v>0</v>
      </c>
      <c r="AF96" s="134">
        <f t="shared" si="32"/>
        <v>0</v>
      </c>
      <c r="AG96" s="134">
        <f t="shared" si="33"/>
        <v>0</v>
      </c>
      <c r="AH96" s="134">
        <f t="shared" si="34"/>
        <v>0</v>
      </c>
      <c r="AI96" s="134">
        <f t="shared" si="35"/>
        <v>0</v>
      </c>
    </row>
    <row r="97" spans="1:35" s="37" customFormat="1" ht="15">
      <c r="A97" s="123"/>
      <c r="B97" s="134" t="s">
        <v>961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>
        <f>SUM(LARGE(AA97:AJ97,{1,2,3,4,5,6}))</f>
        <v>0</v>
      </c>
      <c r="AA97" s="134">
        <f aca="true" t="shared" si="36" ref="AA97:AA128">+IF(COUNT($J97:$R97)&gt;0,LARGE($J97:$R97,1),0)</f>
        <v>0</v>
      </c>
      <c r="AB97" s="134">
        <f aca="true" t="shared" si="37" ref="AB97:AB128">+IF(COUNT($J97:$R97)&gt;1,LARGE($J97:$R97,2),0)</f>
        <v>0</v>
      </c>
      <c r="AC97" s="134">
        <f aca="true" t="shared" si="38" ref="AC97:AC128">+IF(COUNT($J97:$R97)&gt;2,LARGE($J97:$R97,3),0)</f>
        <v>0</v>
      </c>
      <c r="AD97" s="134">
        <f aca="true" t="shared" si="39" ref="AD97:AD128">+IF(COUNT($S97:$X97)&gt;0,LARGE($S97:$X97,1),0)</f>
        <v>0</v>
      </c>
      <c r="AE97" s="134">
        <f aca="true" t="shared" si="40" ref="AE97:AE128">+IF(COUNT($S97:$X97)&gt;1,LARGE($S97:$X97,2),0)</f>
        <v>0</v>
      </c>
      <c r="AF97" s="134">
        <f aca="true" t="shared" si="41" ref="AF97:AF128">+IF(COUNT($S97:$X97)&gt;2,LARGE($S97:$X97,3),0)</f>
        <v>0</v>
      </c>
      <c r="AG97" s="134">
        <f aca="true" t="shared" si="42" ref="AG97:AG128">+IF(COUNT($S97:$X97)&gt;3,LARGE($S97:$X97,4),0)</f>
        <v>0</v>
      </c>
      <c r="AH97" s="134">
        <f aca="true" t="shared" si="43" ref="AH97:AH128">+IF(COUNT($S97:$X97)&gt;4,LARGE($S97:$X97,5),0)</f>
        <v>0</v>
      </c>
      <c r="AI97" s="134">
        <f aca="true" t="shared" si="44" ref="AI97:AI128">+IF(COUNT($S97:$X97)&gt;5,LARGE($S97:$X97,6),0)</f>
        <v>0</v>
      </c>
    </row>
    <row r="98" spans="1:35" s="37" customFormat="1" ht="15">
      <c r="A98" s="284">
        <v>1</v>
      </c>
      <c r="B98" s="134" t="s">
        <v>277</v>
      </c>
      <c r="C98" s="134" t="s">
        <v>983</v>
      </c>
      <c r="D98" s="134"/>
      <c r="E98" s="134"/>
      <c r="F98" s="284">
        <v>1</v>
      </c>
      <c r="G98" s="284">
        <v>1</v>
      </c>
      <c r="H98" s="284">
        <v>1</v>
      </c>
      <c r="I98" s="133">
        <v>100</v>
      </c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263">
        <v>100</v>
      </c>
      <c r="W98" s="134"/>
      <c r="X98" s="134"/>
      <c r="Y98" s="134"/>
      <c r="Z98" s="134">
        <f>SUM(LARGE(AA98:AJ98,{1,2,3,4,5,6}))</f>
        <v>100</v>
      </c>
      <c r="AA98" s="134">
        <f t="shared" si="36"/>
        <v>0</v>
      </c>
      <c r="AB98" s="134">
        <f t="shared" si="37"/>
        <v>0</v>
      </c>
      <c r="AC98" s="134">
        <f t="shared" si="38"/>
        <v>0</v>
      </c>
      <c r="AD98" s="134">
        <f t="shared" si="39"/>
        <v>100</v>
      </c>
      <c r="AE98" s="134">
        <f t="shared" si="40"/>
        <v>0</v>
      </c>
      <c r="AF98" s="134">
        <f t="shared" si="41"/>
        <v>0</v>
      </c>
      <c r="AG98" s="134">
        <f t="shared" si="42"/>
        <v>0</v>
      </c>
      <c r="AH98" s="134">
        <f t="shared" si="43"/>
        <v>0</v>
      </c>
      <c r="AI98" s="134">
        <f t="shared" si="44"/>
        <v>0</v>
      </c>
    </row>
    <row r="99" spans="1:35" s="37" customFormat="1" ht="15">
      <c r="A99" s="284">
        <v>2</v>
      </c>
      <c r="B99" s="134" t="s">
        <v>311</v>
      </c>
      <c r="C99" s="134" t="s">
        <v>496</v>
      </c>
      <c r="D99" s="134"/>
      <c r="E99" s="134"/>
      <c r="F99" s="284">
        <v>1</v>
      </c>
      <c r="G99" s="284">
        <v>1</v>
      </c>
      <c r="H99" s="284">
        <v>1</v>
      </c>
      <c r="I99" s="133">
        <v>78.59</v>
      </c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263">
        <v>78.59</v>
      </c>
      <c r="W99" s="134"/>
      <c r="X99" s="134"/>
      <c r="Y99" s="134"/>
      <c r="Z99" s="134">
        <f>SUM(LARGE(AA99:AJ99,{1,2,3,4,5,6}))</f>
        <v>78.59</v>
      </c>
      <c r="AA99" s="134">
        <f t="shared" si="36"/>
        <v>0</v>
      </c>
      <c r="AB99" s="134">
        <f t="shared" si="37"/>
        <v>0</v>
      </c>
      <c r="AC99" s="134">
        <f t="shared" si="38"/>
        <v>0</v>
      </c>
      <c r="AD99" s="134">
        <f t="shared" si="39"/>
        <v>78.59</v>
      </c>
      <c r="AE99" s="134">
        <f t="shared" si="40"/>
        <v>0</v>
      </c>
      <c r="AF99" s="134">
        <f t="shared" si="41"/>
        <v>0</v>
      </c>
      <c r="AG99" s="134">
        <f t="shared" si="42"/>
        <v>0</v>
      </c>
      <c r="AH99" s="134">
        <f t="shared" si="43"/>
        <v>0</v>
      </c>
      <c r="AI99" s="134">
        <f t="shared" si="44"/>
        <v>0</v>
      </c>
    </row>
    <row r="100" spans="1:35" s="37" customFormat="1" ht="15">
      <c r="A100" s="284" t="s">
        <v>271</v>
      </c>
      <c r="B100" s="134" t="s">
        <v>271</v>
      </c>
      <c r="C100" s="134" t="s">
        <v>271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>
        <f>SUM(LARGE(AA100:AJ100,{1,2,3,4,5,6}))</f>
        <v>0</v>
      </c>
      <c r="AA100" s="134">
        <f t="shared" si="36"/>
        <v>0</v>
      </c>
      <c r="AB100" s="134">
        <f t="shared" si="37"/>
        <v>0</v>
      </c>
      <c r="AC100" s="134">
        <f t="shared" si="38"/>
        <v>0</v>
      </c>
      <c r="AD100" s="134">
        <f t="shared" si="39"/>
        <v>0</v>
      </c>
      <c r="AE100" s="134">
        <f t="shared" si="40"/>
        <v>0</v>
      </c>
      <c r="AF100" s="134">
        <f t="shared" si="41"/>
        <v>0</v>
      </c>
      <c r="AG100" s="134">
        <f t="shared" si="42"/>
        <v>0</v>
      </c>
      <c r="AH100" s="134">
        <f t="shared" si="43"/>
        <v>0</v>
      </c>
      <c r="AI100" s="134">
        <f t="shared" si="44"/>
        <v>0</v>
      </c>
    </row>
    <row r="101" spans="1:35" s="37" customFormat="1" ht="15">
      <c r="A101" s="284" t="s">
        <v>984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>
        <f>SUM(LARGE(AA101:AJ101,{1,2,3,4,5,6}))</f>
        <v>0</v>
      </c>
      <c r="AA101" s="134">
        <f t="shared" si="36"/>
        <v>0</v>
      </c>
      <c r="AB101" s="134">
        <f t="shared" si="37"/>
        <v>0</v>
      </c>
      <c r="AC101" s="134">
        <f t="shared" si="38"/>
        <v>0</v>
      </c>
      <c r="AD101" s="134">
        <f t="shared" si="39"/>
        <v>0</v>
      </c>
      <c r="AE101" s="134">
        <f t="shared" si="40"/>
        <v>0</v>
      </c>
      <c r="AF101" s="134">
        <f t="shared" si="41"/>
        <v>0</v>
      </c>
      <c r="AG101" s="134">
        <f t="shared" si="42"/>
        <v>0</v>
      </c>
      <c r="AH101" s="134">
        <f t="shared" si="43"/>
        <v>0</v>
      </c>
      <c r="AI101" s="134">
        <f t="shared" si="44"/>
        <v>0</v>
      </c>
    </row>
    <row r="102" spans="1:35" s="37" customFormat="1" ht="15">
      <c r="A102" s="134">
        <v>51</v>
      </c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>
        <f>SUM(LARGE(AA102:AJ102,{1,2,3,4,5,6}))</f>
        <v>0</v>
      </c>
      <c r="AA102" s="134">
        <f t="shared" si="36"/>
        <v>0</v>
      </c>
      <c r="AB102" s="134">
        <f t="shared" si="37"/>
        <v>0</v>
      </c>
      <c r="AC102" s="134">
        <f t="shared" si="38"/>
        <v>0</v>
      </c>
      <c r="AD102" s="134">
        <f t="shared" si="39"/>
        <v>0</v>
      </c>
      <c r="AE102" s="134">
        <f t="shared" si="40"/>
        <v>0</v>
      </c>
      <c r="AF102" s="134">
        <f t="shared" si="41"/>
        <v>0</v>
      </c>
      <c r="AG102" s="134">
        <f t="shared" si="42"/>
        <v>0</v>
      </c>
      <c r="AH102" s="134">
        <f t="shared" si="43"/>
        <v>0</v>
      </c>
      <c r="AI102" s="134">
        <f t="shared" si="44"/>
        <v>0</v>
      </c>
    </row>
    <row r="103" spans="1:35" s="37" customFormat="1" ht="15">
      <c r="A103" s="134">
        <v>52</v>
      </c>
      <c r="B103" s="164"/>
      <c r="C103" s="164"/>
      <c r="D103" s="134"/>
      <c r="E103" s="16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>
        <f>SUM(LARGE(AA103:AJ103,{1,2,3,4,5,6}))</f>
        <v>0</v>
      </c>
      <c r="AA103" s="134">
        <f t="shared" si="36"/>
        <v>0</v>
      </c>
      <c r="AB103" s="134">
        <f t="shared" si="37"/>
        <v>0</v>
      </c>
      <c r="AC103" s="134">
        <f t="shared" si="38"/>
        <v>0</v>
      </c>
      <c r="AD103" s="134">
        <f t="shared" si="39"/>
        <v>0</v>
      </c>
      <c r="AE103" s="134">
        <f t="shared" si="40"/>
        <v>0</v>
      </c>
      <c r="AF103" s="134">
        <f t="shared" si="41"/>
        <v>0</v>
      </c>
      <c r="AG103" s="134">
        <f t="shared" si="42"/>
        <v>0</v>
      </c>
      <c r="AH103" s="134">
        <f t="shared" si="43"/>
        <v>0</v>
      </c>
      <c r="AI103" s="134">
        <f t="shared" si="44"/>
        <v>0</v>
      </c>
    </row>
    <row r="104" spans="1:35" s="37" customFormat="1" ht="15">
      <c r="A104" s="134">
        <v>53</v>
      </c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>
        <f>SUM(LARGE(AA104:AJ104,{1,2,3,4,5,6}))</f>
        <v>0</v>
      </c>
      <c r="AA104" s="134">
        <f t="shared" si="36"/>
        <v>0</v>
      </c>
      <c r="AB104" s="134">
        <f t="shared" si="37"/>
        <v>0</v>
      </c>
      <c r="AC104" s="134">
        <f t="shared" si="38"/>
        <v>0</v>
      </c>
      <c r="AD104" s="134">
        <f t="shared" si="39"/>
        <v>0</v>
      </c>
      <c r="AE104" s="134">
        <f t="shared" si="40"/>
        <v>0</v>
      </c>
      <c r="AF104" s="134">
        <f t="shared" si="41"/>
        <v>0</v>
      </c>
      <c r="AG104" s="134">
        <f t="shared" si="42"/>
        <v>0</v>
      </c>
      <c r="AH104" s="134">
        <f t="shared" si="43"/>
        <v>0</v>
      </c>
      <c r="AI104" s="134">
        <f t="shared" si="44"/>
        <v>0</v>
      </c>
    </row>
    <row r="105" spans="1:35" s="37" customFormat="1" ht="15">
      <c r="A105" s="134">
        <v>54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>
        <f>SUM(LARGE(AA105:AJ105,{1,2,3,4,5,6}))</f>
        <v>0</v>
      </c>
      <c r="AA105" s="134">
        <f t="shared" si="36"/>
        <v>0</v>
      </c>
      <c r="AB105" s="134">
        <f t="shared" si="37"/>
        <v>0</v>
      </c>
      <c r="AC105" s="134">
        <f t="shared" si="38"/>
        <v>0</v>
      </c>
      <c r="AD105" s="134">
        <f t="shared" si="39"/>
        <v>0</v>
      </c>
      <c r="AE105" s="134">
        <f t="shared" si="40"/>
        <v>0</v>
      </c>
      <c r="AF105" s="134">
        <f t="shared" si="41"/>
        <v>0</v>
      </c>
      <c r="AG105" s="134">
        <f t="shared" si="42"/>
        <v>0</v>
      </c>
      <c r="AH105" s="134">
        <f t="shared" si="43"/>
        <v>0</v>
      </c>
      <c r="AI105" s="134">
        <f t="shared" si="44"/>
        <v>0</v>
      </c>
    </row>
    <row r="106" spans="1:35" s="37" customFormat="1" ht="15">
      <c r="A106" s="134">
        <v>55</v>
      </c>
      <c r="B106" s="164"/>
      <c r="C106" s="164"/>
      <c r="D106" s="134"/>
      <c r="E106" s="16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>
        <f>SUM(LARGE(AA106:AJ106,{1,2,3,4,5,6}))</f>
        <v>0</v>
      </c>
      <c r="AA106" s="134">
        <f t="shared" si="36"/>
        <v>0</v>
      </c>
      <c r="AB106" s="134">
        <f t="shared" si="37"/>
        <v>0</v>
      </c>
      <c r="AC106" s="134">
        <f t="shared" si="38"/>
        <v>0</v>
      </c>
      <c r="AD106" s="134">
        <f t="shared" si="39"/>
        <v>0</v>
      </c>
      <c r="AE106" s="134">
        <f t="shared" si="40"/>
        <v>0</v>
      </c>
      <c r="AF106" s="134">
        <f t="shared" si="41"/>
        <v>0</v>
      </c>
      <c r="AG106" s="134">
        <f t="shared" si="42"/>
        <v>0</v>
      </c>
      <c r="AH106" s="134">
        <f t="shared" si="43"/>
        <v>0</v>
      </c>
      <c r="AI106" s="134">
        <f t="shared" si="44"/>
        <v>0</v>
      </c>
    </row>
    <row r="107" spans="1:35" s="37" customFormat="1" ht="15">
      <c r="A107" s="134">
        <v>56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>
        <f>SUM(LARGE(AA107:AJ107,{1,2,3,4,5,6}))</f>
        <v>0</v>
      </c>
      <c r="AA107" s="134">
        <f t="shared" si="36"/>
        <v>0</v>
      </c>
      <c r="AB107" s="134">
        <f t="shared" si="37"/>
        <v>0</v>
      </c>
      <c r="AC107" s="134">
        <f t="shared" si="38"/>
        <v>0</v>
      </c>
      <c r="AD107" s="134">
        <f t="shared" si="39"/>
        <v>0</v>
      </c>
      <c r="AE107" s="134">
        <f t="shared" si="40"/>
        <v>0</v>
      </c>
      <c r="AF107" s="134">
        <f t="shared" si="41"/>
        <v>0</v>
      </c>
      <c r="AG107" s="134">
        <f t="shared" si="42"/>
        <v>0</v>
      </c>
      <c r="AH107" s="134">
        <f t="shared" si="43"/>
        <v>0</v>
      </c>
      <c r="AI107" s="134">
        <f t="shared" si="44"/>
        <v>0</v>
      </c>
    </row>
    <row r="108" spans="1:35" s="37" customFormat="1" ht="15">
      <c r="A108" s="134">
        <v>57</v>
      </c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>
        <f>SUM(LARGE(AA108:AJ108,{1,2,3,4,5,6}))</f>
        <v>0</v>
      </c>
      <c r="AA108" s="134">
        <f t="shared" si="36"/>
        <v>0</v>
      </c>
      <c r="AB108" s="134">
        <f t="shared" si="37"/>
        <v>0</v>
      </c>
      <c r="AC108" s="134">
        <f t="shared" si="38"/>
        <v>0</v>
      </c>
      <c r="AD108" s="134">
        <f t="shared" si="39"/>
        <v>0</v>
      </c>
      <c r="AE108" s="134">
        <f t="shared" si="40"/>
        <v>0</v>
      </c>
      <c r="AF108" s="134">
        <f t="shared" si="41"/>
        <v>0</v>
      </c>
      <c r="AG108" s="134">
        <f t="shared" si="42"/>
        <v>0</v>
      </c>
      <c r="AH108" s="134">
        <f t="shared" si="43"/>
        <v>0</v>
      </c>
      <c r="AI108" s="134">
        <f t="shared" si="44"/>
        <v>0</v>
      </c>
    </row>
    <row r="109" spans="1:35" s="37" customFormat="1" ht="15">
      <c r="A109" s="134">
        <v>58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>
        <f>SUM(LARGE(AA109:AJ109,{1,2,3,4,5,6}))</f>
        <v>0</v>
      </c>
      <c r="AA109" s="134">
        <f t="shared" si="36"/>
        <v>0</v>
      </c>
      <c r="AB109" s="134">
        <f t="shared" si="37"/>
        <v>0</v>
      </c>
      <c r="AC109" s="134">
        <f t="shared" si="38"/>
        <v>0</v>
      </c>
      <c r="AD109" s="134">
        <f t="shared" si="39"/>
        <v>0</v>
      </c>
      <c r="AE109" s="134">
        <f t="shared" si="40"/>
        <v>0</v>
      </c>
      <c r="AF109" s="134">
        <f t="shared" si="41"/>
        <v>0</v>
      </c>
      <c r="AG109" s="134">
        <f t="shared" si="42"/>
        <v>0</v>
      </c>
      <c r="AH109" s="134">
        <f t="shared" si="43"/>
        <v>0</v>
      </c>
      <c r="AI109" s="134">
        <f t="shared" si="44"/>
        <v>0</v>
      </c>
    </row>
    <row r="110" spans="1:35" s="37" customFormat="1" ht="15">
      <c r="A110" s="134">
        <v>59</v>
      </c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>
        <f>SUM(LARGE(AA110:AJ110,{1,2,3,4,5,6}))</f>
        <v>0</v>
      </c>
      <c r="AA110" s="134">
        <f t="shared" si="36"/>
        <v>0</v>
      </c>
      <c r="AB110" s="134">
        <f t="shared" si="37"/>
        <v>0</v>
      </c>
      <c r="AC110" s="134">
        <f t="shared" si="38"/>
        <v>0</v>
      </c>
      <c r="AD110" s="134">
        <f t="shared" si="39"/>
        <v>0</v>
      </c>
      <c r="AE110" s="134">
        <f t="shared" si="40"/>
        <v>0</v>
      </c>
      <c r="AF110" s="134">
        <f t="shared" si="41"/>
        <v>0</v>
      </c>
      <c r="AG110" s="134">
        <f t="shared" si="42"/>
        <v>0</v>
      </c>
      <c r="AH110" s="134">
        <f t="shared" si="43"/>
        <v>0</v>
      </c>
      <c r="AI110" s="134">
        <f t="shared" si="44"/>
        <v>0</v>
      </c>
    </row>
    <row r="111" spans="1:35" s="37" customFormat="1" ht="15">
      <c r="A111" s="134">
        <v>60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>
        <f>SUM(LARGE(AA111:AJ111,{1,2,3,4,5,6}))</f>
        <v>0</v>
      </c>
      <c r="AA111" s="134">
        <f t="shared" si="36"/>
        <v>0</v>
      </c>
      <c r="AB111" s="134">
        <f t="shared" si="37"/>
        <v>0</v>
      </c>
      <c r="AC111" s="134">
        <f t="shared" si="38"/>
        <v>0</v>
      </c>
      <c r="AD111" s="134">
        <f t="shared" si="39"/>
        <v>0</v>
      </c>
      <c r="AE111" s="134">
        <f t="shared" si="40"/>
        <v>0</v>
      </c>
      <c r="AF111" s="134">
        <f t="shared" si="41"/>
        <v>0</v>
      </c>
      <c r="AG111" s="134">
        <f t="shared" si="42"/>
        <v>0</v>
      </c>
      <c r="AH111" s="134">
        <f t="shared" si="43"/>
        <v>0</v>
      </c>
      <c r="AI111" s="134">
        <f t="shared" si="44"/>
        <v>0</v>
      </c>
    </row>
    <row r="112" spans="1:35" s="37" customFormat="1" ht="15">
      <c r="A112" s="134">
        <v>61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>
        <f>SUM(LARGE(AA112:AJ112,{1,2,3,4,5,6}))</f>
        <v>0</v>
      </c>
      <c r="AA112" s="134">
        <f t="shared" si="36"/>
        <v>0</v>
      </c>
      <c r="AB112" s="134">
        <f t="shared" si="37"/>
        <v>0</v>
      </c>
      <c r="AC112" s="134">
        <f t="shared" si="38"/>
        <v>0</v>
      </c>
      <c r="AD112" s="134">
        <f t="shared" si="39"/>
        <v>0</v>
      </c>
      <c r="AE112" s="134">
        <f t="shared" si="40"/>
        <v>0</v>
      </c>
      <c r="AF112" s="134">
        <f t="shared" si="41"/>
        <v>0</v>
      </c>
      <c r="AG112" s="134">
        <f t="shared" si="42"/>
        <v>0</v>
      </c>
      <c r="AH112" s="134">
        <f t="shared" si="43"/>
        <v>0</v>
      </c>
      <c r="AI112" s="134">
        <f t="shared" si="44"/>
        <v>0</v>
      </c>
    </row>
    <row r="113" spans="1:35" s="37" customFormat="1" ht="15">
      <c r="A113" s="134">
        <v>62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>
        <f>SUM(LARGE(AA113:AJ113,{1,2,3,4,5,6}))</f>
        <v>0</v>
      </c>
      <c r="AA113" s="134">
        <f t="shared" si="36"/>
        <v>0</v>
      </c>
      <c r="AB113" s="134">
        <f t="shared" si="37"/>
        <v>0</v>
      </c>
      <c r="AC113" s="134">
        <f t="shared" si="38"/>
        <v>0</v>
      </c>
      <c r="AD113" s="134">
        <f t="shared" si="39"/>
        <v>0</v>
      </c>
      <c r="AE113" s="134">
        <f t="shared" si="40"/>
        <v>0</v>
      </c>
      <c r="AF113" s="134">
        <f t="shared" si="41"/>
        <v>0</v>
      </c>
      <c r="AG113" s="134">
        <f t="shared" si="42"/>
        <v>0</v>
      </c>
      <c r="AH113" s="134">
        <f t="shared" si="43"/>
        <v>0</v>
      </c>
      <c r="AI113" s="134">
        <f t="shared" si="44"/>
        <v>0</v>
      </c>
    </row>
    <row r="114" spans="1:35" s="37" customFormat="1" ht="15">
      <c r="A114" s="134">
        <v>63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>
        <f>SUM(LARGE(AA114:AJ114,{1,2,3,4,5,6}))</f>
        <v>0</v>
      </c>
      <c r="AA114" s="134">
        <f t="shared" si="36"/>
        <v>0</v>
      </c>
      <c r="AB114" s="134">
        <f t="shared" si="37"/>
        <v>0</v>
      </c>
      <c r="AC114" s="134">
        <f t="shared" si="38"/>
        <v>0</v>
      </c>
      <c r="AD114" s="134">
        <f t="shared" si="39"/>
        <v>0</v>
      </c>
      <c r="AE114" s="134">
        <f t="shared" si="40"/>
        <v>0</v>
      </c>
      <c r="AF114" s="134">
        <f t="shared" si="41"/>
        <v>0</v>
      </c>
      <c r="AG114" s="134">
        <f t="shared" si="42"/>
        <v>0</v>
      </c>
      <c r="AH114" s="134">
        <f t="shared" si="43"/>
        <v>0</v>
      </c>
      <c r="AI114" s="134">
        <f t="shared" si="44"/>
        <v>0</v>
      </c>
    </row>
    <row r="115" spans="1:35" s="37" customFormat="1" ht="15">
      <c r="A115" s="134">
        <v>64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>
        <f>SUM(LARGE(AA115:AJ115,{1,2,3,4,5,6}))</f>
        <v>0</v>
      </c>
      <c r="AA115" s="134">
        <f t="shared" si="36"/>
        <v>0</v>
      </c>
      <c r="AB115" s="134">
        <f t="shared" si="37"/>
        <v>0</v>
      </c>
      <c r="AC115" s="134">
        <f t="shared" si="38"/>
        <v>0</v>
      </c>
      <c r="AD115" s="134">
        <f t="shared" si="39"/>
        <v>0</v>
      </c>
      <c r="AE115" s="134">
        <f t="shared" si="40"/>
        <v>0</v>
      </c>
      <c r="AF115" s="134">
        <f t="shared" si="41"/>
        <v>0</v>
      </c>
      <c r="AG115" s="134">
        <f t="shared" si="42"/>
        <v>0</v>
      </c>
      <c r="AH115" s="134">
        <f t="shared" si="43"/>
        <v>0</v>
      </c>
      <c r="AI115" s="134">
        <f t="shared" si="44"/>
        <v>0</v>
      </c>
    </row>
    <row r="116" spans="1:35" s="37" customFormat="1" ht="15">
      <c r="A116" s="134">
        <v>65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>
        <f>SUM(LARGE(AA116:AJ116,{1,2,3,4,5,6}))</f>
        <v>0</v>
      </c>
      <c r="AA116" s="134">
        <f t="shared" si="36"/>
        <v>0</v>
      </c>
      <c r="AB116" s="134">
        <f t="shared" si="37"/>
        <v>0</v>
      </c>
      <c r="AC116" s="134">
        <f t="shared" si="38"/>
        <v>0</v>
      </c>
      <c r="AD116" s="134">
        <f t="shared" si="39"/>
        <v>0</v>
      </c>
      <c r="AE116" s="134">
        <f t="shared" si="40"/>
        <v>0</v>
      </c>
      <c r="AF116" s="134">
        <f t="shared" si="41"/>
        <v>0</v>
      </c>
      <c r="AG116" s="134">
        <f t="shared" si="42"/>
        <v>0</v>
      </c>
      <c r="AH116" s="134">
        <f t="shared" si="43"/>
        <v>0</v>
      </c>
      <c r="AI116" s="134">
        <f t="shared" si="44"/>
        <v>0</v>
      </c>
    </row>
    <row r="117" spans="1:35" s="37" customFormat="1" ht="15">
      <c r="A117" s="134">
        <v>66</v>
      </c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>
        <f>SUM(LARGE(AA117:AJ117,{1,2,3,4,5,6}))</f>
        <v>0</v>
      </c>
      <c r="AA117" s="134">
        <f t="shared" si="36"/>
        <v>0</v>
      </c>
      <c r="AB117" s="134">
        <f t="shared" si="37"/>
        <v>0</v>
      </c>
      <c r="AC117" s="134">
        <f t="shared" si="38"/>
        <v>0</v>
      </c>
      <c r="AD117" s="134">
        <f t="shared" si="39"/>
        <v>0</v>
      </c>
      <c r="AE117" s="134">
        <f t="shared" si="40"/>
        <v>0</v>
      </c>
      <c r="AF117" s="134">
        <f t="shared" si="41"/>
        <v>0</v>
      </c>
      <c r="AG117" s="134">
        <f t="shared" si="42"/>
        <v>0</v>
      </c>
      <c r="AH117" s="134">
        <f t="shared" si="43"/>
        <v>0</v>
      </c>
      <c r="AI117" s="134">
        <f t="shared" si="44"/>
        <v>0</v>
      </c>
    </row>
    <row r="118" spans="1:35" s="37" customFormat="1" ht="15">
      <c r="A118" s="134">
        <v>67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>
        <f>SUM(LARGE(AA118:AJ118,{1,2,3,4,5,6}))</f>
        <v>0</v>
      </c>
      <c r="AA118" s="134">
        <f t="shared" si="36"/>
        <v>0</v>
      </c>
      <c r="AB118" s="134">
        <f t="shared" si="37"/>
        <v>0</v>
      </c>
      <c r="AC118" s="134">
        <f t="shared" si="38"/>
        <v>0</v>
      </c>
      <c r="AD118" s="134">
        <f t="shared" si="39"/>
        <v>0</v>
      </c>
      <c r="AE118" s="134">
        <f t="shared" si="40"/>
        <v>0</v>
      </c>
      <c r="AF118" s="134">
        <f t="shared" si="41"/>
        <v>0</v>
      </c>
      <c r="AG118" s="134">
        <f t="shared" si="42"/>
        <v>0</v>
      </c>
      <c r="AH118" s="134">
        <f t="shared" si="43"/>
        <v>0</v>
      </c>
      <c r="AI118" s="134">
        <f t="shared" si="44"/>
        <v>0</v>
      </c>
    </row>
    <row r="119" spans="1:35" s="37" customFormat="1" ht="15">
      <c r="A119" s="134">
        <v>68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>
        <f>SUM(LARGE(AA119:AJ119,{1,2,3,4,5,6}))</f>
        <v>0</v>
      </c>
      <c r="AA119" s="134">
        <f t="shared" si="36"/>
        <v>0</v>
      </c>
      <c r="AB119" s="134">
        <f t="shared" si="37"/>
        <v>0</v>
      </c>
      <c r="AC119" s="134">
        <f t="shared" si="38"/>
        <v>0</v>
      </c>
      <c r="AD119" s="134">
        <f t="shared" si="39"/>
        <v>0</v>
      </c>
      <c r="AE119" s="134">
        <f t="shared" si="40"/>
        <v>0</v>
      </c>
      <c r="AF119" s="134">
        <f t="shared" si="41"/>
        <v>0</v>
      </c>
      <c r="AG119" s="134">
        <f t="shared" si="42"/>
        <v>0</v>
      </c>
      <c r="AH119" s="134">
        <f t="shared" si="43"/>
        <v>0</v>
      </c>
      <c r="AI119" s="134">
        <f t="shared" si="44"/>
        <v>0</v>
      </c>
    </row>
    <row r="120" spans="1:35" s="37" customFormat="1" ht="15">
      <c r="A120" s="134">
        <v>69</v>
      </c>
      <c r="B120" s="164"/>
      <c r="C120" s="164"/>
      <c r="D120" s="134"/>
      <c r="E120" s="16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>
        <f>SUM(LARGE(AA120:AJ120,{1,2,3,4,5,6}))</f>
        <v>0</v>
      </c>
      <c r="AA120" s="134">
        <f t="shared" si="36"/>
        <v>0</v>
      </c>
      <c r="AB120" s="134">
        <f t="shared" si="37"/>
        <v>0</v>
      </c>
      <c r="AC120" s="134">
        <f t="shared" si="38"/>
        <v>0</v>
      </c>
      <c r="AD120" s="134">
        <f t="shared" si="39"/>
        <v>0</v>
      </c>
      <c r="AE120" s="134">
        <f t="shared" si="40"/>
        <v>0</v>
      </c>
      <c r="AF120" s="134">
        <f t="shared" si="41"/>
        <v>0</v>
      </c>
      <c r="AG120" s="134">
        <f t="shared" si="42"/>
        <v>0</v>
      </c>
      <c r="AH120" s="134">
        <f t="shared" si="43"/>
        <v>0</v>
      </c>
      <c r="AI120" s="134">
        <f t="shared" si="44"/>
        <v>0</v>
      </c>
    </row>
    <row r="121" spans="1:35" s="37" customFormat="1" ht="15">
      <c r="A121" s="134">
        <v>70</v>
      </c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>
        <f>SUM(LARGE(AA121:AJ121,{1,2,3,4,5,6}))</f>
        <v>0</v>
      </c>
      <c r="AA121" s="134">
        <f t="shared" si="36"/>
        <v>0</v>
      </c>
      <c r="AB121" s="134">
        <f t="shared" si="37"/>
        <v>0</v>
      </c>
      <c r="AC121" s="134">
        <f t="shared" si="38"/>
        <v>0</v>
      </c>
      <c r="AD121" s="134">
        <f t="shared" si="39"/>
        <v>0</v>
      </c>
      <c r="AE121" s="134">
        <f t="shared" si="40"/>
        <v>0</v>
      </c>
      <c r="AF121" s="134">
        <f t="shared" si="41"/>
        <v>0</v>
      </c>
      <c r="AG121" s="134">
        <f t="shared" si="42"/>
        <v>0</v>
      </c>
      <c r="AH121" s="134">
        <f t="shared" si="43"/>
        <v>0</v>
      </c>
      <c r="AI121" s="134">
        <f t="shared" si="44"/>
        <v>0</v>
      </c>
    </row>
    <row r="122" spans="1:35" s="37" customFormat="1" ht="15">
      <c r="A122" s="134">
        <v>71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>
        <f>SUM(LARGE(AA122:AJ122,{1,2,3,4,5,6}))</f>
        <v>0</v>
      </c>
      <c r="AA122" s="134">
        <f t="shared" si="36"/>
        <v>0</v>
      </c>
      <c r="AB122" s="134">
        <f t="shared" si="37"/>
        <v>0</v>
      </c>
      <c r="AC122" s="134">
        <f t="shared" si="38"/>
        <v>0</v>
      </c>
      <c r="AD122" s="134">
        <f t="shared" si="39"/>
        <v>0</v>
      </c>
      <c r="AE122" s="134">
        <f t="shared" si="40"/>
        <v>0</v>
      </c>
      <c r="AF122" s="134">
        <f t="shared" si="41"/>
        <v>0</v>
      </c>
      <c r="AG122" s="134">
        <f t="shared" si="42"/>
        <v>0</v>
      </c>
      <c r="AH122" s="134">
        <f t="shared" si="43"/>
        <v>0</v>
      </c>
      <c r="AI122" s="134">
        <f t="shared" si="44"/>
        <v>0</v>
      </c>
    </row>
    <row r="123" spans="1:35" s="37" customFormat="1" ht="15">
      <c r="A123" s="134">
        <v>72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>
        <f>SUM(LARGE(AA123:AJ123,{1,2,3,4,5,6}))</f>
        <v>0</v>
      </c>
      <c r="AA123" s="134">
        <f t="shared" si="36"/>
        <v>0</v>
      </c>
      <c r="AB123" s="134">
        <f t="shared" si="37"/>
        <v>0</v>
      </c>
      <c r="AC123" s="134">
        <f t="shared" si="38"/>
        <v>0</v>
      </c>
      <c r="AD123" s="134">
        <f t="shared" si="39"/>
        <v>0</v>
      </c>
      <c r="AE123" s="134">
        <f t="shared" si="40"/>
        <v>0</v>
      </c>
      <c r="AF123" s="134">
        <f t="shared" si="41"/>
        <v>0</v>
      </c>
      <c r="AG123" s="134">
        <f t="shared" si="42"/>
        <v>0</v>
      </c>
      <c r="AH123" s="134">
        <f t="shared" si="43"/>
        <v>0</v>
      </c>
      <c r="AI123" s="134">
        <f t="shared" si="44"/>
        <v>0</v>
      </c>
    </row>
    <row r="124" spans="1:35" s="37" customFormat="1" ht="15">
      <c r="A124" s="134">
        <v>73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>
        <f>SUM(LARGE(AA124:AJ124,{1,2,3,4,5,6}))</f>
        <v>0</v>
      </c>
      <c r="AA124" s="134">
        <f t="shared" si="36"/>
        <v>0</v>
      </c>
      <c r="AB124" s="134">
        <f t="shared" si="37"/>
        <v>0</v>
      </c>
      <c r="AC124" s="134">
        <f t="shared" si="38"/>
        <v>0</v>
      </c>
      <c r="AD124" s="134">
        <f t="shared" si="39"/>
        <v>0</v>
      </c>
      <c r="AE124" s="134">
        <f t="shared" si="40"/>
        <v>0</v>
      </c>
      <c r="AF124" s="134">
        <f t="shared" si="41"/>
        <v>0</v>
      </c>
      <c r="AG124" s="134">
        <f t="shared" si="42"/>
        <v>0</v>
      </c>
      <c r="AH124" s="134">
        <f t="shared" si="43"/>
        <v>0</v>
      </c>
      <c r="AI124" s="134">
        <f t="shared" si="44"/>
        <v>0</v>
      </c>
    </row>
    <row r="125" spans="1:35" s="37" customFormat="1" ht="15">
      <c r="A125" s="134">
        <v>74</v>
      </c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>
        <f>SUM(LARGE(AA125:AJ125,{1,2,3,4,5,6}))</f>
        <v>0</v>
      </c>
      <c r="AA125" s="134">
        <f t="shared" si="36"/>
        <v>0</v>
      </c>
      <c r="AB125" s="134">
        <f t="shared" si="37"/>
        <v>0</v>
      </c>
      <c r="AC125" s="134">
        <f t="shared" si="38"/>
        <v>0</v>
      </c>
      <c r="AD125" s="134">
        <f t="shared" si="39"/>
        <v>0</v>
      </c>
      <c r="AE125" s="134">
        <f t="shared" si="40"/>
        <v>0</v>
      </c>
      <c r="AF125" s="134">
        <f t="shared" si="41"/>
        <v>0</v>
      </c>
      <c r="AG125" s="134">
        <f t="shared" si="42"/>
        <v>0</v>
      </c>
      <c r="AH125" s="134">
        <f t="shared" si="43"/>
        <v>0</v>
      </c>
      <c r="AI125" s="134">
        <f t="shared" si="44"/>
        <v>0</v>
      </c>
    </row>
    <row r="126" spans="1:35" s="37" customFormat="1" ht="15">
      <c r="A126" s="134">
        <v>75</v>
      </c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>
        <f>SUM(LARGE(AA126:AJ126,{1,2,3,4,5,6}))</f>
        <v>0</v>
      </c>
      <c r="AA126" s="134">
        <f t="shared" si="36"/>
        <v>0</v>
      </c>
      <c r="AB126" s="134">
        <f t="shared" si="37"/>
        <v>0</v>
      </c>
      <c r="AC126" s="134">
        <f t="shared" si="38"/>
        <v>0</v>
      </c>
      <c r="AD126" s="134">
        <f t="shared" si="39"/>
        <v>0</v>
      </c>
      <c r="AE126" s="134">
        <f t="shared" si="40"/>
        <v>0</v>
      </c>
      <c r="AF126" s="134">
        <f t="shared" si="41"/>
        <v>0</v>
      </c>
      <c r="AG126" s="134">
        <f t="shared" si="42"/>
        <v>0</v>
      </c>
      <c r="AH126" s="134">
        <f t="shared" si="43"/>
        <v>0</v>
      </c>
      <c r="AI126" s="134">
        <f t="shared" si="44"/>
        <v>0</v>
      </c>
    </row>
    <row r="127" spans="1:35" s="37" customFormat="1" ht="15">
      <c r="A127" s="134">
        <v>76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>
        <f>SUM(LARGE(AA127:AJ127,{1,2,3,4,5,6}))</f>
        <v>0</v>
      </c>
      <c r="AA127" s="134">
        <f t="shared" si="36"/>
        <v>0</v>
      </c>
      <c r="AB127" s="134">
        <f t="shared" si="37"/>
        <v>0</v>
      </c>
      <c r="AC127" s="134">
        <f t="shared" si="38"/>
        <v>0</v>
      </c>
      <c r="AD127" s="134">
        <f t="shared" si="39"/>
        <v>0</v>
      </c>
      <c r="AE127" s="134">
        <f t="shared" si="40"/>
        <v>0</v>
      </c>
      <c r="AF127" s="134">
        <f t="shared" si="41"/>
        <v>0</v>
      </c>
      <c r="AG127" s="134">
        <f t="shared" si="42"/>
        <v>0</v>
      </c>
      <c r="AH127" s="134">
        <f t="shared" si="43"/>
        <v>0</v>
      </c>
      <c r="AI127" s="134">
        <f t="shared" si="44"/>
        <v>0</v>
      </c>
    </row>
    <row r="128" spans="1:35" s="37" customFormat="1" ht="15">
      <c r="A128" s="134">
        <v>77</v>
      </c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>
        <f>SUM(LARGE(AA128:AJ128,{1,2,3,4,5,6}))</f>
        <v>0</v>
      </c>
      <c r="AA128" s="134">
        <f t="shared" si="36"/>
        <v>0</v>
      </c>
      <c r="AB128" s="134">
        <f t="shared" si="37"/>
        <v>0</v>
      </c>
      <c r="AC128" s="134">
        <f t="shared" si="38"/>
        <v>0</v>
      </c>
      <c r="AD128" s="134">
        <f t="shared" si="39"/>
        <v>0</v>
      </c>
      <c r="AE128" s="134">
        <f t="shared" si="40"/>
        <v>0</v>
      </c>
      <c r="AF128" s="134">
        <f t="shared" si="41"/>
        <v>0</v>
      </c>
      <c r="AG128" s="134">
        <f t="shared" si="42"/>
        <v>0</v>
      </c>
      <c r="AH128" s="134">
        <f t="shared" si="43"/>
        <v>0</v>
      </c>
      <c r="AI128" s="134">
        <f t="shared" si="44"/>
        <v>0</v>
      </c>
    </row>
    <row r="129" spans="1:35" s="37" customFormat="1" ht="15">
      <c r="A129" s="134">
        <v>78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>
        <f>SUM(LARGE(AA129:AJ129,{1,2,3,4,5,6}))</f>
        <v>0</v>
      </c>
      <c r="AA129" s="134">
        <f aca="true" t="shared" si="45" ref="AA129:AA155">+IF(COUNT($J129:$R129)&gt;0,LARGE($J129:$R129,1),0)</f>
        <v>0</v>
      </c>
      <c r="AB129" s="134">
        <f aca="true" t="shared" si="46" ref="AB129:AB155">+IF(COUNT($J129:$R129)&gt;1,LARGE($J129:$R129,2),0)</f>
        <v>0</v>
      </c>
      <c r="AC129" s="134">
        <f aca="true" t="shared" si="47" ref="AC129:AC155">+IF(COUNT($J129:$R129)&gt;2,LARGE($J129:$R129,3),0)</f>
        <v>0</v>
      </c>
      <c r="AD129" s="134">
        <f aca="true" t="shared" si="48" ref="AD129:AD155">+IF(COUNT($S129:$X129)&gt;0,LARGE($S129:$X129,1),0)</f>
        <v>0</v>
      </c>
      <c r="AE129" s="134">
        <f aca="true" t="shared" si="49" ref="AE129:AE155">+IF(COUNT($S129:$X129)&gt;1,LARGE($S129:$X129,2),0)</f>
        <v>0</v>
      </c>
      <c r="AF129" s="134">
        <f aca="true" t="shared" si="50" ref="AF129:AF155">+IF(COUNT($S129:$X129)&gt;2,LARGE($S129:$X129,3),0)</f>
        <v>0</v>
      </c>
      <c r="AG129" s="134">
        <f aca="true" t="shared" si="51" ref="AG129:AG155">+IF(COUNT($S129:$X129)&gt;3,LARGE($S129:$X129,4),0)</f>
        <v>0</v>
      </c>
      <c r="AH129" s="134">
        <f aca="true" t="shared" si="52" ref="AH129:AH155">+IF(COUNT($S129:$X129)&gt;4,LARGE($S129:$X129,5),0)</f>
        <v>0</v>
      </c>
      <c r="AI129" s="134">
        <f aca="true" t="shared" si="53" ref="AI129:AI155">+IF(COUNT($S129:$X129)&gt;5,LARGE($S129:$X129,6),0)</f>
        <v>0</v>
      </c>
    </row>
    <row r="130" spans="1:35" s="37" customFormat="1" ht="15">
      <c r="A130" s="134">
        <v>79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>
        <f>SUM(LARGE(AA130:AJ130,{1,2,3,4,5,6}))</f>
        <v>0</v>
      </c>
      <c r="AA130" s="134">
        <f t="shared" si="45"/>
        <v>0</v>
      </c>
      <c r="AB130" s="134">
        <f t="shared" si="46"/>
        <v>0</v>
      </c>
      <c r="AC130" s="134">
        <f t="shared" si="47"/>
        <v>0</v>
      </c>
      <c r="AD130" s="134">
        <f t="shared" si="48"/>
        <v>0</v>
      </c>
      <c r="AE130" s="134">
        <f t="shared" si="49"/>
        <v>0</v>
      </c>
      <c r="AF130" s="134">
        <f t="shared" si="50"/>
        <v>0</v>
      </c>
      <c r="AG130" s="134">
        <f t="shared" si="51"/>
        <v>0</v>
      </c>
      <c r="AH130" s="134">
        <f t="shared" si="52"/>
        <v>0</v>
      </c>
      <c r="AI130" s="134">
        <f t="shared" si="53"/>
        <v>0</v>
      </c>
    </row>
    <row r="131" spans="1:35" s="37" customFormat="1" ht="15">
      <c r="A131" s="134">
        <v>80</v>
      </c>
      <c r="B131" s="134"/>
      <c r="C131" s="134"/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>
        <f>SUM(LARGE(AA131:AJ131,{1,2,3,4,5,6}))</f>
        <v>0</v>
      </c>
      <c r="AA131" s="134">
        <f t="shared" si="45"/>
        <v>0</v>
      </c>
      <c r="AB131" s="134">
        <f t="shared" si="46"/>
        <v>0</v>
      </c>
      <c r="AC131" s="134">
        <f t="shared" si="47"/>
        <v>0</v>
      </c>
      <c r="AD131" s="134">
        <f t="shared" si="48"/>
        <v>0</v>
      </c>
      <c r="AE131" s="134">
        <f t="shared" si="49"/>
        <v>0</v>
      </c>
      <c r="AF131" s="134">
        <f t="shared" si="50"/>
        <v>0</v>
      </c>
      <c r="AG131" s="134">
        <f t="shared" si="51"/>
        <v>0</v>
      </c>
      <c r="AH131" s="134">
        <f t="shared" si="52"/>
        <v>0</v>
      </c>
      <c r="AI131" s="134">
        <f t="shared" si="53"/>
        <v>0</v>
      </c>
    </row>
    <row r="132" spans="1:35" s="37" customFormat="1" ht="15">
      <c r="A132" s="134">
        <v>81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>
        <f>SUM(LARGE(AA132:AJ132,{1,2,3,4,5,6}))</f>
        <v>0</v>
      </c>
      <c r="AA132" s="134">
        <f t="shared" si="45"/>
        <v>0</v>
      </c>
      <c r="AB132" s="134">
        <f t="shared" si="46"/>
        <v>0</v>
      </c>
      <c r="AC132" s="134">
        <f t="shared" si="47"/>
        <v>0</v>
      </c>
      <c r="AD132" s="134">
        <f t="shared" si="48"/>
        <v>0</v>
      </c>
      <c r="AE132" s="134">
        <f t="shared" si="49"/>
        <v>0</v>
      </c>
      <c r="AF132" s="134">
        <f t="shared" si="50"/>
        <v>0</v>
      </c>
      <c r="AG132" s="134">
        <f t="shared" si="51"/>
        <v>0</v>
      </c>
      <c r="AH132" s="134">
        <f t="shared" si="52"/>
        <v>0</v>
      </c>
      <c r="AI132" s="134">
        <f t="shared" si="53"/>
        <v>0</v>
      </c>
    </row>
    <row r="133" spans="1:35" s="37" customFormat="1" ht="15">
      <c r="A133" s="134">
        <v>82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>
        <f>SUM(LARGE(AA133:AJ133,{1,2,3,4,5,6}))</f>
        <v>0</v>
      </c>
      <c r="AA133" s="134">
        <f t="shared" si="45"/>
        <v>0</v>
      </c>
      <c r="AB133" s="134">
        <f t="shared" si="46"/>
        <v>0</v>
      </c>
      <c r="AC133" s="134">
        <f t="shared" si="47"/>
        <v>0</v>
      </c>
      <c r="AD133" s="134">
        <f t="shared" si="48"/>
        <v>0</v>
      </c>
      <c r="AE133" s="134">
        <f t="shared" si="49"/>
        <v>0</v>
      </c>
      <c r="AF133" s="134">
        <f t="shared" si="50"/>
        <v>0</v>
      </c>
      <c r="AG133" s="134">
        <f t="shared" si="51"/>
        <v>0</v>
      </c>
      <c r="AH133" s="134">
        <f t="shared" si="52"/>
        <v>0</v>
      </c>
      <c r="AI133" s="134">
        <f t="shared" si="53"/>
        <v>0</v>
      </c>
    </row>
    <row r="134" spans="1:35" s="37" customFormat="1" ht="15">
      <c r="A134" s="134">
        <v>83</v>
      </c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>
        <f>SUM(LARGE(AA134:AJ134,{1,2,3,4,5,6}))</f>
        <v>0</v>
      </c>
      <c r="AA134" s="134">
        <f t="shared" si="45"/>
        <v>0</v>
      </c>
      <c r="AB134" s="134">
        <f t="shared" si="46"/>
        <v>0</v>
      </c>
      <c r="AC134" s="134">
        <f t="shared" si="47"/>
        <v>0</v>
      </c>
      <c r="AD134" s="134">
        <f t="shared" si="48"/>
        <v>0</v>
      </c>
      <c r="AE134" s="134">
        <f t="shared" si="49"/>
        <v>0</v>
      </c>
      <c r="AF134" s="134">
        <f t="shared" si="50"/>
        <v>0</v>
      </c>
      <c r="AG134" s="134">
        <f t="shared" si="51"/>
        <v>0</v>
      </c>
      <c r="AH134" s="134">
        <f t="shared" si="52"/>
        <v>0</v>
      </c>
      <c r="AI134" s="134">
        <f t="shared" si="53"/>
        <v>0</v>
      </c>
    </row>
    <row r="135" spans="1:35" s="37" customFormat="1" ht="15">
      <c r="A135" s="134">
        <v>84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>
        <f>SUM(LARGE(AA135:AJ135,{1,2,3,4,5,6}))</f>
        <v>0</v>
      </c>
      <c r="AA135" s="134">
        <f t="shared" si="45"/>
        <v>0</v>
      </c>
      <c r="AB135" s="134">
        <f t="shared" si="46"/>
        <v>0</v>
      </c>
      <c r="AC135" s="134">
        <f t="shared" si="47"/>
        <v>0</v>
      </c>
      <c r="AD135" s="134">
        <f t="shared" si="48"/>
        <v>0</v>
      </c>
      <c r="AE135" s="134">
        <f t="shared" si="49"/>
        <v>0</v>
      </c>
      <c r="AF135" s="134">
        <f t="shared" si="50"/>
        <v>0</v>
      </c>
      <c r="AG135" s="134">
        <f t="shared" si="51"/>
        <v>0</v>
      </c>
      <c r="AH135" s="134">
        <f t="shared" si="52"/>
        <v>0</v>
      </c>
      <c r="AI135" s="134">
        <f t="shared" si="53"/>
        <v>0</v>
      </c>
    </row>
    <row r="136" spans="1:35" s="37" customFormat="1" ht="15">
      <c r="A136" s="134">
        <v>85</v>
      </c>
      <c r="B136" s="164"/>
      <c r="C136" s="164"/>
      <c r="D136" s="134"/>
      <c r="E136" s="16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>
        <f>SUM(LARGE(AA136:AJ136,{1,2,3,4,5,6}))</f>
        <v>0</v>
      </c>
      <c r="AA136" s="134">
        <f t="shared" si="45"/>
        <v>0</v>
      </c>
      <c r="AB136" s="134">
        <f t="shared" si="46"/>
        <v>0</v>
      </c>
      <c r="AC136" s="134">
        <f t="shared" si="47"/>
        <v>0</v>
      </c>
      <c r="AD136" s="134">
        <f t="shared" si="48"/>
        <v>0</v>
      </c>
      <c r="AE136" s="134">
        <f t="shared" si="49"/>
        <v>0</v>
      </c>
      <c r="AF136" s="134">
        <f t="shared" si="50"/>
        <v>0</v>
      </c>
      <c r="AG136" s="134">
        <f t="shared" si="51"/>
        <v>0</v>
      </c>
      <c r="AH136" s="134">
        <f t="shared" si="52"/>
        <v>0</v>
      </c>
      <c r="AI136" s="134">
        <f t="shared" si="53"/>
        <v>0</v>
      </c>
    </row>
    <row r="137" spans="1:35" s="37" customFormat="1" ht="15">
      <c r="A137" s="134">
        <v>86</v>
      </c>
      <c r="B137" s="134"/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>
        <f>SUM(LARGE(AA137:AJ137,{1,2,3,4,5,6}))</f>
        <v>0</v>
      </c>
      <c r="AA137" s="134">
        <f t="shared" si="45"/>
        <v>0</v>
      </c>
      <c r="AB137" s="134">
        <f t="shared" si="46"/>
        <v>0</v>
      </c>
      <c r="AC137" s="134">
        <f t="shared" si="47"/>
        <v>0</v>
      </c>
      <c r="AD137" s="134">
        <f t="shared" si="48"/>
        <v>0</v>
      </c>
      <c r="AE137" s="134">
        <f t="shared" si="49"/>
        <v>0</v>
      </c>
      <c r="AF137" s="134">
        <f t="shared" si="50"/>
        <v>0</v>
      </c>
      <c r="AG137" s="134">
        <f t="shared" si="51"/>
        <v>0</v>
      </c>
      <c r="AH137" s="134">
        <f t="shared" si="52"/>
        <v>0</v>
      </c>
      <c r="AI137" s="134">
        <f t="shared" si="53"/>
        <v>0</v>
      </c>
    </row>
    <row r="138" spans="1:35" s="37" customFormat="1" ht="15">
      <c r="A138" s="134">
        <v>87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>
        <f>SUM(LARGE(AA138:AJ138,{1,2,3,4,5,6}))</f>
        <v>0</v>
      </c>
      <c r="AA138" s="134">
        <f t="shared" si="45"/>
        <v>0</v>
      </c>
      <c r="AB138" s="134">
        <f t="shared" si="46"/>
        <v>0</v>
      </c>
      <c r="AC138" s="134">
        <f t="shared" si="47"/>
        <v>0</v>
      </c>
      <c r="AD138" s="134">
        <f t="shared" si="48"/>
        <v>0</v>
      </c>
      <c r="AE138" s="134">
        <f t="shared" si="49"/>
        <v>0</v>
      </c>
      <c r="AF138" s="134">
        <f t="shared" si="50"/>
        <v>0</v>
      </c>
      <c r="AG138" s="134">
        <f t="shared" si="51"/>
        <v>0</v>
      </c>
      <c r="AH138" s="134">
        <f t="shared" si="52"/>
        <v>0</v>
      </c>
      <c r="AI138" s="134">
        <f t="shared" si="53"/>
        <v>0</v>
      </c>
    </row>
    <row r="139" spans="1:35" s="37" customFormat="1" ht="15">
      <c r="A139" s="134">
        <v>88</v>
      </c>
      <c r="B139" s="164"/>
      <c r="C139" s="164"/>
      <c r="D139" s="134"/>
      <c r="E139" s="16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>
        <f>SUM(LARGE(AA139:AJ139,{1,2,3,4,5,6}))</f>
        <v>0</v>
      </c>
      <c r="AA139" s="134">
        <f t="shared" si="45"/>
        <v>0</v>
      </c>
      <c r="AB139" s="134">
        <f t="shared" si="46"/>
        <v>0</v>
      </c>
      <c r="AC139" s="134">
        <f t="shared" si="47"/>
        <v>0</v>
      </c>
      <c r="AD139" s="134">
        <f t="shared" si="48"/>
        <v>0</v>
      </c>
      <c r="AE139" s="134">
        <f t="shared" si="49"/>
        <v>0</v>
      </c>
      <c r="AF139" s="134">
        <f t="shared" si="50"/>
        <v>0</v>
      </c>
      <c r="AG139" s="134">
        <f t="shared" si="51"/>
        <v>0</v>
      </c>
      <c r="AH139" s="134">
        <f t="shared" si="52"/>
        <v>0</v>
      </c>
      <c r="AI139" s="134">
        <f t="shared" si="53"/>
        <v>0</v>
      </c>
    </row>
    <row r="140" spans="1:35" s="37" customFormat="1" ht="15">
      <c r="A140" s="134">
        <v>89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>
        <f>SUM(LARGE(AA140:AJ140,{1,2,3,4,5,6}))</f>
        <v>0</v>
      </c>
      <c r="AA140" s="134">
        <f t="shared" si="45"/>
        <v>0</v>
      </c>
      <c r="AB140" s="134">
        <f t="shared" si="46"/>
        <v>0</v>
      </c>
      <c r="AC140" s="134">
        <f t="shared" si="47"/>
        <v>0</v>
      </c>
      <c r="AD140" s="134">
        <f t="shared" si="48"/>
        <v>0</v>
      </c>
      <c r="AE140" s="134">
        <f t="shared" si="49"/>
        <v>0</v>
      </c>
      <c r="AF140" s="134">
        <f t="shared" si="50"/>
        <v>0</v>
      </c>
      <c r="AG140" s="134">
        <f t="shared" si="51"/>
        <v>0</v>
      </c>
      <c r="AH140" s="134">
        <f t="shared" si="52"/>
        <v>0</v>
      </c>
      <c r="AI140" s="134">
        <f t="shared" si="53"/>
        <v>0</v>
      </c>
    </row>
    <row r="141" spans="1:35" s="37" customFormat="1" ht="15">
      <c r="A141" s="134">
        <v>90</v>
      </c>
      <c r="B141" s="164"/>
      <c r="C141" s="164"/>
      <c r="D141" s="134"/>
      <c r="E141" s="16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>
        <f>SUM(LARGE(AA141:AJ141,{1,2,3,4,5,6}))</f>
        <v>0</v>
      </c>
      <c r="AA141" s="134">
        <f t="shared" si="45"/>
        <v>0</v>
      </c>
      <c r="AB141" s="134">
        <f t="shared" si="46"/>
        <v>0</v>
      </c>
      <c r="AC141" s="134">
        <f t="shared" si="47"/>
        <v>0</v>
      </c>
      <c r="AD141" s="134">
        <f t="shared" si="48"/>
        <v>0</v>
      </c>
      <c r="AE141" s="134">
        <f t="shared" si="49"/>
        <v>0</v>
      </c>
      <c r="AF141" s="134">
        <f t="shared" si="50"/>
        <v>0</v>
      </c>
      <c r="AG141" s="134">
        <f t="shared" si="51"/>
        <v>0</v>
      </c>
      <c r="AH141" s="134">
        <f t="shared" si="52"/>
        <v>0</v>
      </c>
      <c r="AI141" s="134">
        <f t="shared" si="53"/>
        <v>0</v>
      </c>
    </row>
    <row r="142" spans="1:35" s="37" customFormat="1" ht="15">
      <c r="A142" s="134">
        <v>91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>
        <f>SUM(LARGE(AA142:AJ142,{1,2,3,4,5,6}))</f>
        <v>0</v>
      </c>
      <c r="AA142" s="134">
        <f t="shared" si="45"/>
        <v>0</v>
      </c>
      <c r="AB142" s="134">
        <f t="shared" si="46"/>
        <v>0</v>
      </c>
      <c r="AC142" s="134">
        <f t="shared" si="47"/>
        <v>0</v>
      </c>
      <c r="AD142" s="134">
        <f t="shared" si="48"/>
        <v>0</v>
      </c>
      <c r="AE142" s="134">
        <f t="shared" si="49"/>
        <v>0</v>
      </c>
      <c r="AF142" s="134">
        <f t="shared" si="50"/>
        <v>0</v>
      </c>
      <c r="AG142" s="134">
        <f t="shared" si="51"/>
        <v>0</v>
      </c>
      <c r="AH142" s="134">
        <f t="shared" si="52"/>
        <v>0</v>
      </c>
      <c r="AI142" s="134">
        <f t="shared" si="53"/>
        <v>0</v>
      </c>
    </row>
    <row r="143" spans="1:35" s="37" customFormat="1" ht="15">
      <c r="A143" s="134">
        <v>92</v>
      </c>
      <c r="B143" s="134"/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>
        <f>SUM(LARGE(AA143:AJ143,{1,2,3,4,5,6}))</f>
        <v>0</v>
      </c>
      <c r="AA143" s="134">
        <f t="shared" si="45"/>
        <v>0</v>
      </c>
      <c r="AB143" s="134">
        <f t="shared" si="46"/>
        <v>0</v>
      </c>
      <c r="AC143" s="134">
        <f t="shared" si="47"/>
        <v>0</v>
      </c>
      <c r="AD143" s="134">
        <f t="shared" si="48"/>
        <v>0</v>
      </c>
      <c r="AE143" s="134">
        <f t="shared" si="49"/>
        <v>0</v>
      </c>
      <c r="AF143" s="134">
        <f t="shared" si="50"/>
        <v>0</v>
      </c>
      <c r="AG143" s="134">
        <f t="shared" si="51"/>
        <v>0</v>
      </c>
      <c r="AH143" s="134">
        <f t="shared" si="52"/>
        <v>0</v>
      </c>
      <c r="AI143" s="134">
        <f t="shared" si="53"/>
        <v>0</v>
      </c>
    </row>
    <row r="144" spans="1:35" s="37" customFormat="1" ht="15">
      <c r="A144" s="134">
        <v>93</v>
      </c>
      <c r="B144" s="134"/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>
        <f>SUM(LARGE(AA144:AJ144,{1,2,3,4,5,6}))</f>
        <v>0</v>
      </c>
      <c r="AA144" s="134">
        <f t="shared" si="45"/>
        <v>0</v>
      </c>
      <c r="AB144" s="134">
        <f t="shared" si="46"/>
        <v>0</v>
      </c>
      <c r="AC144" s="134">
        <f t="shared" si="47"/>
        <v>0</v>
      </c>
      <c r="AD144" s="134">
        <f t="shared" si="48"/>
        <v>0</v>
      </c>
      <c r="AE144" s="134">
        <f t="shared" si="49"/>
        <v>0</v>
      </c>
      <c r="AF144" s="134">
        <f t="shared" si="50"/>
        <v>0</v>
      </c>
      <c r="AG144" s="134">
        <f t="shared" si="51"/>
        <v>0</v>
      </c>
      <c r="AH144" s="134">
        <f t="shared" si="52"/>
        <v>0</v>
      </c>
      <c r="AI144" s="134">
        <f t="shared" si="53"/>
        <v>0</v>
      </c>
    </row>
    <row r="145" spans="1:35" s="37" customFormat="1" ht="15">
      <c r="A145" s="134">
        <v>94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>
        <f>SUM(LARGE(AA145:AJ145,{1,2,3,4,5,6}))</f>
        <v>0</v>
      </c>
      <c r="AA145" s="134">
        <f t="shared" si="45"/>
        <v>0</v>
      </c>
      <c r="AB145" s="134">
        <f t="shared" si="46"/>
        <v>0</v>
      </c>
      <c r="AC145" s="134">
        <f t="shared" si="47"/>
        <v>0</v>
      </c>
      <c r="AD145" s="134">
        <f t="shared" si="48"/>
        <v>0</v>
      </c>
      <c r="AE145" s="134">
        <f t="shared" si="49"/>
        <v>0</v>
      </c>
      <c r="AF145" s="134">
        <f t="shared" si="50"/>
        <v>0</v>
      </c>
      <c r="AG145" s="134">
        <f t="shared" si="51"/>
        <v>0</v>
      </c>
      <c r="AH145" s="134">
        <f t="shared" si="52"/>
        <v>0</v>
      </c>
      <c r="AI145" s="134">
        <f t="shared" si="53"/>
        <v>0</v>
      </c>
    </row>
    <row r="146" spans="1:35" s="37" customFormat="1" ht="15">
      <c r="A146" s="134">
        <v>95</v>
      </c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>
        <f>SUM(LARGE(AA146:AJ146,{1,2,3,4,5,6}))</f>
        <v>0</v>
      </c>
      <c r="AA146" s="134">
        <f t="shared" si="45"/>
        <v>0</v>
      </c>
      <c r="AB146" s="134">
        <f t="shared" si="46"/>
        <v>0</v>
      </c>
      <c r="AC146" s="134">
        <f t="shared" si="47"/>
        <v>0</v>
      </c>
      <c r="AD146" s="134">
        <f t="shared" si="48"/>
        <v>0</v>
      </c>
      <c r="AE146" s="134">
        <f t="shared" si="49"/>
        <v>0</v>
      </c>
      <c r="AF146" s="134">
        <f t="shared" si="50"/>
        <v>0</v>
      </c>
      <c r="AG146" s="134">
        <f t="shared" si="51"/>
        <v>0</v>
      </c>
      <c r="AH146" s="134">
        <f t="shared" si="52"/>
        <v>0</v>
      </c>
      <c r="AI146" s="134">
        <f t="shared" si="53"/>
        <v>0</v>
      </c>
    </row>
    <row r="147" spans="1:35" s="37" customFormat="1" ht="15">
      <c r="A147" s="134">
        <v>96</v>
      </c>
      <c r="B147" s="134"/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>
        <f>SUM(LARGE(AA147:AJ147,{1,2,3,4,5,6}))</f>
        <v>0</v>
      </c>
      <c r="AA147" s="134">
        <f t="shared" si="45"/>
        <v>0</v>
      </c>
      <c r="AB147" s="134">
        <f t="shared" si="46"/>
        <v>0</v>
      </c>
      <c r="AC147" s="134">
        <f t="shared" si="47"/>
        <v>0</v>
      </c>
      <c r="AD147" s="134">
        <f t="shared" si="48"/>
        <v>0</v>
      </c>
      <c r="AE147" s="134">
        <f t="shared" si="49"/>
        <v>0</v>
      </c>
      <c r="AF147" s="134">
        <f t="shared" si="50"/>
        <v>0</v>
      </c>
      <c r="AG147" s="134">
        <f t="shared" si="51"/>
        <v>0</v>
      </c>
      <c r="AH147" s="134">
        <f t="shared" si="52"/>
        <v>0</v>
      </c>
      <c r="AI147" s="134">
        <f t="shared" si="53"/>
        <v>0</v>
      </c>
    </row>
    <row r="148" spans="1:35" s="37" customFormat="1" ht="15">
      <c r="A148" s="173">
        <v>97</v>
      </c>
      <c r="B148" s="173"/>
      <c r="C148" s="173"/>
      <c r="D148" s="173"/>
      <c r="E148" s="173"/>
      <c r="F148" s="173"/>
      <c r="G148" s="173"/>
      <c r="H148" s="173"/>
      <c r="I148" s="174"/>
      <c r="J148" s="173"/>
      <c r="K148" s="173"/>
      <c r="L148" s="173"/>
      <c r="M148" s="174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4"/>
      <c r="Z148" s="37">
        <f>SUM(LARGE(AA148:AJ148,{1,2,3,4,5,6}))</f>
        <v>0</v>
      </c>
      <c r="AA148" s="37">
        <f t="shared" si="45"/>
        <v>0</v>
      </c>
      <c r="AB148" s="37">
        <f t="shared" si="46"/>
        <v>0</v>
      </c>
      <c r="AC148" s="37">
        <f t="shared" si="47"/>
        <v>0</v>
      </c>
      <c r="AD148" s="37">
        <f t="shared" si="48"/>
        <v>0</v>
      </c>
      <c r="AE148" s="37">
        <f t="shared" si="49"/>
        <v>0</v>
      </c>
      <c r="AF148" s="37">
        <f t="shared" si="50"/>
        <v>0</v>
      </c>
      <c r="AG148" s="37">
        <f t="shared" si="51"/>
        <v>0</v>
      </c>
      <c r="AH148" s="37">
        <f t="shared" si="52"/>
        <v>0</v>
      </c>
      <c r="AI148" s="37">
        <f t="shared" si="53"/>
        <v>0</v>
      </c>
    </row>
    <row r="149" spans="1:35" s="37" customFormat="1" ht="15">
      <c r="A149" s="35">
        <v>98</v>
      </c>
      <c r="B149" s="35"/>
      <c r="C149" s="35"/>
      <c r="D149" s="35"/>
      <c r="E149" s="35"/>
      <c r="F149" s="35"/>
      <c r="G149" s="35"/>
      <c r="H149" s="35"/>
      <c r="I149" s="34"/>
      <c r="J149" s="35"/>
      <c r="K149" s="35"/>
      <c r="L149" s="35"/>
      <c r="M149" s="34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4"/>
      <c r="Z149" s="37">
        <f>SUM(LARGE(AA149:AJ149,{1,2,3,4,5,6}))</f>
        <v>0</v>
      </c>
      <c r="AA149" s="37">
        <f t="shared" si="45"/>
        <v>0</v>
      </c>
      <c r="AB149" s="37">
        <f t="shared" si="46"/>
        <v>0</v>
      </c>
      <c r="AC149" s="37">
        <f t="shared" si="47"/>
        <v>0</v>
      </c>
      <c r="AD149" s="37">
        <f t="shared" si="48"/>
        <v>0</v>
      </c>
      <c r="AE149" s="37">
        <f t="shared" si="49"/>
        <v>0</v>
      </c>
      <c r="AF149" s="37">
        <f t="shared" si="50"/>
        <v>0</v>
      </c>
      <c r="AG149" s="37">
        <f t="shared" si="51"/>
        <v>0</v>
      </c>
      <c r="AH149" s="37">
        <f t="shared" si="52"/>
        <v>0</v>
      </c>
      <c r="AI149" s="37">
        <f t="shared" si="53"/>
        <v>0</v>
      </c>
    </row>
    <row r="150" spans="1:35" s="37" customFormat="1" ht="15">
      <c r="A150" s="35">
        <v>99</v>
      </c>
      <c r="B150" s="32"/>
      <c r="C150" s="32"/>
      <c r="D150" s="35"/>
      <c r="E150" s="32"/>
      <c r="F150" s="35"/>
      <c r="G150" s="35"/>
      <c r="H150" s="35"/>
      <c r="I150" s="34"/>
      <c r="J150" s="35"/>
      <c r="K150" s="35"/>
      <c r="L150" s="35"/>
      <c r="M150" s="34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4"/>
      <c r="Z150" s="37">
        <f>SUM(LARGE(AA150:AJ150,{1,2,3,4,5,6}))</f>
        <v>0</v>
      </c>
      <c r="AA150" s="37">
        <f t="shared" si="45"/>
        <v>0</v>
      </c>
      <c r="AB150" s="37">
        <f t="shared" si="46"/>
        <v>0</v>
      </c>
      <c r="AC150" s="37">
        <f t="shared" si="47"/>
        <v>0</v>
      </c>
      <c r="AD150" s="37">
        <f t="shared" si="48"/>
        <v>0</v>
      </c>
      <c r="AE150" s="37">
        <f t="shared" si="49"/>
        <v>0</v>
      </c>
      <c r="AF150" s="37">
        <f t="shared" si="50"/>
        <v>0</v>
      </c>
      <c r="AG150" s="37">
        <f t="shared" si="51"/>
        <v>0</v>
      </c>
      <c r="AH150" s="37">
        <f t="shared" si="52"/>
        <v>0</v>
      </c>
      <c r="AI150" s="37">
        <f t="shared" si="53"/>
        <v>0</v>
      </c>
    </row>
    <row r="151" spans="1:35" s="37" customFormat="1" ht="15">
      <c r="A151" s="35">
        <v>100</v>
      </c>
      <c r="B151" s="35"/>
      <c r="C151" s="35"/>
      <c r="D151" s="35"/>
      <c r="E151" s="35"/>
      <c r="F151" s="35"/>
      <c r="G151" s="35"/>
      <c r="H151" s="35"/>
      <c r="I151" s="34"/>
      <c r="J151" s="35"/>
      <c r="K151" s="35"/>
      <c r="L151" s="35"/>
      <c r="M151" s="34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4"/>
      <c r="Z151" s="37">
        <f>SUM(LARGE(AA151:AJ151,{1,2,3,4,5,6}))</f>
        <v>0</v>
      </c>
      <c r="AA151" s="37">
        <f t="shared" si="45"/>
        <v>0</v>
      </c>
      <c r="AB151" s="37">
        <f t="shared" si="46"/>
        <v>0</v>
      </c>
      <c r="AC151" s="37">
        <f t="shared" si="47"/>
        <v>0</v>
      </c>
      <c r="AD151" s="37">
        <f t="shared" si="48"/>
        <v>0</v>
      </c>
      <c r="AE151" s="37">
        <f t="shared" si="49"/>
        <v>0</v>
      </c>
      <c r="AF151" s="37">
        <f t="shared" si="50"/>
        <v>0</v>
      </c>
      <c r="AG151" s="37">
        <f t="shared" si="51"/>
        <v>0</v>
      </c>
      <c r="AH151" s="37">
        <f t="shared" si="52"/>
        <v>0</v>
      </c>
      <c r="AI151" s="37">
        <f t="shared" si="53"/>
        <v>0</v>
      </c>
    </row>
    <row r="152" spans="1:35" s="37" customFormat="1" ht="15">
      <c r="A152" s="35">
        <v>101</v>
      </c>
      <c r="B152" s="35"/>
      <c r="C152" s="35"/>
      <c r="D152" s="35"/>
      <c r="E152" s="35"/>
      <c r="F152" s="35"/>
      <c r="G152" s="35"/>
      <c r="H152" s="35"/>
      <c r="I152" s="34"/>
      <c r="J152" s="35"/>
      <c r="K152" s="35"/>
      <c r="L152" s="35"/>
      <c r="M152" s="34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4"/>
      <c r="Z152" s="37">
        <f>SUM(LARGE(AA152:AJ152,{1,2,3,4,5,6}))</f>
        <v>0</v>
      </c>
      <c r="AA152" s="37">
        <f t="shared" si="45"/>
        <v>0</v>
      </c>
      <c r="AB152" s="37">
        <f t="shared" si="46"/>
        <v>0</v>
      </c>
      <c r="AC152" s="37">
        <f t="shared" si="47"/>
        <v>0</v>
      </c>
      <c r="AD152" s="37">
        <f t="shared" si="48"/>
        <v>0</v>
      </c>
      <c r="AE152" s="37">
        <f t="shared" si="49"/>
        <v>0</v>
      </c>
      <c r="AF152" s="37">
        <f t="shared" si="50"/>
        <v>0</v>
      </c>
      <c r="AG152" s="37">
        <f t="shared" si="51"/>
        <v>0</v>
      </c>
      <c r="AH152" s="37">
        <f t="shared" si="52"/>
        <v>0</v>
      </c>
      <c r="AI152" s="37">
        <f t="shared" si="53"/>
        <v>0</v>
      </c>
    </row>
    <row r="153" spans="1:35" s="37" customFormat="1" ht="15">
      <c r="A153" s="35">
        <v>102</v>
      </c>
      <c r="B153" s="35"/>
      <c r="C153" s="35"/>
      <c r="D153" s="35"/>
      <c r="E153" s="35"/>
      <c r="F153" s="35"/>
      <c r="G153" s="35"/>
      <c r="H153" s="35"/>
      <c r="I153" s="34"/>
      <c r="J153" s="35"/>
      <c r="K153" s="35"/>
      <c r="L153" s="35"/>
      <c r="M153" s="34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4"/>
      <c r="Z153" s="37">
        <f>SUM(LARGE(AA153:AJ153,{1,2,3,4,5,6}))</f>
        <v>0</v>
      </c>
      <c r="AA153" s="37">
        <f t="shared" si="45"/>
        <v>0</v>
      </c>
      <c r="AB153" s="37">
        <f t="shared" si="46"/>
        <v>0</v>
      </c>
      <c r="AC153" s="37">
        <f t="shared" si="47"/>
        <v>0</v>
      </c>
      <c r="AD153" s="37">
        <f t="shared" si="48"/>
        <v>0</v>
      </c>
      <c r="AE153" s="37">
        <f t="shared" si="49"/>
        <v>0</v>
      </c>
      <c r="AF153" s="37">
        <f t="shared" si="50"/>
        <v>0</v>
      </c>
      <c r="AG153" s="37">
        <f t="shared" si="51"/>
        <v>0</v>
      </c>
      <c r="AH153" s="37">
        <f t="shared" si="52"/>
        <v>0</v>
      </c>
      <c r="AI153" s="37">
        <f t="shared" si="53"/>
        <v>0</v>
      </c>
    </row>
    <row r="154" spans="1:35" s="37" customFormat="1" ht="15">
      <c r="A154" s="35"/>
      <c r="B154" s="35"/>
      <c r="C154" s="35"/>
      <c r="D154" s="35"/>
      <c r="E154" s="35"/>
      <c r="F154" s="35"/>
      <c r="G154" s="35"/>
      <c r="H154" s="35"/>
      <c r="I154" s="34"/>
      <c r="J154" s="35"/>
      <c r="K154" s="35"/>
      <c r="L154" s="35"/>
      <c r="M154" s="34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4">
        <f>SUM(J154:X154)</f>
        <v>0</v>
      </c>
      <c r="Z154" s="37">
        <f>SUM(LARGE(AA154:AJ154,{1,2,3,4,5,6}))</f>
        <v>0</v>
      </c>
      <c r="AA154" s="37">
        <f t="shared" si="45"/>
        <v>0</v>
      </c>
      <c r="AB154" s="37">
        <f t="shared" si="46"/>
        <v>0</v>
      </c>
      <c r="AC154" s="37">
        <f t="shared" si="47"/>
        <v>0</v>
      </c>
      <c r="AD154" s="37">
        <f t="shared" si="48"/>
        <v>0</v>
      </c>
      <c r="AE154" s="37">
        <f t="shared" si="49"/>
        <v>0</v>
      </c>
      <c r="AF154" s="37">
        <f t="shared" si="50"/>
        <v>0</v>
      </c>
      <c r="AG154" s="37">
        <f t="shared" si="51"/>
        <v>0</v>
      </c>
      <c r="AH154" s="37">
        <f t="shared" si="52"/>
        <v>0</v>
      </c>
      <c r="AI154" s="37">
        <f t="shared" si="53"/>
        <v>0</v>
      </c>
    </row>
    <row r="155" spans="1:35" s="37" customFormat="1" ht="15">
      <c r="A155" s="35"/>
      <c r="B155" s="35"/>
      <c r="C155" s="35"/>
      <c r="D155" s="35"/>
      <c r="E155" s="35"/>
      <c r="F155" s="35"/>
      <c r="G155" s="35"/>
      <c r="H155" s="35"/>
      <c r="I155" s="34"/>
      <c r="J155" s="35"/>
      <c r="K155" s="35"/>
      <c r="L155" s="35"/>
      <c r="M155" s="34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4">
        <f>SUM(J155:X155)</f>
        <v>0</v>
      </c>
      <c r="Z155" s="37">
        <f>SUM(LARGE(AA155:AJ155,{1,2,3,4,5,6}))</f>
        <v>0</v>
      </c>
      <c r="AA155" s="37">
        <f t="shared" si="45"/>
        <v>0</v>
      </c>
      <c r="AB155" s="37">
        <f t="shared" si="46"/>
        <v>0</v>
      </c>
      <c r="AC155" s="37">
        <f t="shared" si="47"/>
        <v>0</v>
      </c>
      <c r="AD155" s="37">
        <f t="shared" si="48"/>
        <v>0</v>
      </c>
      <c r="AE155" s="37">
        <f t="shared" si="49"/>
        <v>0</v>
      </c>
      <c r="AF155" s="37">
        <f t="shared" si="50"/>
        <v>0</v>
      </c>
      <c r="AG155" s="37">
        <f t="shared" si="51"/>
        <v>0</v>
      </c>
      <c r="AH155" s="37">
        <f t="shared" si="52"/>
        <v>0</v>
      </c>
      <c r="AI155" s="37">
        <f t="shared" si="53"/>
        <v>0</v>
      </c>
    </row>
    <row r="156" spans="9:25" s="37" customFormat="1" ht="15">
      <c r="I156" s="46"/>
      <c r="M156" s="46"/>
      <c r="Y156" s="46"/>
    </row>
    <row r="157" spans="9:25" s="37" customFormat="1" ht="15">
      <c r="I157" s="46"/>
      <c r="M157" s="46"/>
      <c r="Y157" s="46"/>
    </row>
    <row r="158" spans="9:25" s="37" customFormat="1" ht="15">
      <c r="I158" s="46"/>
      <c r="M158" s="46"/>
      <c r="Y158" s="46"/>
    </row>
    <row r="159" spans="9:25" s="37" customFormat="1" ht="15">
      <c r="I159" s="46"/>
      <c r="M159" s="46"/>
      <c r="Y159" s="46"/>
    </row>
    <row r="160" spans="9:25" s="37" customFormat="1" ht="15">
      <c r="I160" s="46"/>
      <c r="M160" s="46"/>
      <c r="Y160" s="46"/>
    </row>
    <row r="161" spans="9:25" s="37" customFormat="1" ht="15">
      <c r="I161" s="46"/>
      <c r="M161" s="46"/>
      <c r="Y161" s="46"/>
    </row>
    <row r="162" spans="9:25" s="37" customFormat="1" ht="15">
      <c r="I162" s="46"/>
      <c r="M162" s="46"/>
      <c r="Y162" s="46"/>
    </row>
    <row r="163" spans="9:25" s="37" customFormat="1" ht="15">
      <c r="I163" s="46"/>
      <c r="M163" s="46"/>
      <c r="Y163" s="46"/>
    </row>
    <row r="164" spans="9:25" s="37" customFormat="1" ht="15">
      <c r="I164" s="46"/>
      <c r="M164" s="46"/>
      <c r="Y164" s="46"/>
    </row>
    <row r="165" spans="9:25" s="37" customFormat="1" ht="15">
      <c r="I165" s="46"/>
      <c r="M165" s="46"/>
      <c r="Y165" s="46"/>
    </row>
    <row r="166" spans="9:25" s="38" customFormat="1" ht="15">
      <c r="I166" s="47"/>
      <c r="M166" s="47"/>
      <c r="Y166" s="47"/>
    </row>
    <row r="167" spans="9:25" s="38" customFormat="1" ht="15">
      <c r="I167" s="47"/>
      <c r="M167" s="47"/>
      <c r="Y167" s="47"/>
    </row>
    <row r="168" spans="9:25" s="38" customFormat="1" ht="15">
      <c r="I168" s="47"/>
      <c r="M168" s="47"/>
      <c r="Y168" s="47"/>
    </row>
    <row r="169" spans="9:25" s="38" customFormat="1" ht="15">
      <c r="I169" s="47"/>
      <c r="M169" s="47"/>
      <c r="Y169" s="47"/>
    </row>
    <row r="170" spans="9:25" s="38" customFormat="1" ht="15">
      <c r="I170" s="47"/>
      <c r="M170" s="47"/>
      <c r="Y170" s="47"/>
    </row>
    <row r="171" spans="9:25" s="38" customFormat="1" ht="15">
      <c r="I171" s="47"/>
      <c r="M171" s="47"/>
      <c r="Y171" s="47"/>
    </row>
    <row r="172" spans="9:25" s="38" customFormat="1" ht="15">
      <c r="I172" s="47"/>
      <c r="M172" s="47"/>
      <c r="Y172" s="47"/>
    </row>
    <row r="173" spans="9:25" s="38" customFormat="1" ht="15">
      <c r="I173" s="47"/>
      <c r="M173" s="47"/>
      <c r="Y173" s="47"/>
    </row>
    <row r="174" spans="9:25" s="38" customFormat="1" ht="15">
      <c r="I174" s="47"/>
      <c r="M174" s="47"/>
      <c r="Y174" s="47"/>
    </row>
    <row r="175" spans="9:25" s="38" customFormat="1" ht="15">
      <c r="I175" s="47"/>
      <c r="M175" s="47"/>
      <c r="Y175" s="47"/>
    </row>
    <row r="176" spans="9:25" s="38" customFormat="1" ht="15">
      <c r="I176" s="47"/>
      <c r="M176" s="47"/>
      <c r="Y176" s="47"/>
    </row>
    <row r="177" spans="9:25" s="38" customFormat="1" ht="15">
      <c r="I177" s="47"/>
      <c r="M177" s="47"/>
      <c r="Y177" s="47"/>
    </row>
    <row r="178" spans="9:25" s="38" customFormat="1" ht="15">
      <c r="I178" s="47"/>
      <c r="M178" s="47"/>
      <c r="Y178" s="47"/>
    </row>
    <row r="179" spans="9:25" s="38" customFormat="1" ht="15">
      <c r="I179" s="47"/>
      <c r="M179" s="47"/>
      <c r="Y179" s="47"/>
    </row>
    <row r="180" spans="9:25" s="38" customFormat="1" ht="15">
      <c r="I180" s="47"/>
      <c r="M180" s="47"/>
      <c r="Y180" s="47"/>
    </row>
    <row r="181" spans="9:25" s="38" customFormat="1" ht="15">
      <c r="I181" s="47"/>
      <c r="M181" s="47"/>
      <c r="Y181" s="47"/>
    </row>
    <row r="182" spans="9:25" s="38" customFormat="1" ht="15">
      <c r="I182" s="47"/>
      <c r="M182" s="47"/>
      <c r="Y182" s="47"/>
    </row>
    <row r="183" spans="9:25" s="38" customFormat="1" ht="15">
      <c r="I183" s="47"/>
      <c r="M183" s="47"/>
      <c r="Y183" s="47"/>
    </row>
    <row r="184" spans="9:25" s="38" customFormat="1" ht="15">
      <c r="I184" s="47"/>
      <c r="M184" s="47"/>
      <c r="Y184" s="47"/>
    </row>
    <row r="185" spans="9:25" s="38" customFormat="1" ht="15">
      <c r="I185" s="47"/>
      <c r="M185" s="47"/>
      <c r="Y185" s="47"/>
    </row>
    <row r="186" spans="9:25" s="38" customFormat="1" ht="15">
      <c r="I186" s="47"/>
      <c r="M186" s="47"/>
      <c r="Y186" s="47"/>
    </row>
    <row r="187" spans="9:25" s="38" customFormat="1" ht="15">
      <c r="I187" s="47"/>
      <c r="M187" s="47"/>
      <c r="Y187" s="47"/>
    </row>
    <row r="188" spans="9:25" s="38" customFormat="1" ht="15">
      <c r="I188" s="47"/>
      <c r="M188" s="47"/>
      <c r="Y188" s="47"/>
    </row>
    <row r="189" spans="9:25" s="38" customFormat="1" ht="15">
      <c r="I189" s="47"/>
      <c r="M189" s="47"/>
      <c r="Y189" s="47"/>
    </row>
    <row r="190" spans="9:25" s="38" customFormat="1" ht="15">
      <c r="I190" s="47"/>
      <c r="M190" s="47"/>
      <c r="Y190" s="47"/>
    </row>
    <row r="191" spans="9:25" s="38" customFormat="1" ht="15">
      <c r="I191" s="47"/>
      <c r="M191" s="47"/>
      <c r="Y191" s="47"/>
    </row>
    <row r="192" spans="9:25" s="38" customFormat="1" ht="15">
      <c r="I192" s="47"/>
      <c r="M192" s="47"/>
      <c r="Y192" s="47"/>
    </row>
    <row r="193" spans="9:25" s="38" customFormat="1" ht="15">
      <c r="I193" s="47"/>
      <c r="M193" s="47"/>
      <c r="Y193" s="47"/>
    </row>
    <row r="194" spans="9:25" s="38" customFormat="1" ht="15">
      <c r="I194" s="47"/>
      <c r="M194" s="47"/>
      <c r="Y194" s="47"/>
    </row>
    <row r="195" spans="9:25" s="38" customFormat="1" ht="15">
      <c r="I195" s="47"/>
      <c r="M195" s="47"/>
      <c r="Y195" s="47"/>
    </row>
    <row r="196" spans="9:25" s="38" customFormat="1" ht="15">
      <c r="I196" s="47"/>
      <c r="M196" s="47"/>
      <c r="Y196" s="47"/>
    </row>
    <row r="197" spans="9:25" s="38" customFormat="1" ht="15">
      <c r="I197" s="47"/>
      <c r="M197" s="47"/>
      <c r="Y197" s="47"/>
    </row>
    <row r="198" spans="9:25" s="38" customFormat="1" ht="15">
      <c r="I198" s="47"/>
      <c r="M198" s="47"/>
      <c r="Y198" s="47"/>
    </row>
    <row r="199" spans="9:25" s="38" customFormat="1" ht="15">
      <c r="I199" s="47"/>
      <c r="M199" s="47"/>
      <c r="Y199" s="47"/>
    </row>
    <row r="200" spans="9:25" s="38" customFormat="1" ht="15">
      <c r="I200" s="47"/>
      <c r="M200" s="47"/>
      <c r="Y200" s="47"/>
    </row>
    <row r="201" spans="9:25" s="38" customFormat="1" ht="15">
      <c r="I201" s="47"/>
      <c r="M201" s="47"/>
      <c r="Y201" s="47"/>
    </row>
    <row r="202" spans="9:25" s="38" customFormat="1" ht="15">
      <c r="I202" s="47"/>
      <c r="L202" s="47"/>
      <c r="M202" s="47"/>
      <c r="Y202" s="47"/>
    </row>
    <row r="203" spans="9:25" s="38" customFormat="1" ht="15">
      <c r="I203" s="47"/>
      <c r="M203" s="47"/>
      <c r="Y203" s="47"/>
    </row>
    <row r="204" spans="9:25" s="38" customFormat="1" ht="15">
      <c r="I204" s="47"/>
      <c r="M204" s="47"/>
      <c r="Y204" s="47"/>
    </row>
    <row r="205" spans="9:25" s="38" customFormat="1" ht="15">
      <c r="I205" s="47"/>
      <c r="M205" s="47"/>
      <c r="Y205" s="47"/>
    </row>
    <row r="206" spans="9:25" s="38" customFormat="1" ht="15">
      <c r="I206" s="47"/>
      <c r="M206" s="47"/>
      <c r="Y206" s="47"/>
    </row>
    <row r="207" spans="9:25" s="38" customFormat="1" ht="15">
      <c r="I207" s="47"/>
      <c r="M207" s="47"/>
      <c r="Y207" s="47"/>
    </row>
    <row r="208" spans="9:25" s="38" customFormat="1" ht="15">
      <c r="I208" s="47"/>
      <c r="M208" s="47"/>
      <c r="Y208" s="47"/>
    </row>
    <row r="209" spans="9:25" s="38" customFormat="1" ht="15">
      <c r="I209" s="47"/>
      <c r="M209" s="47"/>
      <c r="Y209" s="47"/>
    </row>
    <row r="210" spans="9:25" s="38" customFormat="1" ht="15">
      <c r="I210" s="47"/>
      <c r="M210" s="47"/>
      <c r="Y210" s="47"/>
    </row>
    <row r="211" spans="9:25" s="38" customFormat="1" ht="15">
      <c r="I211" s="47"/>
      <c r="M211" s="47"/>
      <c r="Y211" s="47"/>
    </row>
    <row r="212" spans="9:25" s="38" customFormat="1" ht="15">
      <c r="I212" s="47"/>
      <c r="M212" s="47"/>
      <c r="Y212" s="47"/>
    </row>
    <row r="213" spans="9:25" s="38" customFormat="1" ht="15">
      <c r="I213" s="47"/>
      <c r="M213" s="47"/>
      <c r="Y213" s="47"/>
    </row>
    <row r="214" spans="9:25" s="38" customFormat="1" ht="15">
      <c r="I214" s="47"/>
      <c r="M214" s="47"/>
      <c r="Y214" s="47"/>
    </row>
    <row r="215" spans="9:25" s="38" customFormat="1" ht="15">
      <c r="I215" s="47"/>
      <c r="M215" s="47"/>
      <c r="Y215" s="47"/>
    </row>
    <row r="216" spans="9:25" s="38" customFormat="1" ht="15">
      <c r="I216" s="47"/>
      <c r="M216" s="47"/>
      <c r="Y216" s="47"/>
    </row>
    <row r="217" spans="9:25" s="38" customFormat="1" ht="15">
      <c r="I217" s="47"/>
      <c r="M217" s="47"/>
      <c r="Y217" s="47"/>
    </row>
    <row r="218" spans="9:25" s="38" customFormat="1" ht="15">
      <c r="I218" s="47"/>
      <c r="M218" s="47"/>
      <c r="Y218" s="47"/>
    </row>
    <row r="219" spans="9:25" s="38" customFormat="1" ht="15">
      <c r="I219" s="47"/>
      <c r="M219" s="47"/>
      <c r="Y219" s="47"/>
    </row>
    <row r="220" spans="9:25" s="38" customFormat="1" ht="15">
      <c r="I220" s="47"/>
      <c r="M220" s="47"/>
      <c r="Y220" s="47"/>
    </row>
    <row r="221" spans="9:25" s="38" customFormat="1" ht="15">
      <c r="I221" s="47"/>
      <c r="M221" s="47"/>
      <c r="Y221" s="47"/>
    </row>
    <row r="222" spans="9:25" s="38" customFormat="1" ht="15">
      <c r="I222" s="47"/>
      <c r="M222" s="47"/>
      <c r="Y222" s="47"/>
    </row>
    <row r="223" spans="9:25" s="38" customFormat="1" ht="15">
      <c r="I223" s="47"/>
      <c r="M223" s="47"/>
      <c r="Y223" s="47"/>
    </row>
    <row r="224" spans="9:25" s="38" customFormat="1" ht="15">
      <c r="I224" s="47"/>
      <c r="M224" s="47"/>
      <c r="Y224" s="47"/>
    </row>
    <row r="225" spans="9:25" s="38" customFormat="1" ht="15">
      <c r="I225" s="47"/>
      <c r="M225" s="47"/>
      <c r="Y225" s="47"/>
    </row>
    <row r="226" spans="9:25" s="38" customFormat="1" ht="15">
      <c r="I226" s="47"/>
      <c r="M226" s="47"/>
      <c r="Y226" s="47"/>
    </row>
    <row r="227" spans="9:25" s="38" customFormat="1" ht="15">
      <c r="I227" s="47"/>
      <c r="M227" s="47"/>
      <c r="Y227" s="47"/>
    </row>
    <row r="228" spans="9:25" s="38" customFormat="1" ht="15">
      <c r="I228" s="47"/>
      <c r="M228" s="47"/>
      <c r="Y228" s="47"/>
    </row>
    <row r="229" spans="9:25" s="38" customFormat="1" ht="15">
      <c r="I229" s="47"/>
      <c r="M229" s="47"/>
      <c r="Y229" s="47"/>
    </row>
    <row r="230" spans="9:25" s="38" customFormat="1" ht="15">
      <c r="I230" s="47"/>
      <c r="M230" s="47"/>
      <c r="Y230" s="47"/>
    </row>
    <row r="231" spans="9:25" s="38" customFormat="1" ht="15">
      <c r="I231" s="47"/>
      <c r="M231" s="47"/>
      <c r="Y231" s="47"/>
    </row>
    <row r="232" spans="9:25" s="38" customFormat="1" ht="15">
      <c r="I232" s="47"/>
      <c r="M232" s="47"/>
      <c r="Y232" s="47"/>
    </row>
    <row r="233" spans="9:25" s="38" customFormat="1" ht="15">
      <c r="I233" s="47"/>
      <c r="M233" s="47"/>
      <c r="Y233" s="47"/>
    </row>
    <row r="234" spans="9:25" s="38" customFormat="1" ht="15">
      <c r="I234" s="47"/>
      <c r="M234" s="47"/>
      <c r="Y234" s="47"/>
    </row>
    <row r="235" spans="9:25" s="38" customFormat="1" ht="15">
      <c r="I235" s="47"/>
      <c r="M235" s="47"/>
      <c r="Y235" s="47"/>
    </row>
    <row r="236" spans="9:25" s="38" customFormat="1" ht="15">
      <c r="I236" s="47"/>
      <c r="M236" s="47"/>
      <c r="Y236" s="47"/>
    </row>
    <row r="237" spans="9:25" s="38" customFormat="1" ht="15">
      <c r="I237" s="47"/>
      <c r="M237" s="47"/>
      <c r="Y237" s="47"/>
    </row>
    <row r="238" spans="9:25" s="38" customFormat="1" ht="15">
      <c r="I238" s="47"/>
      <c r="M238" s="47"/>
      <c r="Y238" s="47"/>
    </row>
    <row r="239" spans="9:25" s="38" customFormat="1" ht="15">
      <c r="I239" s="47"/>
      <c r="M239" s="47"/>
      <c r="Y239" s="47"/>
    </row>
    <row r="240" spans="9:25" s="38" customFormat="1" ht="15">
      <c r="I240" s="47"/>
      <c r="M240" s="47"/>
      <c r="Y240" s="47"/>
    </row>
    <row r="241" spans="9:25" s="38" customFormat="1" ht="15">
      <c r="I241" s="47"/>
      <c r="M241" s="47"/>
      <c r="Y241" s="47"/>
    </row>
    <row r="242" spans="26:35" ht="15"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</row>
    <row r="243" spans="26:35" ht="15"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</row>
    <row r="244" spans="26:35" ht="15"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</row>
    <row r="245" spans="26:35" ht="15"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</row>
    <row r="246" spans="26:35" ht="15"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</row>
    <row r="247" spans="26:35" ht="15"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</row>
    <row r="248" spans="26:35" ht="15"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2" customWidth="1"/>
    <col min="2" max="2" width="16.28125" style="32" customWidth="1"/>
    <col min="3" max="3" width="19.8515625" style="32" customWidth="1"/>
    <col min="4" max="4" width="11.7109375" style="32" hidden="1" customWidth="1"/>
    <col min="5" max="5" width="22.00390625" style="32" customWidth="1"/>
    <col min="6" max="6" width="9.28125" style="32" customWidth="1"/>
    <col min="7" max="7" width="13.8515625" style="32" customWidth="1"/>
    <col min="8" max="8" width="9.28125" style="32" customWidth="1"/>
    <col min="9" max="9" width="9.28125" style="41" customWidth="1"/>
    <col min="10" max="10" width="9.140625" style="32" customWidth="1"/>
    <col min="11" max="11" width="10.57421875" style="32" customWidth="1"/>
    <col min="12" max="12" width="12.7109375" style="32" customWidth="1"/>
    <col min="13" max="13" width="9.8515625" style="41" customWidth="1"/>
    <col min="14" max="14" width="5.8515625" style="32" customWidth="1"/>
    <col min="15" max="16" width="9.140625" style="32" customWidth="1"/>
    <col min="17" max="18" width="10.00390625" style="32" customWidth="1"/>
    <col min="19" max="19" width="12.421875" style="32" customWidth="1"/>
    <col min="20" max="21" width="9.140625" style="32" customWidth="1"/>
    <col min="22" max="22" width="12.140625" style="32" customWidth="1"/>
    <col min="23" max="24" width="9.140625" style="32" customWidth="1"/>
    <col min="25" max="25" width="9.140625" style="41" customWidth="1"/>
    <col min="26" max="16384" width="9.140625" style="32" customWidth="1"/>
  </cols>
  <sheetData>
    <row r="1" spans="1:25" ht="45">
      <c r="A1" s="32" t="s">
        <v>2</v>
      </c>
      <c r="B1" s="43"/>
      <c r="C1" s="43"/>
      <c r="D1" s="43" t="s">
        <v>1</v>
      </c>
      <c r="E1" s="43" t="s">
        <v>5</v>
      </c>
      <c r="F1" s="43" t="s">
        <v>0</v>
      </c>
      <c r="G1" s="272" t="s">
        <v>40</v>
      </c>
      <c r="H1" s="199" t="s">
        <v>6</v>
      </c>
      <c r="I1" s="43" t="s">
        <v>4</v>
      </c>
      <c r="J1" s="243" t="s">
        <v>3</v>
      </c>
      <c r="K1" s="244" t="s">
        <v>48</v>
      </c>
      <c r="L1" s="244" t="s">
        <v>586</v>
      </c>
      <c r="M1" s="244" t="s">
        <v>887</v>
      </c>
      <c r="N1" s="41" t="s">
        <v>271</v>
      </c>
      <c r="O1" s="248" t="s">
        <v>703</v>
      </c>
      <c r="P1" s="248" t="s">
        <v>921</v>
      </c>
      <c r="Q1" s="244" t="s">
        <v>999</v>
      </c>
      <c r="R1" s="244" t="s">
        <v>1070</v>
      </c>
      <c r="S1" s="244" t="s">
        <v>922</v>
      </c>
      <c r="T1" s="244" t="s">
        <v>875</v>
      </c>
      <c r="U1" s="244" t="s">
        <v>831</v>
      </c>
      <c r="V1" s="244" t="s">
        <v>928</v>
      </c>
      <c r="W1" s="244" t="s">
        <v>1120</v>
      </c>
      <c r="X1" s="244" t="s">
        <v>1063</v>
      </c>
      <c r="Y1" s="244" t="s">
        <v>1173</v>
      </c>
    </row>
    <row r="2" spans="1:24" ht="14.25" customHeight="1">
      <c r="A2" s="81"/>
      <c r="E2" s="32" t="s">
        <v>588</v>
      </c>
      <c r="F2" s="32">
        <f>SUM(F9:F261)</f>
        <v>268</v>
      </c>
      <c r="I2" s="44" t="s">
        <v>9</v>
      </c>
      <c r="J2" s="32">
        <f>COUNT(J4:J1125)</f>
        <v>28</v>
      </c>
      <c r="K2" s="32">
        <f>COUNT(K4:K1125)</f>
        <v>27</v>
      </c>
      <c r="L2" s="32">
        <f>COUNT(L4:L1125)</f>
        <v>30</v>
      </c>
      <c r="M2" s="32">
        <f>COUNT(M4:M1125)</f>
        <v>27</v>
      </c>
      <c r="N2" s="32">
        <f>COUNT(N5:N1125)</f>
        <v>0</v>
      </c>
      <c r="O2" s="32">
        <f>COUNT(O4:O1125)</f>
        <v>27</v>
      </c>
      <c r="P2" s="32">
        <f>COUNT(P5:P1125)</f>
        <v>11</v>
      </c>
      <c r="Q2" s="32">
        <f>COUNT(Q4:Q1125)</f>
        <v>9</v>
      </c>
      <c r="R2" s="32">
        <f>COUNT(R5:R1125)</f>
        <v>16</v>
      </c>
      <c r="S2" s="32">
        <f>COUNT(S4:S1125)</f>
        <v>18</v>
      </c>
      <c r="T2" s="32">
        <f>COUNT(T4:T1125)</f>
        <v>30</v>
      </c>
      <c r="U2" s="32">
        <f>COUNT(U5:U1125)</f>
        <v>19</v>
      </c>
      <c r="V2" s="32">
        <f>COUNT(V4:V1125)</f>
        <v>27</v>
      </c>
      <c r="W2" s="32">
        <f>COUNT(W4:W1100)</f>
        <v>28</v>
      </c>
      <c r="X2" s="32">
        <f>COUNT(X4:X1125)</f>
        <v>3</v>
      </c>
    </row>
    <row r="3" spans="9:25" ht="34.5" customHeight="1">
      <c r="I3" s="44" t="s">
        <v>8</v>
      </c>
      <c r="J3" s="128">
        <v>2</v>
      </c>
      <c r="K3" s="128">
        <v>1</v>
      </c>
      <c r="L3" s="128">
        <v>4</v>
      </c>
      <c r="M3" s="129">
        <v>3</v>
      </c>
      <c r="N3" s="32" t="s">
        <v>271</v>
      </c>
      <c r="O3" s="128">
        <v>5</v>
      </c>
      <c r="P3" s="128">
        <v>11</v>
      </c>
      <c r="Q3" s="128">
        <v>10</v>
      </c>
      <c r="R3" s="128">
        <v>13</v>
      </c>
      <c r="S3" s="128">
        <v>8</v>
      </c>
      <c r="T3" s="128">
        <v>7</v>
      </c>
      <c r="U3" s="128">
        <v>6</v>
      </c>
      <c r="V3" s="128">
        <v>9</v>
      </c>
      <c r="W3" s="128">
        <v>14</v>
      </c>
      <c r="X3" s="128">
        <v>12</v>
      </c>
      <c r="Y3" s="355">
        <v>15</v>
      </c>
    </row>
    <row r="4" spans="1:35" s="35" customFormat="1" ht="15">
      <c r="A4" s="35">
        <v>1</v>
      </c>
      <c r="J4" s="134">
        <v>98.24</v>
      </c>
      <c r="K4" s="134">
        <v>99.74</v>
      </c>
      <c r="L4" s="165">
        <v>100</v>
      </c>
      <c r="M4" s="134">
        <v>97.99</v>
      </c>
      <c r="N4" s="134"/>
      <c r="O4" s="134">
        <v>94.46</v>
      </c>
      <c r="P4" s="134"/>
      <c r="Q4" s="291">
        <v>100</v>
      </c>
      <c r="R4" s="134"/>
      <c r="S4" s="257">
        <v>100</v>
      </c>
      <c r="T4" s="214">
        <v>100</v>
      </c>
      <c r="U4" s="201">
        <v>100</v>
      </c>
      <c r="V4" s="263">
        <v>100</v>
      </c>
      <c r="W4" s="134">
        <v>100</v>
      </c>
      <c r="X4" s="134">
        <v>100</v>
      </c>
      <c r="Y4" s="134"/>
      <c r="Z4" s="134">
        <f>SUM(LARGE(AA4:AJ4,{1,2,3,4,5,6}))</f>
        <v>600</v>
      </c>
      <c r="AA4" s="134">
        <f aca="true" t="shared" si="0" ref="AA4:AA48">+IF(COUNT($J4:$R4)&gt;0,LARGE($J4:$R4,1),0)</f>
        <v>100</v>
      </c>
      <c r="AB4" s="134">
        <f aca="true" t="shared" si="1" ref="AB4:AB48">+IF(COUNT($J4:$R4)&gt;1,LARGE($J4:$R4,2),0)</f>
        <v>100</v>
      </c>
      <c r="AC4" s="134">
        <f aca="true" t="shared" si="2" ref="AC4:AC48">+IF(COUNT($J4:$R4)&gt;2,LARGE($J4:$R4,3),0)</f>
        <v>99.74</v>
      </c>
      <c r="AD4" s="134">
        <f aca="true" t="shared" si="3" ref="AD4:AD35">+IF(COUNT($S4:$X4)&gt;0,LARGE($S4:$X4,1),0)</f>
        <v>100</v>
      </c>
      <c r="AE4" s="134">
        <f aca="true" t="shared" si="4" ref="AE4:AE35">+IF(COUNT($S4:$X4)&gt;1,LARGE($S4:$X4,2),0)</f>
        <v>100</v>
      </c>
      <c r="AF4" s="134">
        <f aca="true" t="shared" si="5" ref="AF4:AF9">+IF(COUNT($S4:$X4)&gt;2,LARGE($S4:$X4,3),0)</f>
        <v>100</v>
      </c>
      <c r="AG4" s="134">
        <f aca="true" t="shared" si="6" ref="AG4:AG35">+IF(COUNT($S4:$X4)&gt;3,LARGE($S4:$X4,4),0)</f>
        <v>100</v>
      </c>
      <c r="AH4" s="134">
        <f aca="true" t="shared" si="7" ref="AH4:AH35">+IF(COUNT($S4:$X4)&gt;4,LARGE($S4:$X4,5),0)</f>
        <v>100</v>
      </c>
      <c r="AI4" s="134">
        <f aca="true" t="shared" si="8" ref="AI4:AI35">+IF(COUNT($S4:$X4)&gt;5,LARGE($S4:$X4,6),0)</f>
        <v>100</v>
      </c>
    </row>
    <row r="5" spans="1:35" s="35" customFormat="1" ht="15">
      <c r="A5" s="35">
        <v>2</v>
      </c>
      <c r="J5" s="137">
        <v>100</v>
      </c>
      <c r="K5" s="134">
        <v>95.88</v>
      </c>
      <c r="L5" s="134"/>
      <c r="M5" s="166">
        <v>100</v>
      </c>
      <c r="N5" s="134"/>
      <c r="O5" s="162">
        <v>100</v>
      </c>
      <c r="P5" s="134"/>
      <c r="Q5" s="134"/>
      <c r="R5" s="134"/>
      <c r="S5" s="293">
        <v>89.83</v>
      </c>
      <c r="T5" s="214">
        <v>99.504</v>
      </c>
      <c r="U5" s="134">
        <v>87.1</v>
      </c>
      <c r="V5" s="263">
        <v>96.73</v>
      </c>
      <c r="W5" s="339">
        <v>95.318</v>
      </c>
      <c r="X5" s="134"/>
      <c r="Y5" s="134"/>
      <c r="Z5" s="134">
        <f>SUM(LARGE(AA5:AJ5,{1,2,3,4,5,6}))</f>
        <v>591.552</v>
      </c>
      <c r="AA5" s="134">
        <f t="shared" si="0"/>
        <v>100</v>
      </c>
      <c r="AB5" s="134">
        <f t="shared" si="1"/>
        <v>100</v>
      </c>
      <c r="AC5" s="134">
        <f t="shared" si="2"/>
        <v>100</v>
      </c>
      <c r="AD5" s="134">
        <f t="shared" si="3"/>
        <v>99.504</v>
      </c>
      <c r="AE5" s="134">
        <f t="shared" si="4"/>
        <v>96.73</v>
      </c>
      <c r="AF5" s="134">
        <f t="shared" si="5"/>
        <v>95.318</v>
      </c>
      <c r="AG5" s="134">
        <f t="shared" si="6"/>
        <v>89.83</v>
      </c>
      <c r="AH5" s="134">
        <f t="shared" si="7"/>
        <v>87.1</v>
      </c>
      <c r="AI5" s="134">
        <f t="shared" si="8"/>
        <v>0</v>
      </c>
    </row>
    <row r="6" spans="1:35" s="35" customFormat="1" ht="15">
      <c r="A6" s="35">
        <v>3</v>
      </c>
      <c r="J6" s="134">
        <v>93.27</v>
      </c>
      <c r="K6" s="138">
        <v>100</v>
      </c>
      <c r="L6" s="134">
        <v>94.48</v>
      </c>
      <c r="M6" s="166">
        <v>98.52</v>
      </c>
      <c r="N6" s="134"/>
      <c r="O6" s="134">
        <v>91.42</v>
      </c>
      <c r="P6" s="305">
        <v>100</v>
      </c>
      <c r="Q6" s="134">
        <v>97.028</v>
      </c>
      <c r="R6" s="134"/>
      <c r="S6" s="257">
        <v>96.79</v>
      </c>
      <c r="T6" s="214">
        <v>94.906</v>
      </c>
      <c r="U6" s="134">
        <v>91.61</v>
      </c>
      <c r="V6" s="263">
        <v>94.51</v>
      </c>
      <c r="W6" s="134">
        <v>88.624</v>
      </c>
      <c r="X6" s="134"/>
      <c r="Y6" s="134"/>
      <c r="Z6" s="134">
        <f>SUM(LARGE(AA6:AJ6,{1,2,3,4,5,6}))</f>
        <v>584.726</v>
      </c>
      <c r="AA6" s="134">
        <f t="shared" si="0"/>
        <v>100</v>
      </c>
      <c r="AB6" s="134">
        <f t="shared" si="1"/>
        <v>100</v>
      </c>
      <c r="AC6" s="134">
        <f t="shared" si="2"/>
        <v>98.52</v>
      </c>
      <c r="AD6" s="134">
        <f t="shared" si="3"/>
        <v>96.79</v>
      </c>
      <c r="AE6" s="134">
        <f t="shared" si="4"/>
        <v>94.906</v>
      </c>
      <c r="AF6" s="134">
        <f t="shared" si="5"/>
        <v>94.51</v>
      </c>
      <c r="AG6" s="134">
        <f t="shared" si="6"/>
        <v>91.61</v>
      </c>
      <c r="AH6" s="134">
        <f t="shared" si="7"/>
        <v>88.624</v>
      </c>
      <c r="AI6" s="134">
        <f t="shared" si="8"/>
        <v>0</v>
      </c>
    </row>
    <row r="7" spans="1:35" s="35" customFormat="1" ht="15">
      <c r="A7" s="35">
        <v>4</v>
      </c>
      <c r="J7" s="134"/>
      <c r="K7" s="138">
        <v>90.88</v>
      </c>
      <c r="L7" s="134">
        <v>84.91</v>
      </c>
      <c r="M7" s="134"/>
      <c r="N7" s="134"/>
      <c r="O7" s="134">
        <v>82.23</v>
      </c>
      <c r="P7" s="134"/>
      <c r="Q7" s="134" t="s">
        <v>847</v>
      </c>
      <c r="R7" s="178">
        <v>95.484</v>
      </c>
      <c r="S7" s="134"/>
      <c r="T7" s="214">
        <v>89.077</v>
      </c>
      <c r="U7" s="201">
        <v>87.29</v>
      </c>
      <c r="V7" s="263">
        <v>91.02</v>
      </c>
      <c r="W7" s="339">
        <v>91.001</v>
      </c>
      <c r="X7" s="131"/>
      <c r="Y7" s="162"/>
      <c r="Z7" s="134">
        <f>SUM(LARGE(AA7:AJ7,{1,2,3,4,5,6}))</f>
        <v>544.752</v>
      </c>
      <c r="AA7" s="134">
        <f t="shared" si="0"/>
        <v>95.484</v>
      </c>
      <c r="AB7" s="134">
        <f t="shared" si="1"/>
        <v>90.88</v>
      </c>
      <c r="AC7" s="134">
        <f t="shared" si="2"/>
        <v>84.91</v>
      </c>
      <c r="AD7" s="134">
        <f t="shared" si="3"/>
        <v>91.02</v>
      </c>
      <c r="AE7" s="134">
        <f t="shared" si="4"/>
        <v>91.001</v>
      </c>
      <c r="AF7" s="134">
        <f t="shared" si="5"/>
        <v>89.077</v>
      </c>
      <c r="AG7" s="134">
        <f t="shared" si="6"/>
        <v>87.29</v>
      </c>
      <c r="AH7" s="134">
        <f t="shared" si="7"/>
        <v>0</v>
      </c>
      <c r="AI7" s="134">
        <f t="shared" si="8"/>
        <v>0</v>
      </c>
    </row>
    <row r="8" spans="1:35" s="35" customFormat="1" ht="15">
      <c r="A8" s="35">
        <v>5</v>
      </c>
      <c r="J8" s="137">
        <v>86.78</v>
      </c>
      <c r="K8" s="138">
        <v>87.93</v>
      </c>
      <c r="L8" s="134"/>
      <c r="M8" s="166">
        <v>88.1</v>
      </c>
      <c r="N8" s="134"/>
      <c r="O8" s="134">
        <v>79.6</v>
      </c>
      <c r="P8" s="134"/>
      <c r="Q8" s="134"/>
      <c r="R8" s="178">
        <v>91.811</v>
      </c>
      <c r="S8" s="293">
        <v>83.63</v>
      </c>
      <c r="T8" s="214">
        <v>86.391</v>
      </c>
      <c r="U8" s="134" t="s">
        <v>847</v>
      </c>
      <c r="V8" s="263">
        <v>86.35</v>
      </c>
      <c r="W8" s="134">
        <v>84.04</v>
      </c>
      <c r="X8" s="134"/>
      <c r="Y8" s="162"/>
      <c r="Z8" s="134">
        <v>527.362</v>
      </c>
      <c r="AA8" s="137">
        <f t="shared" si="0"/>
        <v>91.811</v>
      </c>
      <c r="AB8" s="137">
        <f t="shared" si="1"/>
        <v>88.1</v>
      </c>
      <c r="AC8" s="137">
        <f t="shared" si="2"/>
        <v>87.93</v>
      </c>
      <c r="AD8" s="137">
        <f t="shared" si="3"/>
        <v>86.391</v>
      </c>
      <c r="AE8" s="137">
        <f t="shared" si="4"/>
        <v>86.35</v>
      </c>
      <c r="AF8" s="134">
        <f t="shared" si="5"/>
        <v>84.04</v>
      </c>
      <c r="AG8" s="134">
        <f t="shared" si="6"/>
        <v>83.63</v>
      </c>
      <c r="AH8" s="134">
        <f t="shared" si="7"/>
        <v>0</v>
      </c>
      <c r="AI8" s="134">
        <f t="shared" si="8"/>
        <v>0</v>
      </c>
    </row>
    <row r="9" spans="1:35" s="35" customFormat="1" ht="15">
      <c r="A9" s="35">
        <v>6</v>
      </c>
      <c r="B9" s="80" t="s">
        <v>111</v>
      </c>
      <c r="C9" s="80" t="s">
        <v>129</v>
      </c>
      <c r="E9" s="80" t="s">
        <v>192</v>
      </c>
      <c r="F9" s="292">
        <v>9</v>
      </c>
      <c r="G9" s="292">
        <v>9</v>
      </c>
      <c r="H9" s="292">
        <v>6</v>
      </c>
      <c r="I9" s="133">
        <v>511.922</v>
      </c>
      <c r="J9" s="137">
        <v>85.17</v>
      </c>
      <c r="K9" s="134">
        <v>82.17</v>
      </c>
      <c r="L9" s="134"/>
      <c r="M9" s="166">
        <v>85.83</v>
      </c>
      <c r="N9" s="134"/>
      <c r="O9" s="134"/>
      <c r="P9" s="305">
        <v>89.175</v>
      </c>
      <c r="Q9" s="134">
        <v>80.087</v>
      </c>
      <c r="R9" s="134"/>
      <c r="S9" s="134"/>
      <c r="T9" s="214">
        <v>86.427</v>
      </c>
      <c r="U9" s="134">
        <v>78.49</v>
      </c>
      <c r="V9" s="263">
        <v>84.14</v>
      </c>
      <c r="W9" s="339">
        <v>81.18</v>
      </c>
      <c r="X9" s="134"/>
      <c r="Y9" s="134"/>
      <c r="Z9" s="134">
        <f>SUM(LARGE(AA9:AJ9,{1,2,3,4,5,6}))</f>
        <v>511.922</v>
      </c>
      <c r="AA9" s="134">
        <f t="shared" si="0"/>
        <v>89.175</v>
      </c>
      <c r="AB9" s="134">
        <f t="shared" si="1"/>
        <v>85.83</v>
      </c>
      <c r="AC9" s="134">
        <f t="shared" si="2"/>
        <v>85.17</v>
      </c>
      <c r="AD9" s="134">
        <f t="shared" si="3"/>
        <v>86.427</v>
      </c>
      <c r="AE9" s="134">
        <f t="shared" si="4"/>
        <v>84.14</v>
      </c>
      <c r="AF9" s="134">
        <f t="shared" si="5"/>
        <v>81.18</v>
      </c>
      <c r="AG9" s="134">
        <f t="shared" si="6"/>
        <v>78.49</v>
      </c>
      <c r="AH9" s="134">
        <f t="shared" si="7"/>
        <v>0</v>
      </c>
      <c r="AI9" s="134">
        <f t="shared" si="8"/>
        <v>0</v>
      </c>
    </row>
    <row r="10" spans="1:35" s="35" customFormat="1" ht="15">
      <c r="A10" s="35">
        <v>7</v>
      </c>
      <c r="B10" s="80" t="s">
        <v>168</v>
      </c>
      <c r="C10" s="80" t="s">
        <v>63</v>
      </c>
      <c r="E10" s="80" t="s">
        <v>107</v>
      </c>
      <c r="F10" s="306">
        <v>7</v>
      </c>
      <c r="G10" s="306">
        <v>7</v>
      </c>
      <c r="H10" s="292">
        <v>6</v>
      </c>
      <c r="I10" s="133">
        <v>510.14</v>
      </c>
      <c r="J10" s="137">
        <v>84.82</v>
      </c>
      <c r="K10" s="138">
        <v>85.1</v>
      </c>
      <c r="L10" s="134"/>
      <c r="M10" s="134"/>
      <c r="N10" s="134"/>
      <c r="O10" s="134">
        <v>81.78</v>
      </c>
      <c r="P10" s="305">
        <v>84.492</v>
      </c>
      <c r="Q10" s="134"/>
      <c r="R10" s="178">
        <v>88.942</v>
      </c>
      <c r="S10" s="257">
        <v>83.23</v>
      </c>
      <c r="T10" s="214">
        <v>83.73</v>
      </c>
      <c r="U10" s="134"/>
      <c r="V10" s="134"/>
      <c r="W10" s="134"/>
      <c r="X10" s="134"/>
      <c r="Y10" s="134"/>
      <c r="Z10" s="134">
        <f>SUM(LARGE(AA10:AJ10,{1,2,3,4,5,6}))</f>
        <v>510.314</v>
      </c>
      <c r="AA10" s="134">
        <f t="shared" si="0"/>
        <v>88.942</v>
      </c>
      <c r="AB10" s="137">
        <f t="shared" si="1"/>
        <v>85.1</v>
      </c>
      <c r="AC10" s="137">
        <f t="shared" si="2"/>
        <v>84.82</v>
      </c>
      <c r="AD10" s="134">
        <f t="shared" si="3"/>
        <v>83.73</v>
      </c>
      <c r="AE10" s="134">
        <f t="shared" si="4"/>
        <v>83.23</v>
      </c>
      <c r="AF10" s="134">
        <v>84.492</v>
      </c>
      <c r="AG10" s="134">
        <f t="shared" si="6"/>
        <v>0</v>
      </c>
      <c r="AH10" s="134">
        <f t="shared" si="7"/>
        <v>0</v>
      </c>
      <c r="AI10" s="134">
        <f t="shared" si="8"/>
        <v>0</v>
      </c>
    </row>
    <row r="11" spans="1:35" s="35" customFormat="1" ht="15">
      <c r="A11" s="35">
        <v>8</v>
      </c>
      <c r="B11" s="80" t="s">
        <v>10</v>
      </c>
      <c r="C11" s="80" t="s">
        <v>180</v>
      </c>
      <c r="E11" s="80" t="s">
        <v>150</v>
      </c>
      <c r="F11" s="292">
        <v>11</v>
      </c>
      <c r="G11" s="292">
        <v>11</v>
      </c>
      <c r="H11" s="292">
        <v>6</v>
      </c>
      <c r="I11" s="133">
        <v>509.474</v>
      </c>
      <c r="J11" s="134">
        <v>81.67</v>
      </c>
      <c r="K11" s="138">
        <v>87.66</v>
      </c>
      <c r="L11" s="165">
        <v>85.95</v>
      </c>
      <c r="M11" s="166">
        <v>89.28</v>
      </c>
      <c r="N11" s="134"/>
      <c r="O11" s="134">
        <v>80.89</v>
      </c>
      <c r="P11" s="134"/>
      <c r="Q11" s="134">
        <v>77.446</v>
      </c>
      <c r="R11" s="134"/>
      <c r="S11" s="257">
        <v>81.05</v>
      </c>
      <c r="T11" s="134"/>
      <c r="U11" s="134">
        <v>77.3</v>
      </c>
      <c r="V11" s="263">
        <v>88.1</v>
      </c>
      <c r="W11" s="339">
        <v>77.434</v>
      </c>
      <c r="X11" s="134"/>
      <c r="Y11" s="162"/>
      <c r="Z11" s="134">
        <f>SUM(LARGE(AA11:AJ11,{1,2,3,4,5,6}))</f>
        <v>509.47399999999993</v>
      </c>
      <c r="AA11" s="134">
        <f t="shared" si="0"/>
        <v>89.28</v>
      </c>
      <c r="AB11" s="134">
        <f t="shared" si="1"/>
        <v>87.66</v>
      </c>
      <c r="AC11" s="134">
        <f t="shared" si="2"/>
        <v>85.95</v>
      </c>
      <c r="AD11" s="134">
        <f t="shared" si="3"/>
        <v>88.1</v>
      </c>
      <c r="AE11" s="134">
        <f t="shared" si="4"/>
        <v>81.05</v>
      </c>
      <c r="AF11" s="134">
        <f aca="true" t="shared" si="9" ref="AF11:AF42">+IF(COUNT($S11:$X11)&gt;2,LARGE($S11:$X11,3),0)</f>
        <v>77.434</v>
      </c>
      <c r="AG11" s="134">
        <f t="shared" si="6"/>
        <v>77.3</v>
      </c>
      <c r="AH11" s="134">
        <f t="shared" si="7"/>
        <v>0</v>
      </c>
      <c r="AI11" s="134">
        <f t="shared" si="8"/>
        <v>0</v>
      </c>
    </row>
    <row r="12" spans="1:35" s="35" customFormat="1" ht="15">
      <c r="A12" s="35">
        <v>9</v>
      </c>
      <c r="B12" s="80" t="s">
        <v>108</v>
      </c>
      <c r="C12" s="80" t="s">
        <v>147</v>
      </c>
      <c r="E12" s="80" t="s">
        <v>106</v>
      </c>
      <c r="F12" s="292">
        <v>9</v>
      </c>
      <c r="G12" s="292">
        <v>9</v>
      </c>
      <c r="H12" s="292">
        <v>6</v>
      </c>
      <c r="I12" s="133">
        <v>509.117</v>
      </c>
      <c r="J12" s="137">
        <v>85.7</v>
      </c>
      <c r="K12" s="138">
        <v>83.4</v>
      </c>
      <c r="L12" s="134"/>
      <c r="M12" s="166">
        <v>87.99</v>
      </c>
      <c r="N12" s="134"/>
      <c r="O12" s="134">
        <v>82.92</v>
      </c>
      <c r="P12" s="134"/>
      <c r="Q12" s="134"/>
      <c r="R12" s="134"/>
      <c r="S12" s="134"/>
      <c r="T12" s="214">
        <v>83.546</v>
      </c>
      <c r="U12" s="134">
        <v>76.59</v>
      </c>
      <c r="V12" s="263">
        <v>87.73</v>
      </c>
      <c r="W12" s="339">
        <v>80.751</v>
      </c>
      <c r="X12" s="134" t="s">
        <v>271</v>
      </c>
      <c r="Y12" s="162"/>
      <c r="Z12" s="134">
        <f>SUM(LARGE(AA12:AJ12,{1,2,3,4,5,6}))</f>
        <v>509.11699999999996</v>
      </c>
      <c r="AA12" s="134">
        <f t="shared" si="0"/>
        <v>87.99</v>
      </c>
      <c r="AB12" s="134">
        <f t="shared" si="1"/>
        <v>85.7</v>
      </c>
      <c r="AC12" s="134">
        <f t="shared" si="2"/>
        <v>83.4</v>
      </c>
      <c r="AD12" s="134">
        <f t="shared" si="3"/>
        <v>87.73</v>
      </c>
      <c r="AE12" s="134">
        <f t="shared" si="4"/>
        <v>83.546</v>
      </c>
      <c r="AF12" s="134">
        <f t="shared" si="9"/>
        <v>80.751</v>
      </c>
      <c r="AG12" s="134">
        <f t="shared" si="6"/>
        <v>76.59</v>
      </c>
      <c r="AH12" s="134">
        <f t="shared" si="7"/>
        <v>0</v>
      </c>
      <c r="AI12" s="134">
        <f t="shared" si="8"/>
        <v>0</v>
      </c>
    </row>
    <row r="13" spans="1:35" s="35" customFormat="1" ht="15">
      <c r="A13" s="35">
        <v>10</v>
      </c>
      <c r="B13" s="80" t="s">
        <v>403</v>
      </c>
      <c r="C13" s="80" t="s">
        <v>529</v>
      </c>
      <c r="E13" s="80" t="s">
        <v>530</v>
      </c>
      <c r="F13" s="292">
        <v>8</v>
      </c>
      <c r="G13" s="292">
        <v>8</v>
      </c>
      <c r="H13" s="292">
        <v>6</v>
      </c>
      <c r="I13" s="133">
        <v>495.116</v>
      </c>
      <c r="J13" s="134"/>
      <c r="K13" s="134"/>
      <c r="L13" s="134"/>
      <c r="M13" s="166">
        <v>81.8</v>
      </c>
      <c r="N13" s="134"/>
      <c r="O13" s="134"/>
      <c r="P13" s="134"/>
      <c r="Q13" s="291">
        <v>79.286</v>
      </c>
      <c r="R13" s="178">
        <v>87.264</v>
      </c>
      <c r="S13" s="257">
        <v>77.83</v>
      </c>
      <c r="T13" s="214">
        <v>84.796</v>
      </c>
      <c r="U13" s="134">
        <v>74.73</v>
      </c>
      <c r="V13" s="263">
        <v>84.14</v>
      </c>
      <c r="W13" s="134"/>
      <c r="X13" s="134">
        <v>76.979</v>
      </c>
      <c r="Y13" s="134"/>
      <c r="Z13" s="134">
        <f>SUM(LARGE(AA13:AJ13,{1,2,3,4,5,6}))</f>
        <v>495.116</v>
      </c>
      <c r="AA13" s="134">
        <f t="shared" si="0"/>
        <v>87.264</v>
      </c>
      <c r="AB13" s="134">
        <f t="shared" si="1"/>
        <v>81.8</v>
      </c>
      <c r="AC13" s="134">
        <f t="shared" si="2"/>
        <v>79.286</v>
      </c>
      <c r="AD13" s="134">
        <f t="shared" si="3"/>
        <v>84.796</v>
      </c>
      <c r="AE13" s="134">
        <f t="shared" si="4"/>
        <v>84.14</v>
      </c>
      <c r="AF13" s="134">
        <f t="shared" si="9"/>
        <v>77.83</v>
      </c>
      <c r="AG13" s="134">
        <f t="shared" si="6"/>
        <v>76.979</v>
      </c>
      <c r="AH13" s="134">
        <f t="shared" si="7"/>
        <v>74.73</v>
      </c>
      <c r="AI13" s="134">
        <f t="shared" si="8"/>
        <v>0</v>
      </c>
    </row>
    <row r="14" spans="1:35" s="35" customFormat="1" ht="15">
      <c r="A14" s="35">
        <v>11</v>
      </c>
      <c r="B14" s="32" t="s">
        <v>293</v>
      </c>
      <c r="C14" s="32" t="s">
        <v>341</v>
      </c>
      <c r="E14" s="32" t="s">
        <v>317</v>
      </c>
      <c r="F14" s="35">
        <v>7</v>
      </c>
      <c r="G14" s="35">
        <v>7</v>
      </c>
      <c r="H14" s="292">
        <v>6</v>
      </c>
      <c r="I14" s="133">
        <v>492.047</v>
      </c>
      <c r="J14" s="137">
        <v>75.67</v>
      </c>
      <c r="K14" s="134"/>
      <c r="L14" s="134"/>
      <c r="M14" s="134"/>
      <c r="N14" s="134"/>
      <c r="O14" s="162">
        <v>79.18</v>
      </c>
      <c r="P14" s="134"/>
      <c r="Q14" s="134"/>
      <c r="R14" s="134"/>
      <c r="S14" s="257">
        <v>84.31</v>
      </c>
      <c r="T14" s="214">
        <v>82.794</v>
      </c>
      <c r="U14" s="134"/>
      <c r="V14" s="263">
        <v>86.65</v>
      </c>
      <c r="W14" s="134">
        <v>74.379</v>
      </c>
      <c r="X14" s="137">
        <v>83.443</v>
      </c>
      <c r="Y14" s="134"/>
      <c r="Z14" s="134">
        <f>SUM(LARGE(AA14:AJ14,{1,2,3,4,5,6}))</f>
        <v>492.047</v>
      </c>
      <c r="AA14" s="134">
        <f t="shared" si="0"/>
        <v>79.18</v>
      </c>
      <c r="AB14" s="134">
        <f t="shared" si="1"/>
        <v>75.67</v>
      </c>
      <c r="AC14" s="134">
        <f t="shared" si="2"/>
        <v>0</v>
      </c>
      <c r="AD14" s="134">
        <f t="shared" si="3"/>
        <v>86.65</v>
      </c>
      <c r="AE14" s="134">
        <f t="shared" si="4"/>
        <v>84.31</v>
      </c>
      <c r="AF14" s="134">
        <f t="shared" si="9"/>
        <v>83.443</v>
      </c>
      <c r="AG14" s="134">
        <f t="shared" si="6"/>
        <v>82.794</v>
      </c>
      <c r="AH14" s="134">
        <f t="shared" si="7"/>
        <v>74.379</v>
      </c>
      <c r="AI14" s="134">
        <f t="shared" si="8"/>
        <v>0</v>
      </c>
    </row>
    <row r="15" spans="1:35" s="35" customFormat="1" ht="15">
      <c r="A15" s="35">
        <v>12</v>
      </c>
      <c r="B15" s="80" t="s">
        <v>169</v>
      </c>
      <c r="C15" s="80" t="s">
        <v>183</v>
      </c>
      <c r="E15" s="32" t="s">
        <v>190</v>
      </c>
      <c r="F15" s="292">
        <v>10</v>
      </c>
      <c r="G15" s="292">
        <v>10</v>
      </c>
      <c r="H15" s="292">
        <v>6</v>
      </c>
      <c r="I15" s="133">
        <v>485.096</v>
      </c>
      <c r="J15" s="134">
        <v>77.04</v>
      </c>
      <c r="K15" s="138">
        <v>83.88</v>
      </c>
      <c r="L15" s="134">
        <v>73.77</v>
      </c>
      <c r="M15" s="166">
        <v>79.67</v>
      </c>
      <c r="N15" s="134"/>
      <c r="O15" s="134">
        <v>63.85</v>
      </c>
      <c r="P15" s="134"/>
      <c r="Q15" s="134"/>
      <c r="R15" s="178">
        <v>87.574</v>
      </c>
      <c r="S15" s="134"/>
      <c r="T15" s="214">
        <v>74.284</v>
      </c>
      <c r="U15" s="134" t="s">
        <v>847</v>
      </c>
      <c r="V15" s="263">
        <v>80.61</v>
      </c>
      <c r="W15" s="339">
        <v>79.078</v>
      </c>
      <c r="X15" s="134"/>
      <c r="Y15" s="162"/>
      <c r="Z15" s="134">
        <f>SUM(LARGE(AA15:AJ15,{1,2,3,4,5,6}))</f>
        <v>485.096</v>
      </c>
      <c r="AA15" s="134">
        <f t="shared" si="0"/>
        <v>87.574</v>
      </c>
      <c r="AB15" s="134">
        <f t="shared" si="1"/>
        <v>83.88</v>
      </c>
      <c r="AC15" s="134">
        <f t="shared" si="2"/>
        <v>79.67</v>
      </c>
      <c r="AD15" s="134">
        <f t="shared" si="3"/>
        <v>80.61</v>
      </c>
      <c r="AE15" s="134">
        <f t="shared" si="4"/>
        <v>79.078</v>
      </c>
      <c r="AF15" s="134">
        <f t="shared" si="9"/>
        <v>74.284</v>
      </c>
      <c r="AG15" s="134">
        <f t="shared" si="6"/>
        <v>0</v>
      </c>
      <c r="AH15" s="134">
        <f t="shared" si="7"/>
        <v>0</v>
      </c>
      <c r="AI15" s="134">
        <f t="shared" si="8"/>
        <v>0</v>
      </c>
    </row>
    <row r="16" spans="1:35" s="35" customFormat="1" ht="15">
      <c r="A16" s="35">
        <v>13</v>
      </c>
      <c r="B16" s="80" t="s">
        <v>19</v>
      </c>
      <c r="C16" s="80" t="s">
        <v>18</v>
      </c>
      <c r="E16" s="80" t="s">
        <v>188</v>
      </c>
      <c r="F16" s="35">
        <v>5</v>
      </c>
      <c r="G16" s="35">
        <v>5</v>
      </c>
      <c r="H16" s="35">
        <v>5</v>
      </c>
      <c r="I16" s="133">
        <v>462.007</v>
      </c>
      <c r="J16" s="134"/>
      <c r="K16" s="138">
        <v>92.68</v>
      </c>
      <c r="L16" s="134"/>
      <c r="M16" s="166">
        <v>94.58</v>
      </c>
      <c r="N16" s="134"/>
      <c r="O16" s="134"/>
      <c r="P16" s="134"/>
      <c r="Q16" s="134"/>
      <c r="R16" s="134"/>
      <c r="S16" s="257">
        <v>91.42</v>
      </c>
      <c r="T16" s="214">
        <v>91.457</v>
      </c>
      <c r="U16" s="134"/>
      <c r="V16" s="263">
        <v>91.87</v>
      </c>
      <c r="W16" s="134"/>
      <c r="X16" s="131"/>
      <c r="Y16" s="134"/>
      <c r="Z16" s="134">
        <f>SUM(LARGE(AA16:AJ16,{1,2,3,4,5,6}))</f>
        <v>462.007</v>
      </c>
      <c r="AA16" s="134">
        <f t="shared" si="0"/>
        <v>94.58</v>
      </c>
      <c r="AB16" s="134">
        <f t="shared" si="1"/>
        <v>92.68</v>
      </c>
      <c r="AC16" s="134">
        <f t="shared" si="2"/>
        <v>0</v>
      </c>
      <c r="AD16" s="134">
        <f t="shared" si="3"/>
        <v>91.87</v>
      </c>
      <c r="AE16" s="134">
        <f t="shared" si="4"/>
        <v>91.457</v>
      </c>
      <c r="AF16" s="134">
        <f t="shared" si="9"/>
        <v>91.42</v>
      </c>
      <c r="AG16" s="134">
        <f t="shared" si="6"/>
        <v>0</v>
      </c>
      <c r="AH16" s="134">
        <f t="shared" si="7"/>
        <v>0</v>
      </c>
      <c r="AI16" s="134">
        <f t="shared" si="8"/>
        <v>0</v>
      </c>
    </row>
    <row r="17" spans="1:35" s="35" customFormat="1" ht="15">
      <c r="A17" s="35">
        <v>14</v>
      </c>
      <c r="B17" s="80" t="s">
        <v>17</v>
      </c>
      <c r="C17" s="80" t="s">
        <v>37</v>
      </c>
      <c r="E17" s="32" t="s">
        <v>190</v>
      </c>
      <c r="F17" s="35">
        <v>7</v>
      </c>
      <c r="G17" s="35">
        <v>7</v>
      </c>
      <c r="H17" s="306">
        <v>5</v>
      </c>
      <c r="I17" s="133">
        <v>456.432</v>
      </c>
      <c r="J17" s="134"/>
      <c r="K17" s="138">
        <v>94.1</v>
      </c>
      <c r="L17" s="134">
        <v>87.31</v>
      </c>
      <c r="M17" s="134"/>
      <c r="N17" s="134"/>
      <c r="O17" s="134"/>
      <c r="P17" s="305">
        <v>90.139</v>
      </c>
      <c r="Q17" s="291">
        <v>94.872</v>
      </c>
      <c r="R17" s="134"/>
      <c r="S17" s="257">
        <v>87.17</v>
      </c>
      <c r="T17" s="214">
        <v>90.151</v>
      </c>
      <c r="U17" s="134"/>
      <c r="V17" s="134"/>
      <c r="W17" s="134"/>
      <c r="X17" s="131"/>
      <c r="Y17" s="162"/>
      <c r="Z17" s="134">
        <f>SUM(LARGE(AA17:AJ17,{1,2,3,4,5,6}))</f>
        <v>456.432</v>
      </c>
      <c r="AA17" s="134">
        <f t="shared" si="0"/>
        <v>94.872</v>
      </c>
      <c r="AB17" s="134">
        <f t="shared" si="1"/>
        <v>94.1</v>
      </c>
      <c r="AC17" s="134">
        <f t="shared" si="2"/>
        <v>90.139</v>
      </c>
      <c r="AD17" s="134">
        <f t="shared" si="3"/>
        <v>90.151</v>
      </c>
      <c r="AE17" s="134">
        <f t="shared" si="4"/>
        <v>87.17</v>
      </c>
      <c r="AF17" s="134">
        <f t="shared" si="9"/>
        <v>0</v>
      </c>
      <c r="AG17" s="134">
        <f t="shared" si="6"/>
        <v>0</v>
      </c>
      <c r="AH17" s="134">
        <f t="shared" si="7"/>
        <v>0</v>
      </c>
      <c r="AI17" s="134">
        <f t="shared" si="8"/>
        <v>0</v>
      </c>
    </row>
    <row r="18" spans="1:35" s="35" customFormat="1" ht="15">
      <c r="A18" s="35">
        <v>15</v>
      </c>
      <c r="B18" s="32" t="s">
        <v>340</v>
      </c>
      <c r="C18" s="32" t="s">
        <v>587</v>
      </c>
      <c r="E18" s="32" t="s">
        <v>102</v>
      </c>
      <c r="F18" s="35">
        <v>7</v>
      </c>
      <c r="G18" s="35">
        <v>7</v>
      </c>
      <c r="H18" s="35">
        <v>6</v>
      </c>
      <c r="I18" s="133">
        <v>456.387</v>
      </c>
      <c r="J18" s="137">
        <v>76.04</v>
      </c>
      <c r="K18" s="134"/>
      <c r="L18" s="134"/>
      <c r="M18" s="134"/>
      <c r="N18" s="134"/>
      <c r="O18" s="162">
        <v>76.34</v>
      </c>
      <c r="P18" s="134"/>
      <c r="Q18" s="134"/>
      <c r="R18" s="134"/>
      <c r="S18" s="134"/>
      <c r="T18" s="214">
        <v>71.688</v>
      </c>
      <c r="U18" s="201">
        <v>72.77</v>
      </c>
      <c r="V18" s="263">
        <v>80.43</v>
      </c>
      <c r="W18" s="339">
        <v>79.119</v>
      </c>
      <c r="X18" s="134"/>
      <c r="Y18" s="162"/>
      <c r="Z18" s="134">
        <f>SUM(LARGE(AA18:AJ18,{1,2,3,4,5,6}))</f>
        <v>456.387</v>
      </c>
      <c r="AA18" s="134">
        <f t="shared" si="0"/>
        <v>76.34</v>
      </c>
      <c r="AB18" s="134">
        <f t="shared" si="1"/>
        <v>76.04</v>
      </c>
      <c r="AC18" s="134">
        <f t="shared" si="2"/>
        <v>0</v>
      </c>
      <c r="AD18" s="134">
        <f t="shared" si="3"/>
        <v>80.43</v>
      </c>
      <c r="AE18" s="134">
        <f t="shared" si="4"/>
        <v>79.119</v>
      </c>
      <c r="AF18" s="134">
        <f t="shared" si="9"/>
        <v>72.77</v>
      </c>
      <c r="AG18" s="134">
        <f t="shared" si="6"/>
        <v>71.688</v>
      </c>
      <c r="AH18" s="134">
        <f t="shared" si="7"/>
        <v>0</v>
      </c>
      <c r="AI18" s="134">
        <f t="shared" si="8"/>
        <v>0</v>
      </c>
    </row>
    <row r="19" spans="1:35" s="35" customFormat="1" ht="15">
      <c r="A19" s="35">
        <v>16</v>
      </c>
      <c r="B19" s="32" t="s">
        <v>404</v>
      </c>
      <c r="C19" s="32" t="s">
        <v>316</v>
      </c>
      <c r="E19" s="32" t="s">
        <v>317</v>
      </c>
      <c r="F19" s="35">
        <v>6</v>
      </c>
      <c r="G19" s="35">
        <v>6</v>
      </c>
      <c r="H19" s="35">
        <v>5</v>
      </c>
      <c r="I19" s="133">
        <v>455.371</v>
      </c>
      <c r="J19" s="134"/>
      <c r="K19" s="134"/>
      <c r="L19" s="165">
        <v>90.49</v>
      </c>
      <c r="M19" s="166">
        <v>95.81</v>
      </c>
      <c r="N19" s="134"/>
      <c r="O19" s="134"/>
      <c r="P19" s="134"/>
      <c r="Q19" s="291">
        <v>86.991</v>
      </c>
      <c r="R19" s="134"/>
      <c r="S19" s="257">
        <v>92.65</v>
      </c>
      <c r="T19" s="134"/>
      <c r="U19" s="201">
        <v>89.43</v>
      </c>
      <c r="V19" s="134"/>
      <c r="W19" s="134" t="s">
        <v>841</v>
      </c>
      <c r="X19" s="134"/>
      <c r="Y19" s="134"/>
      <c r="Z19" s="134">
        <f>SUM(LARGE(AA19:AJ19,{1,2,3,4,5,6}))</f>
        <v>455.371</v>
      </c>
      <c r="AA19" s="134">
        <f t="shared" si="0"/>
        <v>95.81</v>
      </c>
      <c r="AB19" s="134">
        <f t="shared" si="1"/>
        <v>90.49</v>
      </c>
      <c r="AC19" s="134">
        <f t="shared" si="2"/>
        <v>86.991</v>
      </c>
      <c r="AD19" s="134">
        <f t="shared" si="3"/>
        <v>92.65</v>
      </c>
      <c r="AE19" s="134">
        <f t="shared" si="4"/>
        <v>89.43</v>
      </c>
      <c r="AF19" s="134">
        <f t="shared" si="9"/>
        <v>0</v>
      </c>
      <c r="AG19" s="134">
        <f t="shared" si="6"/>
        <v>0</v>
      </c>
      <c r="AH19" s="134">
        <f t="shared" si="7"/>
        <v>0</v>
      </c>
      <c r="AI19" s="134">
        <f t="shared" si="8"/>
        <v>0</v>
      </c>
    </row>
    <row r="20" spans="1:35" s="35" customFormat="1" ht="15">
      <c r="A20" s="35">
        <v>17</v>
      </c>
      <c r="B20" s="35" t="s">
        <v>342</v>
      </c>
      <c r="C20" s="35" t="s">
        <v>343</v>
      </c>
      <c r="E20" s="35" t="s">
        <v>317</v>
      </c>
      <c r="F20" s="35">
        <v>7</v>
      </c>
      <c r="G20" s="35">
        <v>7</v>
      </c>
      <c r="H20" s="292">
        <v>6</v>
      </c>
      <c r="I20" s="133">
        <v>442.897</v>
      </c>
      <c r="J20" s="137">
        <v>74.75</v>
      </c>
      <c r="K20" s="134"/>
      <c r="L20" s="134"/>
      <c r="M20" s="134"/>
      <c r="N20" s="134"/>
      <c r="O20" s="162">
        <v>74.53</v>
      </c>
      <c r="P20" s="134"/>
      <c r="Q20" s="134"/>
      <c r="R20" s="134"/>
      <c r="S20" s="257">
        <v>74.64</v>
      </c>
      <c r="T20" s="134"/>
      <c r="U20" s="201">
        <v>68.5</v>
      </c>
      <c r="V20" s="263">
        <v>84.23</v>
      </c>
      <c r="W20" s="339">
        <v>66.247</v>
      </c>
      <c r="X20" s="134" t="s">
        <v>1050</v>
      </c>
      <c r="Y20" s="134"/>
      <c r="Z20" s="134">
        <f>SUM(LARGE(AA20:AJ20,{1,2,3,4,5,6}))</f>
        <v>442.897</v>
      </c>
      <c r="AA20" s="134">
        <f t="shared" si="0"/>
        <v>74.75</v>
      </c>
      <c r="AB20" s="134">
        <f t="shared" si="1"/>
        <v>74.53</v>
      </c>
      <c r="AC20" s="134">
        <f t="shared" si="2"/>
        <v>0</v>
      </c>
      <c r="AD20" s="134">
        <f t="shared" si="3"/>
        <v>84.23</v>
      </c>
      <c r="AE20" s="134">
        <f t="shared" si="4"/>
        <v>74.64</v>
      </c>
      <c r="AF20" s="134">
        <f t="shared" si="9"/>
        <v>68.5</v>
      </c>
      <c r="AG20" s="134">
        <f t="shared" si="6"/>
        <v>66.247</v>
      </c>
      <c r="AH20" s="134">
        <f t="shared" si="7"/>
        <v>0</v>
      </c>
      <c r="AI20" s="134">
        <f t="shared" si="8"/>
        <v>0</v>
      </c>
    </row>
    <row r="21" spans="1:35" s="35" customFormat="1" ht="15">
      <c r="A21" s="35">
        <v>18</v>
      </c>
      <c r="B21" s="80" t="s">
        <v>171</v>
      </c>
      <c r="C21" s="80" t="s">
        <v>185</v>
      </c>
      <c r="E21" s="80" t="s">
        <v>152</v>
      </c>
      <c r="F21" s="35">
        <v>6</v>
      </c>
      <c r="G21" s="35">
        <v>6</v>
      </c>
      <c r="H21" s="292">
        <v>6</v>
      </c>
      <c r="I21" s="133">
        <v>438.285</v>
      </c>
      <c r="J21" s="137">
        <v>71.26</v>
      </c>
      <c r="K21" s="138">
        <v>70.83</v>
      </c>
      <c r="L21" s="134"/>
      <c r="M21" s="134"/>
      <c r="N21" s="134"/>
      <c r="O21" s="162">
        <v>72.01</v>
      </c>
      <c r="P21" s="134"/>
      <c r="Q21" s="134"/>
      <c r="R21" s="134"/>
      <c r="S21" s="134"/>
      <c r="T21" s="134"/>
      <c r="U21" s="201">
        <v>69.03</v>
      </c>
      <c r="V21" s="263">
        <v>83.33</v>
      </c>
      <c r="W21" s="339">
        <v>71.825</v>
      </c>
      <c r="X21" s="134"/>
      <c r="Y21" s="134"/>
      <c r="Z21" s="134">
        <f>SUM(LARGE(AA21:AJ21,{1,2,3,4,5,6}))</f>
        <v>438.28499999999997</v>
      </c>
      <c r="AA21" s="134">
        <f t="shared" si="0"/>
        <v>72.01</v>
      </c>
      <c r="AB21" s="134">
        <f t="shared" si="1"/>
        <v>71.26</v>
      </c>
      <c r="AC21" s="134">
        <f t="shared" si="2"/>
        <v>70.83</v>
      </c>
      <c r="AD21" s="134">
        <f t="shared" si="3"/>
        <v>83.33</v>
      </c>
      <c r="AE21" s="134">
        <f t="shared" si="4"/>
        <v>71.825</v>
      </c>
      <c r="AF21" s="134">
        <f t="shared" si="9"/>
        <v>69.03</v>
      </c>
      <c r="AG21" s="134">
        <f t="shared" si="6"/>
        <v>0</v>
      </c>
      <c r="AH21" s="134">
        <f t="shared" si="7"/>
        <v>0</v>
      </c>
      <c r="AI21" s="134">
        <f t="shared" si="8"/>
        <v>0</v>
      </c>
    </row>
    <row r="22" spans="1:35" s="35" customFormat="1" ht="15">
      <c r="A22" s="35">
        <v>19</v>
      </c>
      <c r="B22" s="80" t="s">
        <v>165</v>
      </c>
      <c r="C22" s="80" t="s">
        <v>182</v>
      </c>
      <c r="E22" s="32" t="s">
        <v>106</v>
      </c>
      <c r="F22" s="292">
        <v>8</v>
      </c>
      <c r="G22" s="292">
        <v>8</v>
      </c>
      <c r="H22" s="35">
        <v>5</v>
      </c>
      <c r="I22" s="133">
        <v>423.474</v>
      </c>
      <c r="J22" s="134">
        <v>80.77</v>
      </c>
      <c r="K22" s="138">
        <v>86.3</v>
      </c>
      <c r="L22" s="134">
        <v>74.92</v>
      </c>
      <c r="M22" s="166">
        <v>80.9</v>
      </c>
      <c r="N22" s="134"/>
      <c r="O22" s="134"/>
      <c r="P22" s="305">
        <v>88.224</v>
      </c>
      <c r="Q22" s="134"/>
      <c r="R22" s="134"/>
      <c r="S22" s="134"/>
      <c r="T22" s="214">
        <v>83.53</v>
      </c>
      <c r="U22" s="134"/>
      <c r="V22" s="263">
        <v>84.52</v>
      </c>
      <c r="W22" s="134"/>
      <c r="X22" s="134"/>
      <c r="Y22" s="162"/>
      <c r="Z22" s="134">
        <f>SUM(LARGE(AA22:AJ22,{1,2,3,4,5,6}))</f>
        <v>423.47399999999993</v>
      </c>
      <c r="AA22" s="134">
        <f t="shared" si="0"/>
        <v>88.224</v>
      </c>
      <c r="AB22" s="134">
        <f t="shared" si="1"/>
        <v>86.3</v>
      </c>
      <c r="AC22" s="134">
        <f t="shared" si="2"/>
        <v>80.9</v>
      </c>
      <c r="AD22" s="134">
        <f t="shared" si="3"/>
        <v>84.52</v>
      </c>
      <c r="AE22" s="134">
        <f t="shared" si="4"/>
        <v>83.53</v>
      </c>
      <c r="AF22" s="134">
        <f t="shared" si="9"/>
        <v>0</v>
      </c>
      <c r="AG22" s="134">
        <f t="shared" si="6"/>
        <v>0</v>
      </c>
      <c r="AH22" s="134">
        <f t="shared" si="7"/>
        <v>0</v>
      </c>
      <c r="AI22" s="134">
        <f t="shared" si="8"/>
        <v>0</v>
      </c>
    </row>
    <row r="23" spans="1:35" s="35" customFormat="1" ht="15">
      <c r="A23" s="35">
        <v>20</v>
      </c>
      <c r="B23" s="80" t="s">
        <v>111</v>
      </c>
      <c r="C23" s="80" t="s">
        <v>144</v>
      </c>
      <c r="E23" s="80" t="s">
        <v>193</v>
      </c>
      <c r="F23" s="35">
        <v>6</v>
      </c>
      <c r="G23" s="35">
        <v>6</v>
      </c>
      <c r="H23" s="35">
        <v>5</v>
      </c>
      <c r="I23" s="133">
        <v>400.972</v>
      </c>
      <c r="J23" s="134"/>
      <c r="K23" s="138">
        <v>80.69</v>
      </c>
      <c r="L23" s="134"/>
      <c r="M23" s="134"/>
      <c r="N23" s="134"/>
      <c r="O23" s="162">
        <v>76.44</v>
      </c>
      <c r="P23" s="134"/>
      <c r="Q23" s="134"/>
      <c r="R23" s="134"/>
      <c r="S23" s="134"/>
      <c r="T23" s="214">
        <v>80.572</v>
      </c>
      <c r="U23" s="201">
        <v>80.5</v>
      </c>
      <c r="V23" s="263">
        <v>82.77</v>
      </c>
      <c r="W23" s="134"/>
      <c r="X23" s="134"/>
      <c r="Y23" s="162"/>
      <c r="Z23" s="134">
        <f>SUM(LARGE(AA23:AJ23,{1,2,3,4,5,6}))</f>
        <v>400.972</v>
      </c>
      <c r="AA23" s="134">
        <f t="shared" si="0"/>
        <v>80.69</v>
      </c>
      <c r="AB23" s="134">
        <f t="shared" si="1"/>
        <v>76.44</v>
      </c>
      <c r="AC23" s="134">
        <f t="shared" si="2"/>
        <v>0</v>
      </c>
      <c r="AD23" s="134">
        <f t="shared" si="3"/>
        <v>82.77</v>
      </c>
      <c r="AE23" s="134">
        <f t="shared" si="4"/>
        <v>80.572</v>
      </c>
      <c r="AF23" s="134">
        <f t="shared" si="9"/>
        <v>80.5</v>
      </c>
      <c r="AG23" s="134">
        <f t="shared" si="6"/>
        <v>0</v>
      </c>
      <c r="AH23" s="134">
        <f t="shared" si="7"/>
        <v>0</v>
      </c>
      <c r="AI23" s="134">
        <f t="shared" si="8"/>
        <v>0</v>
      </c>
    </row>
    <row r="24" spans="1:35" s="35" customFormat="1" ht="15">
      <c r="A24" s="35">
        <v>21</v>
      </c>
      <c r="B24" s="32" t="s">
        <v>330</v>
      </c>
      <c r="C24" s="32" t="s">
        <v>328</v>
      </c>
      <c r="E24" s="32" t="s">
        <v>329</v>
      </c>
      <c r="F24" s="35">
        <v>4</v>
      </c>
      <c r="G24" s="35">
        <v>4</v>
      </c>
      <c r="H24" s="35">
        <v>4</v>
      </c>
      <c r="I24" s="133">
        <v>378.009</v>
      </c>
      <c r="J24" s="137">
        <v>93.91</v>
      </c>
      <c r="K24" s="134"/>
      <c r="L24" s="134"/>
      <c r="M24" s="166">
        <v>98.12</v>
      </c>
      <c r="N24" s="134"/>
      <c r="O24" s="134"/>
      <c r="P24" s="134"/>
      <c r="Q24" s="134"/>
      <c r="R24" s="134"/>
      <c r="S24" s="134"/>
      <c r="T24" s="134"/>
      <c r="U24" s="134"/>
      <c r="V24" s="263">
        <v>93.49</v>
      </c>
      <c r="W24" s="339">
        <v>92.489</v>
      </c>
      <c r="X24" s="134"/>
      <c r="Y24" s="134"/>
      <c r="Z24" s="134">
        <f>SUM(LARGE(AA24:AJ24,{1,2,3,4,5,6}))</f>
        <v>378.009</v>
      </c>
      <c r="AA24" s="134">
        <f t="shared" si="0"/>
        <v>98.12</v>
      </c>
      <c r="AB24" s="134">
        <f t="shared" si="1"/>
        <v>93.91</v>
      </c>
      <c r="AC24" s="134">
        <f t="shared" si="2"/>
        <v>0</v>
      </c>
      <c r="AD24" s="134">
        <f t="shared" si="3"/>
        <v>93.49</v>
      </c>
      <c r="AE24" s="134">
        <f t="shared" si="4"/>
        <v>92.489</v>
      </c>
      <c r="AF24" s="134">
        <f t="shared" si="9"/>
        <v>0</v>
      </c>
      <c r="AG24" s="134">
        <f t="shared" si="6"/>
        <v>0</v>
      </c>
      <c r="AH24" s="134">
        <f t="shared" si="7"/>
        <v>0</v>
      </c>
      <c r="AI24" s="134">
        <f t="shared" si="8"/>
        <v>0</v>
      </c>
    </row>
    <row r="25" spans="1:35" s="35" customFormat="1" ht="15">
      <c r="A25" s="35">
        <v>22</v>
      </c>
      <c r="B25" s="35" t="s">
        <v>345</v>
      </c>
      <c r="C25" s="35" t="s">
        <v>346</v>
      </c>
      <c r="E25" s="35" t="s">
        <v>106</v>
      </c>
      <c r="F25" s="35">
        <v>6</v>
      </c>
      <c r="G25" s="35">
        <v>6</v>
      </c>
      <c r="H25" s="35">
        <v>5</v>
      </c>
      <c r="I25" s="133">
        <v>373.72</v>
      </c>
      <c r="J25" s="137">
        <v>70.49</v>
      </c>
      <c r="K25" s="134"/>
      <c r="L25" s="134"/>
      <c r="M25" s="166">
        <v>78.81</v>
      </c>
      <c r="N25" s="134"/>
      <c r="O25" s="134"/>
      <c r="P25" s="134" t="s">
        <v>1050</v>
      </c>
      <c r="Q25" s="134"/>
      <c r="R25" s="134"/>
      <c r="S25" s="134"/>
      <c r="T25" s="214">
        <v>73.85</v>
      </c>
      <c r="U25" s="201">
        <v>66.48</v>
      </c>
      <c r="V25" s="263">
        <v>84.09</v>
      </c>
      <c r="W25" s="134"/>
      <c r="X25" s="134"/>
      <c r="Y25" s="162"/>
      <c r="Z25" s="134">
        <f>SUM(LARGE(AA25:AJ25,{1,2,3,4,5,6}))</f>
        <v>373.72</v>
      </c>
      <c r="AA25" s="134">
        <f t="shared" si="0"/>
        <v>78.81</v>
      </c>
      <c r="AB25" s="134">
        <f t="shared" si="1"/>
        <v>70.49</v>
      </c>
      <c r="AC25" s="134">
        <f t="shared" si="2"/>
        <v>0</v>
      </c>
      <c r="AD25" s="134">
        <f t="shared" si="3"/>
        <v>84.09</v>
      </c>
      <c r="AE25" s="134">
        <f t="shared" si="4"/>
        <v>73.85</v>
      </c>
      <c r="AF25" s="134">
        <f t="shared" si="9"/>
        <v>66.48</v>
      </c>
      <c r="AG25" s="134">
        <f t="shared" si="6"/>
        <v>0</v>
      </c>
      <c r="AH25" s="134">
        <f t="shared" si="7"/>
        <v>0</v>
      </c>
      <c r="AI25" s="134">
        <f t="shared" si="8"/>
        <v>0</v>
      </c>
    </row>
    <row r="26" spans="1:35" s="35" customFormat="1" ht="15">
      <c r="A26" s="35">
        <v>23</v>
      </c>
      <c r="B26" s="80" t="s">
        <v>160</v>
      </c>
      <c r="C26" s="80" t="s">
        <v>176</v>
      </c>
      <c r="E26" s="32" t="s">
        <v>190</v>
      </c>
      <c r="F26" s="35">
        <v>5</v>
      </c>
      <c r="G26" s="35">
        <v>5</v>
      </c>
      <c r="H26" s="35">
        <v>4</v>
      </c>
      <c r="I26" s="133">
        <v>350.486</v>
      </c>
      <c r="J26" s="134"/>
      <c r="K26" s="138">
        <v>91.81</v>
      </c>
      <c r="L26" s="165">
        <v>87.11</v>
      </c>
      <c r="M26" s="134"/>
      <c r="N26" s="134"/>
      <c r="O26" s="134"/>
      <c r="P26" s="134"/>
      <c r="Q26" s="134"/>
      <c r="R26" s="134"/>
      <c r="S26" s="134"/>
      <c r="T26" s="214">
        <v>86.827</v>
      </c>
      <c r="U26" s="134"/>
      <c r="V26" s="134"/>
      <c r="W26" s="339">
        <v>84.739</v>
      </c>
      <c r="X26" s="134"/>
      <c r="Y26" s="162"/>
      <c r="Z26" s="134">
        <f>SUM(LARGE(AA26:AJ26,{1,2,3,4,5,6}))</f>
        <v>350.486</v>
      </c>
      <c r="AA26" s="134">
        <f t="shared" si="0"/>
        <v>91.81</v>
      </c>
      <c r="AB26" s="134">
        <f t="shared" si="1"/>
        <v>87.11</v>
      </c>
      <c r="AC26" s="134">
        <f t="shared" si="2"/>
        <v>0</v>
      </c>
      <c r="AD26" s="134">
        <f t="shared" si="3"/>
        <v>86.827</v>
      </c>
      <c r="AE26" s="134">
        <f t="shared" si="4"/>
        <v>84.739</v>
      </c>
      <c r="AF26" s="134">
        <f t="shared" si="9"/>
        <v>0</v>
      </c>
      <c r="AG26" s="134">
        <f t="shared" si="6"/>
        <v>0</v>
      </c>
      <c r="AH26" s="134">
        <f t="shared" si="7"/>
        <v>0</v>
      </c>
      <c r="AI26" s="134">
        <f t="shared" si="8"/>
        <v>0</v>
      </c>
    </row>
    <row r="27" spans="1:35" s="35" customFormat="1" ht="15">
      <c r="A27" s="35">
        <v>24</v>
      </c>
      <c r="B27" s="35" t="s">
        <v>522</v>
      </c>
      <c r="C27" s="35" t="s">
        <v>523</v>
      </c>
      <c r="E27" s="35" t="s">
        <v>101</v>
      </c>
      <c r="F27" s="35">
        <v>4</v>
      </c>
      <c r="G27" s="35">
        <v>4</v>
      </c>
      <c r="H27" s="35">
        <v>4</v>
      </c>
      <c r="I27" s="133">
        <v>348.64</v>
      </c>
      <c r="J27" s="134"/>
      <c r="K27" s="134"/>
      <c r="L27" s="165">
        <v>79.97</v>
      </c>
      <c r="M27" s="166">
        <v>89.49</v>
      </c>
      <c r="N27" s="134"/>
      <c r="O27" s="134"/>
      <c r="P27" s="134"/>
      <c r="Q27" s="134"/>
      <c r="R27" s="178">
        <v>94.75</v>
      </c>
      <c r="S27" s="134"/>
      <c r="T27" s="134"/>
      <c r="U27" s="134"/>
      <c r="V27" s="263">
        <v>84.43</v>
      </c>
      <c r="W27" s="134"/>
      <c r="X27" s="134"/>
      <c r="Y27" s="134"/>
      <c r="Z27" s="134">
        <f>SUM(LARGE(AA27:AJ27,{1,2,3,4,5,6}))</f>
        <v>348.64</v>
      </c>
      <c r="AA27" s="134">
        <f t="shared" si="0"/>
        <v>94.75</v>
      </c>
      <c r="AB27" s="134">
        <f t="shared" si="1"/>
        <v>89.49</v>
      </c>
      <c r="AC27" s="134">
        <f t="shared" si="2"/>
        <v>79.97</v>
      </c>
      <c r="AD27" s="134">
        <f t="shared" si="3"/>
        <v>84.43</v>
      </c>
      <c r="AE27" s="134">
        <f t="shared" si="4"/>
        <v>0</v>
      </c>
      <c r="AF27" s="134">
        <f t="shared" si="9"/>
        <v>0</v>
      </c>
      <c r="AG27" s="134">
        <f t="shared" si="6"/>
        <v>0</v>
      </c>
      <c r="AH27" s="134">
        <f t="shared" si="7"/>
        <v>0</v>
      </c>
      <c r="AI27" s="134">
        <f t="shared" si="8"/>
        <v>0</v>
      </c>
    </row>
    <row r="28" spans="1:35" s="35" customFormat="1" ht="15">
      <c r="A28" s="35">
        <v>25</v>
      </c>
      <c r="B28" s="80" t="s">
        <v>167</v>
      </c>
      <c r="C28" s="80" t="s">
        <v>44</v>
      </c>
      <c r="E28" s="32" t="s">
        <v>190</v>
      </c>
      <c r="F28" s="35">
        <v>5</v>
      </c>
      <c r="G28" s="35">
        <v>5</v>
      </c>
      <c r="H28" s="35">
        <v>4</v>
      </c>
      <c r="I28" s="133">
        <v>342.082</v>
      </c>
      <c r="J28" s="134"/>
      <c r="K28" s="138">
        <v>85.79</v>
      </c>
      <c r="L28" s="134"/>
      <c r="M28" s="134"/>
      <c r="N28" s="134"/>
      <c r="O28" s="134"/>
      <c r="P28" s="134"/>
      <c r="Q28" s="291">
        <v>88.376</v>
      </c>
      <c r="R28" s="134"/>
      <c r="S28" s="257">
        <v>83.06</v>
      </c>
      <c r="T28" s="214">
        <v>84.856</v>
      </c>
      <c r="U28" s="134"/>
      <c r="V28" s="134"/>
      <c r="W28" s="134"/>
      <c r="X28" s="134"/>
      <c r="Y28" s="162"/>
      <c r="Z28" s="134">
        <f>SUM(LARGE(AA28:AJ28,{1,2,3,4,5,6}))</f>
        <v>342.082</v>
      </c>
      <c r="AA28" s="134">
        <f t="shared" si="0"/>
        <v>88.376</v>
      </c>
      <c r="AB28" s="134">
        <f t="shared" si="1"/>
        <v>85.79</v>
      </c>
      <c r="AC28" s="134">
        <f t="shared" si="2"/>
        <v>0</v>
      </c>
      <c r="AD28" s="134">
        <f t="shared" si="3"/>
        <v>84.856</v>
      </c>
      <c r="AE28" s="134">
        <f t="shared" si="4"/>
        <v>83.06</v>
      </c>
      <c r="AF28" s="134">
        <f t="shared" si="9"/>
        <v>0</v>
      </c>
      <c r="AG28" s="134">
        <f t="shared" si="6"/>
        <v>0</v>
      </c>
      <c r="AH28" s="134">
        <f t="shared" si="7"/>
        <v>0</v>
      </c>
      <c r="AI28" s="134">
        <f t="shared" si="8"/>
        <v>0</v>
      </c>
    </row>
    <row r="29" spans="1:35" s="35" customFormat="1" ht="15">
      <c r="A29" s="35">
        <v>26</v>
      </c>
      <c r="B29" s="35" t="s">
        <v>901</v>
      </c>
      <c r="C29" s="35" t="s">
        <v>334</v>
      </c>
      <c r="E29" s="35" t="s">
        <v>317</v>
      </c>
      <c r="F29" s="35">
        <v>4</v>
      </c>
      <c r="G29" s="35">
        <v>4</v>
      </c>
      <c r="H29" s="35">
        <v>4</v>
      </c>
      <c r="I29" s="133">
        <v>319.724</v>
      </c>
      <c r="J29" s="137">
        <v>81.95</v>
      </c>
      <c r="K29" s="134"/>
      <c r="L29" s="134"/>
      <c r="M29" s="134"/>
      <c r="N29" s="134"/>
      <c r="O29" s="162">
        <v>77.73</v>
      </c>
      <c r="P29" s="134"/>
      <c r="Q29" s="134"/>
      <c r="R29" s="134"/>
      <c r="S29" s="134"/>
      <c r="T29" s="214">
        <v>80.554</v>
      </c>
      <c r="U29" s="134"/>
      <c r="V29" s="134"/>
      <c r="W29" s="339">
        <v>79.49</v>
      </c>
      <c r="X29" s="134"/>
      <c r="Y29" s="134"/>
      <c r="Z29" s="134">
        <f>SUM(LARGE(AA29:AJ29,{1,2,3,4,5,6}))</f>
        <v>319.72400000000005</v>
      </c>
      <c r="AA29" s="134">
        <f t="shared" si="0"/>
        <v>81.95</v>
      </c>
      <c r="AB29" s="134">
        <f t="shared" si="1"/>
        <v>77.73</v>
      </c>
      <c r="AC29" s="134">
        <f t="shared" si="2"/>
        <v>0</v>
      </c>
      <c r="AD29" s="134">
        <f t="shared" si="3"/>
        <v>80.554</v>
      </c>
      <c r="AE29" s="134">
        <f t="shared" si="4"/>
        <v>79.49</v>
      </c>
      <c r="AF29" s="134">
        <f t="shared" si="9"/>
        <v>0</v>
      </c>
      <c r="AG29" s="134">
        <f t="shared" si="6"/>
        <v>0</v>
      </c>
      <c r="AH29" s="134">
        <f t="shared" si="7"/>
        <v>0</v>
      </c>
      <c r="AI29" s="134">
        <f t="shared" si="8"/>
        <v>0</v>
      </c>
    </row>
    <row r="30" spans="1:35" s="35" customFormat="1" ht="15">
      <c r="A30" s="35">
        <v>27</v>
      </c>
      <c r="B30" s="32" t="s">
        <v>163</v>
      </c>
      <c r="C30" s="32" t="s">
        <v>337</v>
      </c>
      <c r="E30" s="32" t="s">
        <v>535</v>
      </c>
      <c r="F30" s="35">
        <v>4</v>
      </c>
      <c r="G30" s="35">
        <v>4</v>
      </c>
      <c r="H30" s="35">
        <v>4</v>
      </c>
      <c r="I30" s="133">
        <v>312.498</v>
      </c>
      <c r="J30" s="137">
        <v>81.73</v>
      </c>
      <c r="K30" s="134"/>
      <c r="L30" s="134"/>
      <c r="M30" s="166">
        <v>76.67</v>
      </c>
      <c r="N30" s="134"/>
      <c r="O30" s="162">
        <v>75.67</v>
      </c>
      <c r="P30" s="134"/>
      <c r="Q30" s="134"/>
      <c r="R30" s="134"/>
      <c r="S30" s="134"/>
      <c r="T30" s="134"/>
      <c r="U30" s="134"/>
      <c r="V30" s="134"/>
      <c r="W30" s="339">
        <v>78.428</v>
      </c>
      <c r="X30" s="134"/>
      <c r="Y30" s="134"/>
      <c r="Z30" s="134">
        <f>SUM(LARGE(AA30:AJ30,{1,2,3,4,5,6}))</f>
        <v>312.49800000000005</v>
      </c>
      <c r="AA30" s="134">
        <f t="shared" si="0"/>
        <v>81.73</v>
      </c>
      <c r="AB30" s="134">
        <f t="shared" si="1"/>
        <v>76.67</v>
      </c>
      <c r="AC30" s="134">
        <f t="shared" si="2"/>
        <v>75.67</v>
      </c>
      <c r="AD30" s="134">
        <f t="shared" si="3"/>
        <v>78.428</v>
      </c>
      <c r="AE30" s="134">
        <f t="shared" si="4"/>
        <v>0</v>
      </c>
      <c r="AF30" s="134">
        <f t="shared" si="9"/>
        <v>0</v>
      </c>
      <c r="AG30" s="134">
        <f t="shared" si="6"/>
        <v>0</v>
      </c>
      <c r="AH30" s="134">
        <f t="shared" si="7"/>
        <v>0</v>
      </c>
      <c r="AI30" s="134">
        <f t="shared" si="8"/>
        <v>0</v>
      </c>
    </row>
    <row r="31" spans="1:35" s="35" customFormat="1" ht="15">
      <c r="A31" s="35">
        <v>28</v>
      </c>
      <c r="B31" s="80" t="s">
        <v>172</v>
      </c>
      <c r="C31" s="80" t="s">
        <v>186</v>
      </c>
      <c r="E31" s="32" t="s">
        <v>190</v>
      </c>
      <c r="F31" s="35">
        <v>6</v>
      </c>
      <c r="G31" s="35">
        <v>6</v>
      </c>
      <c r="H31" s="35">
        <v>5</v>
      </c>
      <c r="I31" s="133">
        <v>312.14</v>
      </c>
      <c r="J31" s="137">
        <v>51.13</v>
      </c>
      <c r="K31" s="138">
        <v>68.54</v>
      </c>
      <c r="L31" s="165">
        <v>64.35</v>
      </c>
      <c r="M31" s="134"/>
      <c r="N31" s="134"/>
      <c r="O31" s="134"/>
      <c r="P31" s="134"/>
      <c r="Q31" s="134"/>
      <c r="R31" s="134"/>
      <c r="S31" s="134"/>
      <c r="T31" s="214">
        <v>67.955</v>
      </c>
      <c r="U31" s="134"/>
      <c r="V31" s="134"/>
      <c r="W31" s="339">
        <v>60.165</v>
      </c>
      <c r="X31" s="134"/>
      <c r="Y31" s="162"/>
      <c r="Z31" s="134">
        <f>SUM(LARGE(AA31:AJ31,{1,2,3,4,5,6}))</f>
        <v>312.14</v>
      </c>
      <c r="AA31" s="134">
        <f t="shared" si="0"/>
        <v>68.54</v>
      </c>
      <c r="AB31" s="134">
        <f t="shared" si="1"/>
        <v>64.35</v>
      </c>
      <c r="AC31" s="134">
        <f t="shared" si="2"/>
        <v>51.13</v>
      </c>
      <c r="AD31" s="134">
        <f t="shared" si="3"/>
        <v>67.955</v>
      </c>
      <c r="AE31" s="134">
        <f t="shared" si="4"/>
        <v>60.165</v>
      </c>
      <c r="AF31" s="134">
        <f t="shared" si="9"/>
        <v>0</v>
      </c>
      <c r="AG31" s="134">
        <f t="shared" si="6"/>
        <v>0</v>
      </c>
      <c r="AH31" s="134">
        <f t="shared" si="7"/>
        <v>0</v>
      </c>
      <c r="AI31" s="134">
        <f t="shared" si="8"/>
        <v>0</v>
      </c>
    </row>
    <row r="32" spans="1:35" s="35" customFormat="1" ht="15">
      <c r="A32" s="35">
        <v>29</v>
      </c>
      <c r="B32" s="80" t="s">
        <v>534</v>
      </c>
      <c r="C32" s="80" t="s">
        <v>366</v>
      </c>
      <c r="E32" s="80" t="s">
        <v>507</v>
      </c>
      <c r="F32" s="35">
        <v>5</v>
      </c>
      <c r="G32" s="35">
        <v>5</v>
      </c>
      <c r="H32" s="35">
        <v>4</v>
      </c>
      <c r="I32" s="133">
        <v>296.535</v>
      </c>
      <c r="J32" s="134"/>
      <c r="K32" s="134"/>
      <c r="L32" s="165">
        <v>69.77</v>
      </c>
      <c r="M32" s="166">
        <v>77.07</v>
      </c>
      <c r="N32" s="134"/>
      <c r="O32" s="134"/>
      <c r="P32" s="134"/>
      <c r="Q32" s="134"/>
      <c r="R32" s="134"/>
      <c r="S32" s="134"/>
      <c r="T32" s="214">
        <v>72.815</v>
      </c>
      <c r="U32" s="134"/>
      <c r="V32" s="263">
        <v>76.88</v>
      </c>
      <c r="W32" s="134"/>
      <c r="X32" s="134"/>
      <c r="Y32" s="162"/>
      <c r="Z32" s="134">
        <f>SUM(LARGE(AA32:AJ32,{1,2,3,4,5,6}))</f>
        <v>296.53499999999997</v>
      </c>
      <c r="AA32" s="134">
        <f t="shared" si="0"/>
        <v>77.07</v>
      </c>
      <c r="AB32" s="134">
        <f t="shared" si="1"/>
        <v>69.77</v>
      </c>
      <c r="AC32" s="134">
        <f t="shared" si="2"/>
        <v>0</v>
      </c>
      <c r="AD32" s="134">
        <f t="shared" si="3"/>
        <v>76.88</v>
      </c>
      <c r="AE32" s="134">
        <f t="shared" si="4"/>
        <v>72.815</v>
      </c>
      <c r="AF32" s="134">
        <f t="shared" si="9"/>
        <v>0</v>
      </c>
      <c r="AG32" s="134">
        <f t="shared" si="6"/>
        <v>0</v>
      </c>
      <c r="AH32" s="134">
        <f t="shared" si="7"/>
        <v>0</v>
      </c>
      <c r="AI32" s="134">
        <f t="shared" si="8"/>
        <v>0</v>
      </c>
    </row>
    <row r="33" spans="1:35" s="35" customFormat="1" ht="15">
      <c r="A33" s="35">
        <v>30</v>
      </c>
      <c r="B33" s="80" t="s">
        <v>46</v>
      </c>
      <c r="C33" s="80" t="s">
        <v>47</v>
      </c>
      <c r="E33" s="80" t="s">
        <v>152</v>
      </c>
      <c r="F33" s="35">
        <v>4</v>
      </c>
      <c r="G33" s="35">
        <v>4</v>
      </c>
      <c r="H33" s="35">
        <v>4</v>
      </c>
      <c r="I33" s="133">
        <v>293.183</v>
      </c>
      <c r="J33" s="134"/>
      <c r="K33" s="138">
        <v>82.05</v>
      </c>
      <c r="L33" s="134"/>
      <c r="M33" s="166">
        <v>71.86</v>
      </c>
      <c r="N33" s="134"/>
      <c r="O33" s="134"/>
      <c r="P33" s="134"/>
      <c r="Q33" s="134"/>
      <c r="R33" s="134"/>
      <c r="S33" s="134"/>
      <c r="T33" s="214">
        <v>71.203</v>
      </c>
      <c r="U33" s="201">
        <v>68.07</v>
      </c>
      <c r="V33" s="134"/>
      <c r="W33" s="134"/>
      <c r="X33" s="134"/>
      <c r="Y33" s="134"/>
      <c r="Z33" s="134">
        <f>SUM(LARGE(AA33:AJ33,{1,2,3,4,5,6}))</f>
        <v>293.183</v>
      </c>
      <c r="AA33" s="134">
        <f t="shared" si="0"/>
        <v>82.05</v>
      </c>
      <c r="AB33" s="134">
        <f t="shared" si="1"/>
        <v>71.86</v>
      </c>
      <c r="AC33" s="134">
        <f t="shared" si="2"/>
        <v>0</v>
      </c>
      <c r="AD33" s="134">
        <f t="shared" si="3"/>
        <v>71.203</v>
      </c>
      <c r="AE33" s="134">
        <f t="shared" si="4"/>
        <v>68.07</v>
      </c>
      <c r="AF33" s="134">
        <f t="shared" si="9"/>
        <v>0</v>
      </c>
      <c r="AG33" s="134">
        <f t="shared" si="6"/>
        <v>0</v>
      </c>
      <c r="AH33" s="134">
        <f t="shared" si="7"/>
        <v>0</v>
      </c>
      <c r="AI33" s="134">
        <f t="shared" si="8"/>
        <v>0</v>
      </c>
    </row>
    <row r="34" spans="1:35" s="35" customFormat="1" ht="15">
      <c r="A34" s="35">
        <v>31</v>
      </c>
      <c r="B34" s="80" t="s">
        <v>23</v>
      </c>
      <c r="C34" s="80" t="s">
        <v>32</v>
      </c>
      <c r="E34" s="80" t="s">
        <v>101</v>
      </c>
      <c r="F34" s="35">
        <v>3</v>
      </c>
      <c r="G34" s="35">
        <v>3</v>
      </c>
      <c r="H34" s="35">
        <v>3</v>
      </c>
      <c r="I34" s="133">
        <v>280.536</v>
      </c>
      <c r="J34" s="134"/>
      <c r="K34" s="138">
        <v>90.73</v>
      </c>
      <c r="L34" s="134"/>
      <c r="M34" s="134"/>
      <c r="N34" s="134"/>
      <c r="O34" s="134"/>
      <c r="P34" s="134"/>
      <c r="Q34" s="134"/>
      <c r="R34" s="178">
        <v>100</v>
      </c>
      <c r="S34" s="134"/>
      <c r="T34" s="214">
        <v>89.806</v>
      </c>
      <c r="U34" s="134"/>
      <c r="V34" s="134"/>
      <c r="W34" s="134"/>
      <c r="X34" s="134"/>
      <c r="Y34" s="134"/>
      <c r="Z34" s="134">
        <f>SUM(LARGE(AA34:AJ34,{1,2,3,4,5,6}))</f>
        <v>280.536</v>
      </c>
      <c r="AA34" s="134">
        <f t="shared" si="0"/>
        <v>100</v>
      </c>
      <c r="AB34" s="134">
        <f t="shared" si="1"/>
        <v>90.73</v>
      </c>
      <c r="AC34" s="134">
        <f t="shared" si="2"/>
        <v>0</v>
      </c>
      <c r="AD34" s="134">
        <f t="shared" si="3"/>
        <v>89.806</v>
      </c>
      <c r="AE34" s="134">
        <f t="shared" si="4"/>
        <v>0</v>
      </c>
      <c r="AF34" s="134">
        <f t="shared" si="9"/>
        <v>0</v>
      </c>
      <c r="AG34" s="134">
        <f t="shared" si="6"/>
        <v>0</v>
      </c>
      <c r="AH34" s="134">
        <f t="shared" si="7"/>
        <v>0</v>
      </c>
      <c r="AI34" s="134">
        <f t="shared" si="8"/>
        <v>0</v>
      </c>
    </row>
    <row r="35" spans="1:35" s="35" customFormat="1" ht="15">
      <c r="A35" s="35">
        <v>32</v>
      </c>
      <c r="B35" s="35" t="s">
        <v>524</v>
      </c>
      <c r="C35" s="35" t="s">
        <v>514</v>
      </c>
      <c r="E35" s="35" t="s">
        <v>486</v>
      </c>
      <c r="F35" s="35">
        <v>3</v>
      </c>
      <c r="G35" s="35">
        <v>3</v>
      </c>
      <c r="H35" s="35">
        <v>3</v>
      </c>
      <c r="I35" s="133">
        <v>253.813</v>
      </c>
      <c r="J35" s="134"/>
      <c r="K35" s="134"/>
      <c r="L35" s="134"/>
      <c r="M35" s="166">
        <v>88.2</v>
      </c>
      <c r="N35" s="134"/>
      <c r="O35" s="134"/>
      <c r="P35" s="134"/>
      <c r="Q35" s="134"/>
      <c r="R35" s="134"/>
      <c r="S35" s="134"/>
      <c r="T35" s="214">
        <v>80.943</v>
      </c>
      <c r="U35" s="134"/>
      <c r="V35" s="263">
        <v>84.67</v>
      </c>
      <c r="W35" s="134"/>
      <c r="X35" s="134"/>
      <c r="Y35" s="134"/>
      <c r="Z35" s="134">
        <f>SUM(LARGE(AA35:AJ35,{1,2,3,4,5,6}))</f>
        <v>253.813</v>
      </c>
      <c r="AA35" s="134">
        <f t="shared" si="0"/>
        <v>88.2</v>
      </c>
      <c r="AB35" s="134">
        <f t="shared" si="1"/>
        <v>0</v>
      </c>
      <c r="AC35" s="134">
        <f t="shared" si="2"/>
        <v>0</v>
      </c>
      <c r="AD35" s="134">
        <f t="shared" si="3"/>
        <v>84.67</v>
      </c>
      <c r="AE35" s="134">
        <f t="shared" si="4"/>
        <v>80.943</v>
      </c>
      <c r="AF35" s="134">
        <f t="shared" si="9"/>
        <v>0</v>
      </c>
      <c r="AG35" s="134">
        <f t="shared" si="6"/>
        <v>0</v>
      </c>
      <c r="AH35" s="134">
        <f t="shared" si="7"/>
        <v>0</v>
      </c>
      <c r="AI35" s="134">
        <f t="shared" si="8"/>
        <v>0</v>
      </c>
    </row>
    <row r="36" spans="1:35" s="35" customFormat="1" ht="15">
      <c r="A36" s="35">
        <v>33</v>
      </c>
      <c r="B36" s="35" t="s">
        <v>335</v>
      </c>
      <c r="C36" s="35" t="s">
        <v>607</v>
      </c>
      <c r="E36" s="35" t="s">
        <v>107</v>
      </c>
      <c r="F36" s="35">
        <v>3</v>
      </c>
      <c r="G36" s="35">
        <v>3</v>
      </c>
      <c r="H36" s="35">
        <v>3</v>
      </c>
      <c r="I36" s="133">
        <v>244.161</v>
      </c>
      <c r="J36" s="134"/>
      <c r="K36" s="134"/>
      <c r="L36" s="165">
        <v>81.76</v>
      </c>
      <c r="M36" s="134"/>
      <c r="N36" s="134"/>
      <c r="O36" s="162">
        <v>81.56</v>
      </c>
      <c r="P36" s="134"/>
      <c r="Q36" s="134"/>
      <c r="R36" s="134"/>
      <c r="S36" s="134"/>
      <c r="T36" s="214">
        <v>80.841</v>
      </c>
      <c r="U36" s="134"/>
      <c r="V36" s="134"/>
      <c r="W36" s="134"/>
      <c r="X36" s="134"/>
      <c r="Y36" s="134"/>
      <c r="Z36" s="134">
        <f>SUM(LARGE(AA36:AJ36,{1,2,3,4,5,6}))</f>
        <v>244.161</v>
      </c>
      <c r="AA36" s="134">
        <f t="shared" si="0"/>
        <v>81.76</v>
      </c>
      <c r="AB36" s="134">
        <f t="shared" si="1"/>
        <v>81.56</v>
      </c>
      <c r="AC36" s="134">
        <f t="shared" si="2"/>
        <v>0</v>
      </c>
      <c r="AD36" s="134">
        <f aca="true" t="shared" si="10" ref="AD36:AD67">+IF(COUNT($S36:$X36)&gt;0,LARGE($S36:$X36,1),0)</f>
        <v>80.841</v>
      </c>
      <c r="AE36" s="134">
        <f aca="true" t="shared" si="11" ref="AE36:AE67">+IF(COUNT($S36:$X36)&gt;1,LARGE($S36:$X36,2),0)</f>
        <v>0</v>
      </c>
      <c r="AF36" s="134">
        <f t="shared" si="9"/>
        <v>0</v>
      </c>
      <c r="AG36" s="134">
        <f aca="true" t="shared" si="12" ref="AG36:AG67">+IF(COUNT($S36:$X36)&gt;3,LARGE($S36:$X36,4),0)</f>
        <v>0</v>
      </c>
      <c r="AH36" s="134">
        <f aca="true" t="shared" si="13" ref="AH36:AH67">+IF(COUNT($S36:$X36)&gt;4,LARGE($S36:$X36,5),0)</f>
        <v>0</v>
      </c>
      <c r="AI36" s="134">
        <f aca="true" t="shared" si="14" ref="AI36:AI67">+IF(COUNT($S36:$X36)&gt;5,LARGE($S36:$X36,6),0)</f>
        <v>0</v>
      </c>
    </row>
    <row r="37" spans="1:35" s="35" customFormat="1" ht="15">
      <c r="A37" s="35">
        <v>34</v>
      </c>
      <c r="B37" s="35" t="s">
        <v>533</v>
      </c>
      <c r="C37" s="35" t="s">
        <v>514</v>
      </c>
      <c r="E37" s="35" t="s">
        <v>486</v>
      </c>
      <c r="F37" s="35">
        <v>3</v>
      </c>
      <c r="G37" s="35">
        <v>3</v>
      </c>
      <c r="H37" s="35">
        <v>3</v>
      </c>
      <c r="I37" s="133">
        <v>239.958</v>
      </c>
      <c r="J37" s="134"/>
      <c r="K37" s="134"/>
      <c r="L37" s="134"/>
      <c r="M37" s="166">
        <v>78.98</v>
      </c>
      <c r="N37" s="134"/>
      <c r="O37" s="134"/>
      <c r="P37" s="134"/>
      <c r="Q37" s="134"/>
      <c r="R37" s="134"/>
      <c r="S37" s="134"/>
      <c r="T37" s="214">
        <v>80.108</v>
      </c>
      <c r="U37" s="134"/>
      <c r="V37" s="263">
        <v>80.87</v>
      </c>
      <c r="W37" s="134"/>
      <c r="X37" s="134"/>
      <c r="Y37" s="134"/>
      <c r="Z37" s="134">
        <f>SUM(LARGE(AA37:AJ37,{1,2,3,4,5,6}))</f>
        <v>239.95800000000003</v>
      </c>
      <c r="AA37" s="134">
        <f t="shared" si="0"/>
        <v>78.98</v>
      </c>
      <c r="AB37" s="134">
        <f t="shared" si="1"/>
        <v>0</v>
      </c>
      <c r="AC37" s="134">
        <f t="shared" si="2"/>
        <v>0</v>
      </c>
      <c r="AD37" s="134">
        <f t="shared" si="10"/>
        <v>80.87</v>
      </c>
      <c r="AE37" s="134">
        <f t="shared" si="11"/>
        <v>80.108</v>
      </c>
      <c r="AF37" s="134">
        <f t="shared" si="9"/>
        <v>0</v>
      </c>
      <c r="AG37" s="134">
        <f t="shared" si="12"/>
        <v>0</v>
      </c>
      <c r="AH37" s="134">
        <f t="shared" si="13"/>
        <v>0</v>
      </c>
      <c r="AI37" s="134">
        <f t="shared" si="14"/>
        <v>0</v>
      </c>
    </row>
    <row r="38" spans="1:35" s="35" customFormat="1" ht="15">
      <c r="A38" s="35">
        <v>35</v>
      </c>
      <c r="B38" s="35" t="s">
        <v>902</v>
      </c>
      <c r="C38" s="35" t="s">
        <v>903</v>
      </c>
      <c r="E38" s="35" t="s">
        <v>188</v>
      </c>
      <c r="F38" s="35">
        <v>3</v>
      </c>
      <c r="G38" s="35">
        <v>3</v>
      </c>
      <c r="H38" s="35">
        <v>3</v>
      </c>
      <c r="I38" s="133">
        <v>230.922</v>
      </c>
      <c r="J38" s="134"/>
      <c r="K38" s="134"/>
      <c r="L38" s="134"/>
      <c r="M38" s="134"/>
      <c r="N38" s="134"/>
      <c r="O38" s="134"/>
      <c r="P38" s="134"/>
      <c r="Q38" s="134"/>
      <c r="R38" s="134"/>
      <c r="S38" s="257">
        <v>73.84</v>
      </c>
      <c r="T38" s="214">
        <v>78.902</v>
      </c>
      <c r="U38" s="134"/>
      <c r="V38" s="263">
        <v>78.18</v>
      </c>
      <c r="W38" s="134"/>
      <c r="X38" s="134"/>
      <c r="Y38" s="134"/>
      <c r="Z38" s="134">
        <f>SUM(LARGE(AA38:AJ38,{1,2,3,4,5,6}))</f>
        <v>230.922</v>
      </c>
      <c r="AA38" s="134">
        <f t="shared" si="0"/>
        <v>0</v>
      </c>
      <c r="AB38" s="134">
        <f t="shared" si="1"/>
        <v>0</v>
      </c>
      <c r="AC38" s="134">
        <f t="shared" si="2"/>
        <v>0</v>
      </c>
      <c r="AD38" s="134">
        <f t="shared" si="10"/>
        <v>78.902</v>
      </c>
      <c r="AE38" s="134">
        <f t="shared" si="11"/>
        <v>78.18</v>
      </c>
      <c r="AF38" s="134">
        <f t="shared" si="9"/>
        <v>73.84</v>
      </c>
      <c r="AG38" s="134">
        <f t="shared" si="12"/>
        <v>0</v>
      </c>
      <c r="AH38" s="134">
        <f t="shared" si="13"/>
        <v>0</v>
      </c>
      <c r="AI38" s="134">
        <f t="shared" si="14"/>
        <v>0</v>
      </c>
    </row>
    <row r="39" spans="1:35" s="35" customFormat="1" ht="15">
      <c r="A39" s="35">
        <v>36</v>
      </c>
      <c r="B39" s="35" t="s">
        <v>381</v>
      </c>
      <c r="C39" s="35" t="s">
        <v>724</v>
      </c>
      <c r="E39" s="35" t="s">
        <v>317</v>
      </c>
      <c r="F39" s="35">
        <v>3</v>
      </c>
      <c r="G39" s="35">
        <v>3</v>
      </c>
      <c r="H39" s="35">
        <v>3</v>
      </c>
      <c r="I39" s="133">
        <v>215.242</v>
      </c>
      <c r="J39" s="134"/>
      <c r="K39" s="134"/>
      <c r="L39" s="134"/>
      <c r="M39" s="134"/>
      <c r="N39" s="134"/>
      <c r="O39" s="162">
        <v>71.93</v>
      </c>
      <c r="P39" s="134"/>
      <c r="Q39" s="134"/>
      <c r="R39" s="134"/>
      <c r="S39" s="134"/>
      <c r="T39" s="134"/>
      <c r="U39" s="201">
        <v>72.19</v>
      </c>
      <c r="V39" s="134"/>
      <c r="W39" s="339">
        <v>71.122</v>
      </c>
      <c r="X39" s="134"/>
      <c r="Y39" s="134"/>
      <c r="Z39" s="134">
        <f>SUM(LARGE(AA39:AJ39,{1,2,3,4,5,6}))</f>
        <v>215.24200000000002</v>
      </c>
      <c r="AA39" s="134">
        <f t="shared" si="0"/>
        <v>71.93</v>
      </c>
      <c r="AB39" s="134">
        <f t="shared" si="1"/>
        <v>0</v>
      </c>
      <c r="AC39" s="134">
        <f t="shared" si="2"/>
        <v>0</v>
      </c>
      <c r="AD39" s="134">
        <f t="shared" si="10"/>
        <v>72.19</v>
      </c>
      <c r="AE39" s="134">
        <f t="shared" si="11"/>
        <v>71.122</v>
      </c>
      <c r="AF39" s="134">
        <f t="shared" si="9"/>
        <v>0</v>
      </c>
      <c r="AG39" s="134">
        <f t="shared" si="12"/>
        <v>0</v>
      </c>
      <c r="AH39" s="134">
        <f t="shared" si="13"/>
        <v>0</v>
      </c>
      <c r="AI39" s="134">
        <f t="shared" si="14"/>
        <v>0</v>
      </c>
    </row>
    <row r="40" spans="1:35" s="35" customFormat="1" ht="15">
      <c r="A40" s="35">
        <v>37</v>
      </c>
      <c r="B40" s="32" t="s">
        <v>338</v>
      </c>
      <c r="C40" s="32" t="s">
        <v>598</v>
      </c>
      <c r="E40" s="32" t="s">
        <v>599</v>
      </c>
      <c r="F40" s="35">
        <v>2</v>
      </c>
      <c r="G40" s="35">
        <v>2</v>
      </c>
      <c r="H40" s="35">
        <v>2</v>
      </c>
      <c r="I40" s="133">
        <v>185.728</v>
      </c>
      <c r="J40" s="134"/>
      <c r="K40" s="134"/>
      <c r="L40" s="165">
        <v>93.56</v>
      </c>
      <c r="M40" s="134"/>
      <c r="N40" s="134"/>
      <c r="O40" s="134"/>
      <c r="P40" s="305">
        <v>92.168</v>
      </c>
      <c r="Q40" s="134"/>
      <c r="R40" s="134"/>
      <c r="S40" s="134"/>
      <c r="T40" s="134"/>
      <c r="U40" s="134"/>
      <c r="V40" s="134"/>
      <c r="W40" s="134"/>
      <c r="X40" s="134"/>
      <c r="Y40" s="134"/>
      <c r="Z40" s="134">
        <f>SUM(LARGE(AA40:AJ40,{1,2,3,4,5,6}))</f>
        <v>185.728</v>
      </c>
      <c r="AA40" s="134">
        <f t="shared" si="0"/>
        <v>93.56</v>
      </c>
      <c r="AB40" s="134">
        <f t="shared" si="1"/>
        <v>92.168</v>
      </c>
      <c r="AC40" s="134">
        <f t="shared" si="2"/>
        <v>0</v>
      </c>
      <c r="AD40" s="134">
        <f t="shared" si="10"/>
        <v>0</v>
      </c>
      <c r="AE40" s="134">
        <f t="shared" si="11"/>
        <v>0</v>
      </c>
      <c r="AF40" s="134">
        <f t="shared" si="9"/>
        <v>0</v>
      </c>
      <c r="AG40" s="134">
        <f t="shared" si="12"/>
        <v>0</v>
      </c>
      <c r="AH40" s="134">
        <f t="shared" si="13"/>
        <v>0</v>
      </c>
      <c r="AI40" s="134">
        <f t="shared" si="14"/>
        <v>0</v>
      </c>
    </row>
    <row r="41" spans="1:35" s="35" customFormat="1" ht="15">
      <c r="A41" s="35">
        <v>38</v>
      </c>
      <c r="B41" s="35" t="s">
        <v>384</v>
      </c>
      <c r="C41" s="35" t="s">
        <v>415</v>
      </c>
      <c r="E41" s="35" t="s">
        <v>520</v>
      </c>
      <c r="F41" s="35">
        <v>3</v>
      </c>
      <c r="G41" s="35">
        <v>3</v>
      </c>
      <c r="H41" s="35">
        <v>2</v>
      </c>
      <c r="I41" s="133">
        <v>180.87</v>
      </c>
      <c r="J41" s="134"/>
      <c r="K41" s="134"/>
      <c r="L41" s="165">
        <v>84.17</v>
      </c>
      <c r="M41" s="166">
        <v>96.7</v>
      </c>
      <c r="N41" s="134"/>
      <c r="O41" s="134"/>
      <c r="P41" s="134"/>
      <c r="Q41" s="134"/>
      <c r="R41" s="134"/>
      <c r="S41" s="134"/>
      <c r="T41" s="134"/>
      <c r="U41" s="134"/>
      <c r="V41" s="263" t="s">
        <v>847</v>
      </c>
      <c r="W41" s="134"/>
      <c r="X41" s="134"/>
      <c r="Y41" s="162"/>
      <c r="Z41" s="134">
        <f>SUM(LARGE(AA41:AJ41,{1,2,3,4,5,6}))</f>
        <v>180.87</v>
      </c>
      <c r="AA41" s="134">
        <f t="shared" si="0"/>
        <v>96.7</v>
      </c>
      <c r="AB41" s="134">
        <f t="shared" si="1"/>
        <v>84.17</v>
      </c>
      <c r="AC41" s="134">
        <f t="shared" si="2"/>
        <v>0</v>
      </c>
      <c r="AD41" s="134">
        <f t="shared" si="10"/>
        <v>0</v>
      </c>
      <c r="AE41" s="134">
        <f t="shared" si="11"/>
        <v>0</v>
      </c>
      <c r="AF41" s="134">
        <f t="shared" si="9"/>
        <v>0</v>
      </c>
      <c r="AG41" s="134">
        <f t="shared" si="12"/>
        <v>0</v>
      </c>
      <c r="AH41" s="134">
        <f t="shared" si="13"/>
        <v>0</v>
      </c>
      <c r="AI41" s="134">
        <f t="shared" si="14"/>
        <v>0</v>
      </c>
    </row>
    <row r="42" spans="1:35" s="35" customFormat="1" ht="15">
      <c r="A42" s="35">
        <v>39</v>
      </c>
      <c r="B42" s="80" t="s">
        <v>162</v>
      </c>
      <c r="C42" s="80" t="s">
        <v>178</v>
      </c>
      <c r="E42" s="32" t="s">
        <v>190</v>
      </c>
      <c r="F42" s="35">
        <v>2</v>
      </c>
      <c r="G42" s="35">
        <v>2</v>
      </c>
      <c r="H42" s="35">
        <v>2</v>
      </c>
      <c r="I42" s="133">
        <v>171.218</v>
      </c>
      <c r="J42" s="134"/>
      <c r="K42" s="138">
        <v>88.13</v>
      </c>
      <c r="L42" s="134"/>
      <c r="M42" s="134"/>
      <c r="N42" s="134"/>
      <c r="O42" s="134"/>
      <c r="P42" s="134"/>
      <c r="Q42" s="134"/>
      <c r="R42" s="134"/>
      <c r="S42" s="134"/>
      <c r="T42" s="214">
        <v>83.088</v>
      </c>
      <c r="U42" s="134"/>
      <c r="V42" s="134"/>
      <c r="W42" s="134"/>
      <c r="X42" s="134"/>
      <c r="Y42" s="134"/>
      <c r="Z42" s="134">
        <f>SUM(LARGE(AA42:AJ42,{1,2,3,4,5,6}))</f>
        <v>171.218</v>
      </c>
      <c r="AA42" s="134">
        <f t="shared" si="0"/>
        <v>88.13</v>
      </c>
      <c r="AB42" s="134">
        <f t="shared" si="1"/>
        <v>0</v>
      </c>
      <c r="AC42" s="134">
        <f t="shared" si="2"/>
        <v>0</v>
      </c>
      <c r="AD42" s="134">
        <f t="shared" si="10"/>
        <v>83.088</v>
      </c>
      <c r="AE42" s="134">
        <f t="shared" si="11"/>
        <v>0</v>
      </c>
      <c r="AF42" s="134">
        <f t="shared" si="9"/>
        <v>0</v>
      </c>
      <c r="AG42" s="134">
        <f t="shared" si="12"/>
        <v>0</v>
      </c>
      <c r="AH42" s="134">
        <f t="shared" si="13"/>
        <v>0</v>
      </c>
      <c r="AI42" s="134">
        <f t="shared" si="14"/>
        <v>0</v>
      </c>
    </row>
    <row r="43" spans="1:35" s="35" customFormat="1" ht="15">
      <c r="A43" s="35">
        <v>40</v>
      </c>
      <c r="B43" s="35" t="s">
        <v>332</v>
      </c>
      <c r="C43" s="35" t="s">
        <v>333</v>
      </c>
      <c r="F43" s="35">
        <v>2</v>
      </c>
      <c r="G43" s="35">
        <v>2</v>
      </c>
      <c r="H43" s="35">
        <v>2</v>
      </c>
      <c r="I43" s="133">
        <v>168.69</v>
      </c>
      <c r="J43" s="137">
        <v>85.4</v>
      </c>
      <c r="K43" s="134"/>
      <c r="L43" s="134"/>
      <c r="M43" s="166">
        <v>83.29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>
        <f>SUM(LARGE(AA43:AJ43,{1,2,3,4,5,6}))</f>
        <v>168.69</v>
      </c>
      <c r="AA43" s="134">
        <f t="shared" si="0"/>
        <v>85.4</v>
      </c>
      <c r="AB43" s="134">
        <f t="shared" si="1"/>
        <v>83.29</v>
      </c>
      <c r="AC43" s="134">
        <f t="shared" si="2"/>
        <v>0</v>
      </c>
      <c r="AD43" s="134">
        <f t="shared" si="10"/>
        <v>0</v>
      </c>
      <c r="AE43" s="134">
        <f t="shared" si="11"/>
        <v>0</v>
      </c>
      <c r="AF43" s="134">
        <f aca="true" t="shared" si="15" ref="AF43:AF74">+IF(COUNT($S43:$X43)&gt;2,LARGE($S43:$X43,3),0)</f>
        <v>0</v>
      </c>
      <c r="AG43" s="134">
        <f t="shared" si="12"/>
        <v>0</v>
      </c>
      <c r="AH43" s="134">
        <f t="shared" si="13"/>
        <v>0</v>
      </c>
      <c r="AI43" s="134">
        <f t="shared" si="14"/>
        <v>0</v>
      </c>
    </row>
    <row r="44" spans="1:35" s="35" customFormat="1" ht="15">
      <c r="A44" s="35">
        <v>41</v>
      </c>
      <c r="B44" s="80" t="s">
        <v>164</v>
      </c>
      <c r="C44" s="80" t="s">
        <v>181</v>
      </c>
      <c r="E44" s="80" t="s">
        <v>191</v>
      </c>
      <c r="F44" s="35">
        <v>2</v>
      </c>
      <c r="G44" s="35">
        <v>2</v>
      </c>
      <c r="H44" s="35">
        <v>2</v>
      </c>
      <c r="I44" s="133">
        <v>164.669</v>
      </c>
      <c r="J44" s="134"/>
      <c r="K44" s="138">
        <v>87.47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339">
        <v>77.199</v>
      </c>
      <c r="X44" s="134"/>
      <c r="Y44" s="134"/>
      <c r="Z44" s="134">
        <f>SUM(LARGE(AA44:AJ44,{1,2,3,4,5,6}))</f>
        <v>164.66899999999998</v>
      </c>
      <c r="AA44" s="134">
        <f t="shared" si="0"/>
        <v>87.47</v>
      </c>
      <c r="AB44" s="134">
        <f t="shared" si="1"/>
        <v>0</v>
      </c>
      <c r="AC44" s="134">
        <f t="shared" si="2"/>
        <v>0</v>
      </c>
      <c r="AD44" s="134">
        <f t="shared" si="10"/>
        <v>77.199</v>
      </c>
      <c r="AE44" s="134">
        <f t="shared" si="11"/>
        <v>0</v>
      </c>
      <c r="AF44" s="134">
        <f t="shared" si="15"/>
        <v>0</v>
      </c>
      <c r="AG44" s="134">
        <f t="shared" si="12"/>
        <v>0</v>
      </c>
      <c r="AH44" s="134">
        <f t="shared" si="13"/>
        <v>0</v>
      </c>
      <c r="AI44" s="134">
        <f t="shared" si="14"/>
        <v>0</v>
      </c>
    </row>
    <row r="45" spans="1:35" s="35" customFormat="1" ht="15">
      <c r="A45" s="35">
        <v>42</v>
      </c>
      <c r="B45" s="35" t="s">
        <v>342</v>
      </c>
      <c r="C45" s="35" t="s">
        <v>531</v>
      </c>
      <c r="E45" s="35" t="s">
        <v>486</v>
      </c>
      <c r="F45" s="35">
        <v>2</v>
      </c>
      <c r="G45" s="35">
        <v>2</v>
      </c>
      <c r="H45" s="35">
        <v>2</v>
      </c>
      <c r="I45" s="133">
        <v>161.041</v>
      </c>
      <c r="J45" s="134"/>
      <c r="K45" s="134"/>
      <c r="L45" s="134"/>
      <c r="M45" s="166">
        <v>81.26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>
        <v>79.781</v>
      </c>
      <c r="X45" s="134"/>
      <c r="Y45" s="134"/>
      <c r="Z45" s="134">
        <f>SUM(LARGE(AA45:AJ45,{1,2,3,4,5,6}))</f>
        <v>161.041</v>
      </c>
      <c r="AA45" s="134">
        <f t="shared" si="0"/>
        <v>81.26</v>
      </c>
      <c r="AB45" s="134">
        <f t="shared" si="1"/>
        <v>0</v>
      </c>
      <c r="AC45" s="134">
        <f t="shared" si="2"/>
        <v>0</v>
      </c>
      <c r="AD45" s="134">
        <f t="shared" si="10"/>
        <v>79.781</v>
      </c>
      <c r="AE45" s="134">
        <f t="shared" si="11"/>
        <v>0</v>
      </c>
      <c r="AF45" s="134">
        <f t="shared" si="15"/>
        <v>0</v>
      </c>
      <c r="AG45" s="134">
        <f t="shared" si="12"/>
        <v>0</v>
      </c>
      <c r="AH45" s="134">
        <f t="shared" si="13"/>
        <v>0</v>
      </c>
      <c r="AI45" s="134">
        <f t="shared" si="14"/>
        <v>0</v>
      </c>
    </row>
    <row r="46" spans="1:35" s="35" customFormat="1" ht="15">
      <c r="A46" s="35">
        <v>43</v>
      </c>
      <c r="B46" s="35" t="s">
        <v>866</v>
      </c>
      <c r="C46" s="35" t="s">
        <v>729</v>
      </c>
      <c r="E46" s="35" t="s">
        <v>317</v>
      </c>
      <c r="F46" s="35">
        <v>2</v>
      </c>
      <c r="G46" s="35">
        <v>2</v>
      </c>
      <c r="H46" s="35">
        <v>2</v>
      </c>
      <c r="I46" s="133">
        <v>148.728</v>
      </c>
      <c r="J46" s="134"/>
      <c r="K46" s="134"/>
      <c r="L46" s="134"/>
      <c r="M46" s="134"/>
      <c r="N46" s="134"/>
      <c r="O46" s="162">
        <v>72.72</v>
      </c>
      <c r="P46" s="134"/>
      <c r="Q46" s="134"/>
      <c r="R46" s="134"/>
      <c r="S46" s="134"/>
      <c r="T46" s="134"/>
      <c r="U46" s="134"/>
      <c r="V46" s="134"/>
      <c r="W46" s="339">
        <v>76.008</v>
      </c>
      <c r="X46" s="134"/>
      <c r="Y46" s="134"/>
      <c r="Z46" s="134">
        <f>SUM(LARGE(AA46:AJ46,{1,2,3,4,5,6}))</f>
        <v>148.728</v>
      </c>
      <c r="AA46" s="134">
        <f t="shared" si="0"/>
        <v>72.72</v>
      </c>
      <c r="AB46" s="134">
        <f t="shared" si="1"/>
        <v>0</v>
      </c>
      <c r="AC46" s="134">
        <f t="shared" si="2"/>
        <v>0</v>
      </c>
      <c r="AD46" s="134">
        <f t="shared" si="10"/>
        <v>76.008</v>
      </c>
      <c r="AE46" s="134">
        <f t="shared" si="11"/>
        <v>0</v>
      </c>
      <c r="AF46" s="134">
        <f t="shared" si="15"/>
        <v>0</v>
      </c>
      <c r="AG46" s="134">
        <f t="shared" si="12"/>
        <v>0</v>
      </c>
      <c r="AH46" s="134">
        <f t="shared" si="13"/>
        <v>0</v>
      </c>
      <c r="AI46" s="134">
        <f t="shared" si="14"/>
        <v>0</v>
      </c>
    </row>
    <row r="47" spans="1:35" s="35" customFormat="1" ht="15">
      <c r="A47" s="35">
        <v>44</v>
      </c>
      <c r="B47" s="35" t="s">
        <v>347</v>
      </c>
      <c r="C47" s="35" t="s">
        <v>348</v>
      </c>
      <c r="F47" s="35">
        <v>2</v>
      </c>
      <c r="G47" s="35">
        <v>2</v>
      </c>
      <c r="H47" s="35">
        <v>2</v>
      </c>
      <c r="I47" s="133">
        <v>129.2</v>
      </c>
      <c r="J47" s="137">
        <v>61.65</v>
      </c>
      <c r="K47" s="134"/>
      <c r="L47" s="134"/>
      <c r="M47" s="166">
        <v>67.55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>
        <f>SUM(LARGE(AA47:AJ47,{1,2,3,4,5,6}))</f>
        <v>129.2</v>
      </c>
      <c r="AA47" s="134">
        <f t="shared" si="0"/>
        <v>67.55</v>
      </c>
      <c r="AB47" s="134">
        <f t="shared" si="1"/>
        <v>61.65</v>
      </c>
      <c r="AC47" s="134">
        <f t="shared" si="2"/>
        <v>0</v>
      </c>
      <c r="AD47" s="134">
        <f t="shared" si="10"/>
        <v>0</v>
      </c>
      <c r="AE47" s="134">
        <f t="shared" si="11"/>
        <v>0</v>
      </c>
      <c r="AF47" s="134">
        <f t="shared" si="15"/>
        <v>0</v>
      </c>
      <c r="AG47" s="134">
        <f t="shared" si="12"/>
        <v>0</v>
      </c>
      <c r="AH47" s="134">
        <f t="shared" si="13"/>
        <v>0</v>
      </c>
      <c r="AI47" s="134">
        <f t="shared" si="14"/>
        <v>0</v>
      </c>
    </row>
    <row r="48" spans="1:35" s="35" customFormat="1" ht="15">
      <c r="A48" s="35">
        <v>45</v>
      </c>
      <c r="B48" s="32" t="s">
        <v>465</v>
      </c>
      <c r="C48" s="32" t="s">
        <v>451</v>
      </c>
      <c r="E48" s="32"/>
      <c r="F48" s="35">
        <v>1</v>
      </c>
      <c r="G48" s="35">
        <v>1</v>
      </c>
      <c r="H48" s="35">
        <v>1</v>
      </c>
      <c r="I48" s="133">
        <v>100</v>
      </c>
      <c r="J48" s="137">
        <v>100</v>
      </c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>
        <f>SUM(LARGE(AA48:AJ48,{1,2,3,4,5,6}))</f>
        <v>100</v>
      </c>
      <c r="AA48" s="134">
        <f t="shared" si="0"/>
        <v>100</v>
      </c>
      <c r="AB48" s="134">
        <f t="shared" si="1"/>
        <v>0</v>
      </c>
      <c r="AC48" s="134">
        <f t="shared" si="2"/>
        <v>0</v>
      </c>
      <c r="AD48" s="134">
        <f t="shared" si="10"/>
        <v>0</v>
      </c>
      <c r="AE48" s="134">
        <f t="shared" si="11"/>
        <v>0</v>
      </c>
      <c r="AF48" s="134">
        <f t="shared" si="15"/>
        <v>0</v>
      </c>
      <c r="AG48" s="134">
        <f t="shared" si="12"/>
        <v>0</v>
      </c>
      <c r="AH48" s="134">
        <f t="shared" si="13"/>
        <v>0</v>
      </c>
      <c r="AI48" s="134">
        <f t="shared" si="14"/>
        <v>0</v>
      </c>
    </row>
    <row r="49" spans="1:35" s="35" customFormat="1" ht="15">
      <c r="A49" s="35">
        <v>46</v>
      </c>
      <c r="B49" s="35" t="s">
        <v>331</v>
      </c>
      <c r="C49" s="35" t="s">
        <v>302</v>
      </c>
      <c r="E49" s="35" t="s">
        <v>189</v>
      </c>
      <c r="F49" s="35">
        <v>1</v>
      </c>
      <c r="G49" s="35">
        <v>1</v>
      </c>
      <c r="H49" s="35">
        <v>1</v>
      </c>
      <c r="I49" s="133">
        <v>95.32</v>
      </c>
      <c r="J49" s="137">
        <v>95.32</v>
      </c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 t="e">
        <f>SUM(LARGE(#REF!,{1,2,3,4,5,6}))</f>
        <v>#REF!</v>
      </c>
      <c r="AA49" s="134">
        <f>+IF(COUNT($N49:$R49)&gt;0,LARGE($N49:$R49,1),0)</f>
        <v>0</v>
      </c>
      <c r="AB49" s="134">
        <f>+IF(COUNT($N49:$R49)&gt;1,LARGE($N49:$R49,2),0)</f>
        <v>0</v>
      </c>
      <c r="AC49" s="134">
        <f>+IF(COUNT($N49:$R49)&gt;2,LARGE($N49:$R49,3),0)</f>
        <v>0</v>
      </c>
      <c r="AD49" s="134">
        <f t="shared" si="10"/>
        <v>0</v>
      </c>
      <c r="AE49" s="134">
        <f t="shared" si="11"/>
        <v>0</v>
      </c>
      <c r="AF49" s="134">
        <f t="shared" si="15"/>
        <v>0</v>
      </c>
      <c r="AG49" s="134">
        <f t="shared" si="12"/>
        <v>0</v>
      </c>
      <c r="AH49" s="134">
        <f t="shared" si="13"/>
        <v>0</v>
      </c>
      <c r="AI49" s="134">
        <f t="shared" si="14"/>
        <v>0</v>
      </c>
    </row>
    <row r="50" spans="1:35" s="35" customFormat="1" ht="15">
      <c r="A50" s="35">
        <v>47</v>
      </c>
      <c r="B50" s="35" t="s">
        <v>111</v>
      </c>
      <c r="C50" s="35" t="s">
        <v>137</v>
      </c>
      <c r="E50" s="35" t="s">
        <v>1046</v>
      </c>
      <c r="F50" s="35">
        <v>1</v>
      </c>
      <c r="G50" s="35">
        <v>1</v>
      </c>
      <c r="H50" s="35">
        <v>1</v>
      </c>
      <c r="I50" s="133">
        <v>95.174</v>
      </c>
      <c r="J50" s="134"/>
      <c r="K50" s="134"/>
      <c r="L50" s="134"/>
      <c r="M50" s="134"/>
      <c r="N50" s="134"/>
      <c r="O50" s="134"/>
      <c r="P50" s="305">
        <v>95.174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>
        <f>SUM(LARGE(AA50:AJ50,{1,2,3,4,5,6}))</f>
        <v>95.174</v>
      </c>
      <c r="AA50" s="134">
        <f aca="true" t="shared" si="16" ref="AA50:AA81">+IF(COUNT($J50:$R50)&gt;0,LARGE($J50:$R50,1),0)</f>
        <v>95.174</v>
      </c>
      <c r="AB50" s="134">
        <f aca="true" t="shared" si="17" ref="AB50:AB81">+IF(COUNT($J50:$R50)&gt;1,LARGE($J50:$R50,2),0)</f>
        <v>0</v>
      </c>
      <c r="AC50" s="134">
        <f aca="true" t="shared" si="18" ref="AC50:AC81">+IF(COUNT($J50:$R50)&gt;2,LARGE($J50:$R50,3),0)</f>
        <v>0</v>
      </c>
      <c r="AD50" s="134">
        <f t="shared" si="10"/>
        <v>0</v>
      </c>
      <c r="AE50" s="134">
        <f t="shared" si="11"/>
        <v>0</v>
      </c>
      <c r="AF50" s="134">
        <f t="shared" si="15"/>
        <v>0</v>
      </c>
      <c r="AG50" s="134">
        <f t="shared" si="12"/>
        <v>0</v>
      </c>
      <c r="AH50" s="134">
        <f t="shared" si="13"/>
        <v>0</v>
      </c>
      <c r="AI50" s="134">
        <f t="shared" si="14"/>
        <v>0</v>
      </c>
    </row>
    <row r="51" spans="1:35" s="35" customFormat="1" ht="15">
      <c r="A51" s="35">
        <v>48</v>
      </c>
      <c r="B51" s="32" t="s">
        <v>163</v>
      </c>
      <c r="C51" s="32" t="s">
        <v>312</v>
      </c>
      <c r="E51" s="32" t="s">
        <v>271</v>
      </c>
      <c r="F51" s="35">
        <v>1</v>
      </c>
      <c r="G51" s="35">
        <v>1</v>
      </c>
      <c r="H51" s="35">
        <v>1</v>
      </c>
      <c r="I51" s="133">
        <v>94.92</v>
      </c>
      <c r="J51" s="137">
        <v>94.92</v>
      </c>
      <c r="K51" s="134" t="s">
        <v>271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>
        <f>SUM(LARGE(AA51:AJ51,{1,2,3,4,5,6}))</f>
        <v>94.92</v>
      </c>
      <c r="AA51" s="134">
        <f t="shared" si="16"/>
        <v>94.92</v>
      </c>
      <c r="AB51" s="134">
        <f t="shared" si="17"/>
        <v>0</v>
      </c>
      <c r="AC51" s="134">
        <f t="shared" si="18"/>
        <v>0</v>
      </c>
      <c r="AD51" s="134">
        <f t="shared" si="10"/>
        <v>0</v>
      </c>
      <c r="AE51" s="134">
        <f t="shared" si="11"/>
        <v>0</v>
      </c>
      <c r="AF51" s="134">
        <f t="shared" si="15"/>
        <v>0</v>
      </c>
      <c r="AG51" s="134">
        <f t="shared" si="12"/>
        <v>0</v>
      </c>
      <c r="AH51" s="134">
        <f t="shared" si="13"/>
        <v>0</v>
      </c>
      <c r="AI51" s="134">
        <f t="shared" si="14"/>
        <v>0</v>
      </c>
    </row>
    <row r="52" spans="1:35" s="35" customFormat="1" ht="15">
      <c r="A52" s="35">
        <v>49</v>
      </c>
      <c r="B52" s="32" t="s">
        <v>163</v>
      </c>
      <c r="C52" s="32" t="s">
        <v>600</v>
      </c>
      <c r="E52" s="32" t="s">
        <v>601</v>
      </c>
      <c r="F52" s="35">
        <v>1</v>
      </c>
      <c r="G52" s="35">
        <v>1</v>
      </c>
      <c r="H52" s="35">
        <v>1</v>
      </c>
      <c r="I52" s="133">
        <v>92.66</v>
      </c>
      <c r="J52" s="134"/>
      <c r="K52" s="134"/>
      <c r="L52" s="165">
        <v>92.66</v>
      </c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>
        <f>SUM(LARGE(AA52:AJ52,{1,2,3,4,5,6}))</f>
        <v>92.66</v>
      </c>
      <c r="AA52" s="134">
        <f t="shared" si="16"/>
        <v>92.66</v>
      </c>
      <c r="AB52" s="134">
        <f t="shared" si="17"/>
        <v>0</v>
      </c>
      <c r="AC52" s="134">
        <f t="shared" si="18"/>
        <v>0</v>
      </c>
      <c r="AD52" s="134">
        <f t="shared" si="10"/>
        <v>0</v>
      </c>
      <c r="AE52" s="134">
        <f t="shared" si="11"/>
        <v>0</v>
      </c>
      <c r="AF52" s="134">
        <f t="shared" si="15"/>
        <v>0</v>
      </c>
      <c r="AG52" s="134">
        <f t="shared" si="12"/>
        <v>0</v>
      </c>
      <c r="AH52" s="134">
        <f t="shared" si="13"/>
        <v>0</v>
      </c>
      <c r="AI52" s="134">
        <f t="shared" si="14"/>
        <v>0</v>
      </c>
    </row>
    <row r="53" spans="1:35" s="35" customFormat="1" ht="15">
      <c r="A53" s="35">
        <v>50</v>
      </c>
      <c r="B53" s="35" t="s">
        <v>292</v>
      </c>
      <c r="C53" s="35" t="s">
        <v>1011</v>
      </c>
      <c r="E53" s="35" t="s">
        <v>1012</v>
      </c>
      <c r="F53" s="35">
        <v>1</v>
      </c>
      <c r="G53" s="35">
        <v>1</v>
      </c>
      <c r="H53" s="35">
        <v>1</v>
      </c>
      <c r="I53" s="133">
        <v>92.5</v>
      </c>
      <c r="J53" s="134"/>
      <c r="K53" s="134"/>
      <c r="L53" s="165"/>
      <c r="M53" s="134"/>
      <c r="N53" s="134"/>
      <c r="O53" s="134"/>
      <c r="P53" s="134"/>
      <c r="Q53" s="291">
        <v>92.5</v>
      </c>
      <c r="R53" s="134"/>
      <c r="S53" s="134"/>
      <c r="T53" s="134"/>
      <c r="U53" s="134"/>
      <c r="V53" s="134"/>
      <c r="W53" s="134"/>
      <c r="X53" s="134"/>
      <c r="Y53" s="134"/>
      <c r="Z53" s="134">
        <f>SUM(LARGE(AA53:AJ53,{1,2,3,4,5,6}))</f>
        <v>92.5</v>
      </c>
      <c r="AA53" s="134">
        <f t="shared" si="16"/>
        <v>92.5</v>
      </c>
      <c r="AB53" s="134">
        <f t="shared" si="17"/>
        <v>0</v>
      </c>
      <c r="AC53" s="134">
        <f t="shared" si="18"/>
        <v>0</v>
      </c>
      <c r="AD53" s="134">
        <f t="shared" si="10"/>
        <v>0</v>
      </c>
      <c r="AE53" s="134">
        <f t="shared" si="11"/>
        <v>0</v>
      </c>
      <c r="AF53" s="134">
        <f t="shared" si="15"/>
        <v>0</v>
      </c>
      <c r="AG53" s="134">
        <f t="shared" si="12"/>
        <v>0</v>
      </c>
      <c r="AH53" s="134">
        <f t="shared" si="13"/>
        <v>0</v>
      </c>
      <c r="AI53" s="134">
        <f t="shared" si="14"/>
        <v>0</v>
      </c>
    </row>
    <row r="54" spans="1:35" s="35" customFormat="1" ht="15">
      <c r="A54" s="35">
        <v>51</v>
      </c>
      <c r="B54" s="35" t="s">
        <v>1109</v>
      </c>
      <c r="C54" s="35" t="s">
        <v>1110</v>
      </c>
      <c r="E54" s="35" t="s">
        <v>1069</v>
      </c>
      <c r="F54" s="35">
        <v>1</v>
      </c>
      <c r="G54" s="35">
        <v>1</v>
      </c>
      <c r="H54" s="35">
        <v>1</v>
      </c>
      <c r="I54" s="133">
        <v>91.811</v>
      </c>
      <c r="J54" s="134"/>
      <c r="K54" s="134"/>
      <c r="L54" s="165"/>
      <c r="M54" s="134"/>
      <c r="N54" s="134"/>
      <c r="O54" s="134"/>
      <c r="P54" s="134"/>
      <c r="Q54" s="134"/>
      <c r="R54" s="178">
        <v>91.811</v>
      </c>
      <c r="S54" s="134"/>
      <c r="T54" s="134"/>
      <c r="U54" s="134"/>
      <c r="V54" s="134"/>
      <c r="W54" s="134"/>
      <c r="X54" s="134"/>
      <c r="Y54" s="134"/>
      <c r="Z54" s="134">
        <f>SUM(LARGE(AA54:AJ54,{1,2,3,4,5,6}))</f>
        <v>91.811</v>
      </c>
      <c r="AA54" s="134">
        <f t="shared" si="16"/>
        <v>91.811</v>
      </c>
      <c r="AB54" s="134">
        <f t="shared" si="17"/>
        <v>0</v>
      </c>
      <c r="AC54" s="134">
        <f t="shared" si="18"/>
        <v>0</v>
      </c>
      <c r="AD54" s="134">
        <f t="shared" si="10"/>
        <v>0</v>
      </c>
      <c r="AE54" s="134">
        <f t="shared" si="11"/>
        <v>0</v>
      </c>
      <c r="AF54" s="134">
        <f t="shared" si="15"/>
        <v>0</v>
      </c>
      <c r="AG54" s="134">
        <f t="shared" si="12"/>
        <v>0</v>
      </c>
      <c r="AH54" s="134">
        <f t="shared" si="13"/>
        <v>0</v>
      </c>
      <c r="AI54" s="134">
        <f t="shared" si="14"/>
        <v>0</v>
      </c>
    </row>
    <row r="55" spans="1:35" s="35" customFormat="1" ht="15">
      <c r="A55" s="35">
        <v>52</v>
      </c>
      <c r="B55" s="35" t="s">
        <v>163</v>
      </c>
      <c r="C55" s="35" t="s">
        <v>602</v>
      </c>
      <c r="E55" s="35" t="s">
        <v>599</v>
      </c>
      <c r="F55" s="35">
        <v>1</v>
      </c>
      <c r="G55" s="35">
        <v>1</v>
      </c>
      <c r="H55" s="35">
        <v>1</v>
      </c>
      <c r="I55" s="133">
        <v>91.67</v>
      </c>
      <c r="J55" s="134"/>
      <c r="K55" s="134"/>
      <c r="L55" s="165">
        <v>91.67</v>
      </c>
      <c r="M55" s="134"/>
      <c r="N55" s="134"/>
      <c r="O55" s="134"/>
      <c r="P55" s="134"/>
      <c r="Q55" s="134"/>
      <c r="R55" s="134"/>
      <c r="S55" s="134"/>
      <c r="T55" s="134"/>
      <c r="U55" s="134"/>
      <c r="V55" s="263" t="s">
        <v>847</v>
      </c>
      <c r="W55" s="134"/>
      <c r="X55" s="134"/>
      <c r="Y55" s="134"/>
      <c r="Z55" s="134">
        <f>SUM(LARGE(AA55:AJ55,{1,2,3,4,5,6}))</f>
        <v>91.67</v>
      </c>
      <c r="AA55" s="134">
        <f t="shared" si="16"/>
        <v>91.67</v>
      </c>
      <c r="AB55" s="134">
        <f t="shared" si="17"/>
        <v>0</v>
      </c>
      <c r="AC55" s="134">
        <f t="shared" si="18"/>
        <v>0</v>
      </c>
      <c r="AD55" s="134">
        <f t="shared" si="10"/>
        <v>0</v>
      </c>
      <c r="AE55" s="134">
        <f t="shared" si="11"/>
        <v>0</v>
      </c>
      <c r="AF55" s="134">
        <f t="shared" si="15"/>
        <v>0</v>
      </c>
      <c r="AG55" s="134">
        <f t="shared" si="12"/>
        <v>0</v>
      </c>
      <c r="AH55" s="134">
        <f t="shared" si="13"/>
        <v>0</v>
      </c>
      <c r="AI55" s="134">
        <f t="shared" si="14"/>
        <v>0</v>
      </c>
    </row>
    <row r="56" spans="1:35" s="35" customFormat="1" ht="15">
      <c r="A56" s="35">
        <v>53</v>
      </c>
      <c r="B56" s="35" t="s">
        <v>373</v>
      </c>
      <c r="C56" s="35" t="s">
        <v>1078</v>
      </c>
      <c r="E56" s="35" t="s">
        <v>1069</v>
      </c>
      <c r="F56" s="35">
        <v>1</v>
      </c>
      <c r="G56" s="35">
        <v>1</v>
      </c>
      <c r="H56" s="35">
        <v>1</v>
      </c>
      <c r="I56" s="133">
        <v>91.471</v>
      </c>
      <c r="J56" s="134"/>
      <c r="K56" s="134"/>
      <c r="L56" s="165"/>
      <c r="M56" s="134"/>
      <c r="N56" s="134"/>
      <c r="O56" s="134"/>
      <c r="P56" s="134"/>
      <c r="Q56" s="134"/>
      <c r="R56" s="178">
        <v>91.471</v>
      </c>
      <c r="S56" s="134"/>
      <c r="T56" s="134"/>
      <c r="U56" s="134"/>
      <c r="V56" s="134"/>
      <c r="W56" s="134"/>
      <c r="X56" s="134"/>
      <c r="Y56" s="134"/>
      <c r="Z56" s="134">
        <f>SUM(LARGE(AA56:AJ56,{1,2,3,4,5,6}))</f>
        <v>91.471</v>
      </c>
      <c r="AA56" s="134">
        <f t="shared" si="16"/>
        <v>91.471</v>
      </c>
      <c r="AB56" s="134">
        <f t="shared" si="17"/>
        <v>0</v>
      </c>
      <c r="AC56" s="134">
        <f t="shared" si="18"/>
        <v>0</v>
      </c>
      <c r="AD56" s="134">
        <f t="shared" si="10"/>
        <v>0</v>
      </c>
      <c r="AE56" s="134">
        <f t="shared" si="11"/>
        <v>0</v>
      </c>
      <c r="AF56" s="134">
        <f t="shared" si="15"/>
        <v>0</v>
      </c>
      <c r="AG56" s="134">
        <f t="shared" si="12"/>
        <v>0</v>
      </c>
      <c r="AH56" s="134">
        <f t="shared" si="13"/>
        <v>0</v>
      </c>
      <c r="AI56" s="134">
        <f t="shared" si="14"/>
        <v>0</v>
      </c>
    </row>
    <row r="57" spans="1:35" s="35" customFormat="1" ht="15">
      <c r="A57" s="35">
        <v>54</v>
      </c>
      <c r="B57" s="35" t="s">
        <v>330</v>
      </c>
      <c r="C57" s="35" t="s">
        <v>1093</v>
      </c>
      <c r="E57" s="35" t="s">
        <v>1069</v>
      </c>
      <c r="F57" s="35">
        <v>1</v>
      </c>
      <c r="G57" s="35">
        <v>1</v>
      </c>
      <c r="H57" s="35">
        <v>1</v>
      </c>
      <c r="I57" s="133">
        <v>91.245</v>
      </c>
      <c r="J57" s="134"/>
      <c r="K57" s="134"/>
      <c r="L57" s="165"/>
      <c r="M57" s="134"/>
      <c r="N57" s="134"/>
      <c r="O57" s="134"/>
      <c r="P57" s="134"/>
      <c r="Q57" s="134"/>
      <c r="R57" s="178">
        <v>91.245</v>
      </c>
      <c r="S57" s="134"/>
      <c r="T57" s="134"/>
      <c r="U57" s="134"/>
      <c r="V57" s="134"/>
      <c r="W57" s="134"/>
      <c r="X57" s="134"/>
      <c r="Y57" s="134"/>
      <c r="Z57" s="134">
        <f>SUM(LARGE(AA57:AJ57,{1,2,3,4,5,6}))</f>
        <v>91.245</v>
      </c>
      <c r="AA57" s="134">
        <f t="shared" si="16"/>
        <v>91.245</v>
      </c>
      <c r="AB57" s="134">
        <f t="shared" si="17"/>
        <v>0</v>
      </c>
      <c r="AC57" s="134">
        <f t="shared" si="18"/>
        <v>0</v>
      </c>
      <c r="AD57" s="134">
        <f t="shared" si="10"/>
        <v>0</v>
      </c>
      <c r="AE57" s="134">
        <f t="shared" si="11"/>
        <v>0</v>
      </c>
      <c r="AF57" s="134">
        <f t="shared" si="15"/>
        <v>0</v>
      </c>
      <c r="AG57" s="134">
        <f t="shared" si="12"/>
        <v>0</v>
      </c>
      <c r="AH57" s="134">
        <f t="shared" si="13"/>
        <v>0</v>
      </c>
      <c r="AI57" s="134">
        <f t="shared" si="14"/>
        <v>0</v>
      </c>
    </row>
    <row r="58" spans="1:35" s="35" customFormat="1" ht="15">
      <c r="A58" s="35">
        <v>55</v>
      </c>
      <c r="B58" s="35" t="s">
        <v>515</v>
      </c>
      <c r="C58" s="35" t="s">
        <v>492</v>
      </c>
      <c r="E58" s="35" t="s">
        <v>521</v>
      </c>
      <c r="F58" s="35">
        <v>1</v>
      </c>
      <c r="G58" s="35">
        <v>1</v>
      </c>
      <c r="H58" s="35">
        <v>1</v>
      </c>
      <c r="I58" s="133">
        <v>90.27</v>
      </c>
      <c r="J58" s="134"/>
      <c r="K58" s="134"/>
      <c r="L58" s="134"/>
      <c r="M58" s="166">
        <v>90.27</v>
      </c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>
        <f>SUM(LARGE(AA58:AJ58,{1,2,3,4,5,6}))</f>
        <v>90.27</v>
      </c>
      <c r="AA58" s="134">
        <f t="shared" si="16"/>
        <v>90.27</v>
      </c>
      <c r="AB58" s="134">
        <f t="shared" si="17"/>
        <v>0</v>
      </c>
      <c r="AC58" s="134">
        <f t="shared" si="18"/>
        <v>0</v>
      </c>
      <c r="AD58" s="134">
        <f t="shared" si="10"/>
        <v>0</v>
      </c>
      <c r="AE58" s="134">
        <f t="shared" si="11"/>
        <v>0</v>
      </c>
      <c r="AF58" s="134">
        <f t="shared" si="15"/>
        <v>0</v>
      </c>
      <c r="AG58" s="134">
        <f t="shared" si="12"/>
        <v>0</v>
      </c>
      <c r="AH58" s="134">
        <f t="shared" si="13"/>
        <v>0</v>
      </c>
      <c r="AI58" s="134">
        <f t="shared" si="14"/>
        <v>0</v>
      </c>
    </row>
    <row r="59" spans="1:35" s="35" customFormat="1" ht="15">
      <c r="A59" s="35">
        <v>56</v>
      </c>
      <c r="B59" s="32" t="s">
        <v>331</v>
      </c>
      <c r="C59" s="32" t="s">
        <v>305</v>
      </c>
      <c r="E59" s="32" t="s">
        <v>189</v>
      </c>
      <c r="F59" s="35">
        <v>1</v>
      </c>
      <c r="G59" s="35">
        <v>1</v>
      </c>
      <c r="H59" s="35">
        <v>1</v>
      </c>
      <c r="I59" s="133">
        <v>88.21</v>
      </c>
      <c r="J59" s="137">
        <v>88.21</v>
      </c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>
        <f>SUM(LARGE(AA59:AJ59,{1,2,3,4,5,6}))</f>
        <v>88.21</v>
      </c>
      <c r="AA59" s="134">
        <f t="shared" si="16"/>
        <v>88.21</v>
      </c>
      <c r="AB59" s="134">
        <f t="shared" si="17"/>
        <v>0</v>
      </c>
      <c r="AC59" s="134">
        <f t="shared" si="18"/>
        <v>0</v>
      </c>
      <c r="AD59" s="134">
        <f t="shared" si="10"/>
        <v>0</v>
      </c>
      <c r="AE59" s="134">
        <f t="shared" si="11"/>
        <v>0</v>
      </c>
      <c r="AF59" s="134">
        <f t="shared" si="15"/>
        <v>0</v>
      </c>
      <c r="AG59" s="134">
        <f t="shared" si="12"/>
        <v>0</v>
      </c>
      <c r="AH59" s="134">
        <f t="shared" si="13"/>
        <v>0</v>
      </c>
      <c r="AI59" s="134">
        <f t="shared" si="14"/>
        <v>0</v>
      </c>
    </row>
    <row r="60" spans="1:35" s="35" customFormat="1" ht="15">
      <c r="A60" s="35">
        <v>57</v>
      </c>
      <c r="B60" s="35" t="s">
        <v>287</v>
      </c>
      <c r="C60" s="35" t="s">
        <v>735</v>
      </c>
      <c r="E60" s="35" t="s">
        <v>101</v>
      </c>
      <c r="F60" s="35">
        <v>1</v>
      </c>
      <c r="G60" s="35">
        <v>1</v>
      </c>
      <c r="H60" s="35">
        <v>1</v>
      </c>
      <c r="I60" s="133">
        <v>87.99</v>
      </c>
      <c r="J60" s="134"/>
      <c r="K60" s="134"/>
      <c r="L60" s="165"/>
      <c r="M60" s="134"/>
      <c r="N60" s="134"/>
      <c r="O60" s="134"/>
      <c r="P60" s="134"/>
      <c r="Q60" s="134"/>
      <c r="R60" s="178">
        <v>87.99</v>
      </c>
      <c r="S60" s="134"/>
      <c r="T60" s="134"/>
      <c r="U60" s="134"/>
      <c r="V60" s="134"/>
      <c r="W60" s="134"/>
      <c r="X60" s="134"/>
      <c r="Y60" s="134"/>
      <c r="Z60" s="134">
        <f>SUM(LARGE(AA60:AJ60,{1,2,3,4,5,6}))</f>
        <v>87.99</v>
      </c>
      <c r="AA60" s="134">
        <f t="shared" si="16"/>
        <v>87.99</v>
      </c>
      <c r="AB60" s="134">
        <f t="shared" si="17"/>
        <v>0</v>
      </c>
      <c r="AC60" s="134">
        <f t="shared" si="18"/>
        <v>0</v>
      </c>
      <c r="AD60" s="134">
        <f t="shared" si="10"/>
        <v>0</v>
      </c>
      <c r="AE60" s="134">
        <f t="shared" si="11"/>
        <v>0</v>
      </c>
      <c r="AF60" s="134">
        <f t="shared" si="15"/>
        <v>0</v>
      </c>
      <c r="AG60" s="134">
        <f t="shared" si="12"/>
        <v>0</v>
      </c>
      <c r="AH60" s="134">
        <f t="shared" si="13"/>
        <v>0</v>
      </c>
      <c r="AI60" s="134">
        <f t="shared" si="14"/>
        <v>0</v>
      </c>
    </row>
    <row r="61" spans="1:35" s="35" customFormat="1" ht="15">
      <c r="A61" s="35">
        <v>58</v>
      </c>
      <c r="B61" s="35" t="s">
        <v>603</v>
      </c>
      <c r="C61" s="16" t="s">
        <v>604</v>
      </c>
      <c r="E61" s="35" t="s">
        <v>605</v>
      </c>
      <c r="F61" s="35">
        <v>1</v>
      </c>
      <c r="G61" s="35">
        <v>1</v>
      </c>
      <c r="H61" s="35">
        <v>1</v>
      </c>
      <c r="I61" s="133">
        <v>87.91</v>
      </c>
      <c r="J61" s="134"/>
      <c r="K61" s="134"/>
      <c r="L61" s="165">
        <v>87.91</v>
      </c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>
        <f>SUM(LARGE(AA61:AJ61,{1,2,3,4,5,6}))</f>
        <v>87.91</v>
      </c>
      <c r="AA61" s="134">
        <f t="shared" si="16"/>
        <v>87.91</v>
      </c>
      <c r="AB61" s="134">
        <f t="shared" si="17"/>
        <v>0</v>
      </c>
      <c r="AC61" s="134">
        <f t="shared" si="18"/>
        <v>0</v>
      </c>
      <c r="AD61" s="134">
        <f t="shared" si="10"/>
        <v>0</v>
      </c>
      <c r="AE61" s="134">
        <f t="shared" si="11"/>
        <v>0</v>
      </c>
      <c r="AF61" s="134">
        <f t="shared" si="15"/>
        <v>0</v>
      </c>
      <c r="AG61" s="134">
        <f t="shared" si="12"/>
        <v>0</v>
      </c>
      <c r="AH61" s="134">
        <f t="shared" si="13"/>
        <v>0</v>
      </c>
      <c r="AI61" s="134">
        <f t="shared" si="14"/>
        <v>0</v>
      </c>
    </row>
    <row r="62" spans="1:35" s="35" customFormat="1" ht="15">
      <c r="A62" s="35">
        <v>59</v>
      </c>
      <c r="B62" s="35" t="s">
        <v>1047</v>
      </c>
      <c r="C62" s="35" t="s">
        <v>1032</v>
      </c>
      <c r="F62" s="35">
        <v>1</v>
      </c>
      <c r="G62" s="35">
        <v>1</v>
      </c>
      <c r="H62" s="35">
        <v>1</v>
      </c>
      <c r="I62" s="133">
        <v>87.094</v>
      </c>
      <c r="J62" s="134"/>
      <c r="K62" s="134"/>
      <c r="L62" s="134"/>
      <c r="M62" s="134"/>
      <c r="N62" s="134"/>
      <c r="O62" s="134"/>
      <c r="P62" s="305">
        <v>87.094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>
        <f>SUM(LARGE(AA62:AJ62,{1,2,3,4,5,6}))</f>
        <v>87.094</v>
      </c>
      <c r="AA62" s="134">
        <f t="shared" si="16"/>
        <v>87.094</v>
      </c>
      <c r="AB62" s="134">
        <f t="shared" si="17"/>
        <v>0</v>
      </c>
      <c r="AC62" s="134">
        <f t="shared" si="18"/>
        <v>0</v>
      </c>
      <c r="AD62" s="134">
        <f t="shared" si="10"/>
        <v>0</v>
      </c>
      <c r="AE62" s="134">
        <f t="shared" si="11"/>
        <v>0</v>
      </c>
      <c r="AF62" s="134">
        <f t="shared" si="15"/>
        <v>0</v>
      </c>
      <c r="AG62" s="134">
        <f t="shared" si="12"/>
        <v>0</v>
      </c>
      <c r="AH62" s="134">
        <f t="shared" si="13"/>
        <v>0</v>
      </c>
      <c r="AI62" s="134">
        <f t="shared" si="14"/>
        <v>0</v>
      </c>
    </row>
    <row r="63" spans="1:35" s="35" customFormat="1" ht="15">
      <c r="A63" s="35">
        <v>60</v>
      </c>
      <c r="B63" s="35" t="s">
        <v>404</v>
      </c>
      <c r="C63" s="35" t="s">
        <v>525</v>
      </c>
      <c r="E63" s="35" t="s">
        <v>526</v>
      </c>
      <c r="F63" s="35">
        <v>1</v>
      </c>
      <c r="G63" s="35">
        <v>1</v>
      </c>
      <c r="H63" s="35">
        <v>1</v>
      </c>
      <c r="I63" s="133">
        <v>86.84</v>
      </c>
      <c r="J63" s="134"/>
      <c r="K63" s="134"/>
      <c r="L63" s="134"/>
      <c r="M63" s="166">
        <v>86.84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>
        <f>SUM(LARGE(AA63:AJ63,{1,2,3,4,5,6}))</f>
        <v>86.84</v>
      </c>
      <c r="AA63" s="134">
        <f t="shared" si="16"/>
        <v>86.84</v>
      </c>
      <c r="AB63" s="134">
        <f t="shared" si="17"/>
        <v>0</v>
      </c>
      <c r="AC63" s="134">
        <f t="shared" si="18"/>
        <v>0</v>
      </c>
      <c r="AD63" s="134">
        <f t="shared" si="10"/>
        <v>0</v>
      </c>
      <c r="AE63" s="134">
        <f t="shared" si="11"/>
        <v>0</v>
      </c>
      <c r="AF63" s="134">
        <f t="shared" si="15"/>
        <v>0</v>
      </c>
      <c r="AG63" s="134">
        <f t="shared" si="12"/>
        <v>0</v>
      </c>
      <c r="AH63" s="134">
        <f t="shared" si="13"/>
        <v>0</v>
      </c>
      <c r="AI63" s="134">
        <f t="shared" si="14"/>
        <v>0</v>
      </c>
    </row>
    <row r="64" spans="1:35" s="35" customFormat="1" ht="15">
      <c r="A64" s="35">
        <v>61</v>
      </c>
      <c r="B64" s="80" t="s">
        <v>65</v>
      </c>
      <c r="C64" s="80" t="s">
        <v>66</v>
      </c>
      <c r="E64" s="80" t="s">
        <v>67</v>
      </c>
      <c r="F64" s="35">
        <v>1</v>
      </c>
      <c r="G64" s="35">
        <v>1</v>
      </c>
      <c r="H64" s="35">
        <v>1</v>
      </c>
      <c r="I64" s="133">
        <v>86.11</v>
      </c>
      <c r="J64" s="134"/>
      <c r="K64" s="138">
        <v>86.11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>
        <f>SUM(LARGE(AA64:AJ64,{1,2,3,4,5,6}))</f>
        <v>86.11</v>
      </c>
      <c r="AA64" s="134">
        <f t="shared" si="16"/>
        <v>86.11</v>
      </c>
      <c r="AB64" s="134">
        <f t="shared" si="17"/>
        <v>0</v>
      </c>
      <c r="AC64" s="134">
        <f t="shared" si="18"/>
        <v>0</v>
      </c>
      <c r="AD64" s="134">
        <f t="shared" si="10"/>
        <v>0</v>
      </c>
      <c r="AE64" s="134">
        <f t="shared" si="11"/>
        <v>0</v>
      </c>
      <c r="AF64" s="134">
        <f t="shared" si="15"/>
        <v>0</v>
      </c>
      <c r="AG64" s="134">
        <f t="shared" si="12"/>
        <v>0</v>
      </c>
      <c r="AH64" s="134">
        <f t="shared" si="13"/>
        <v>0</v>
      </c>
      <c r="AI64" s="134">
        <f t="shared" si="14"/>
        <v>0</v>
      </c>
    </row>
    <row r="65" spans="1:35" s="35" customFormat="1" ht="15">
      <c r="A65" s="35">
        <v>62</v>
      </c>
      <c r="B65" s="80" t="s">
        <v>166</v>
      </c>
      <c r="C65" s="80" t="s">
        <v>141</v>
      </c>
      <c r="E65" s="80" t="s">
        <v>151</v>
      </c>
      <c r="F65" s="35">
        <v>1</v>
      </c>
      <c r="G65" s="35">
        <v>1</v>
      </c>
      <c r="H65" s="35">
        <v>1</v>
      </c>
      <c r="I65" s="133">
        <v>85.92</v>
      </c>
      <c r="J65" s="134"/>
      <c r="K65" s="138">
        <v>85.92</v>
      </c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>
        <f>SUM(LARGE(AA65:AJ65,{1,2,3,4,5,6}))</f>
        <v>85.92</v>
      </c>
      <c r="AA65" s="134">
        <f t="shared" si="16"/>
        <v>85.92</v>
      </c>
      <c r="AB65" s="134">
        <f t="shared" si="17"/>
        <v>0</v>
      </c>
      <c r="AC65" s="134">
        <f t="shared" si="18"/>
        <v>0</v>
      </c>
      <c r="AD65" s="134">
        <f t="shared" si="10"/>
        <v>0</v>
      </c>
      <c r="AE65" s="134">
        <f t="shared" si="11"/>
        <v>0</v>
      </c>
      <c r="AF65" s="134">
        <f t="shared" si="15"/>
        <v>0</v>
      </c>
      <c r="AG65" s="134">
        <f t="shared" si="12"/>
        <v>0</v>
      </c>
      <c r="AH65" s="134">
        <f t="shared" si="13"/>
        <v>0</v>
      </c>
      <c r="AI65" s="134">
        <f t="shared" si="14"/>
        <v>0</v>
      </c>
    </row>
    <row r="66" spans="1:35" s="35" customFormat="1" ht="15">
      <c r="A66" s="35">
        <v>63</v>
      </c>
      <c r="B66" s="80" t="s">
        <v>10</v>
      </c>
      <c r="C66" s="80" t="s">
        <v>12</v>
      </c>
      <c r="E66" s="80" t="s">
        <v>101</v>
      </c>
      <c r="F66" s="35">
        <v>1</v>
      </c>
      <c r="G66" s="35">
        <v>1</v>
      </c>
      <c r="H66" s="35">
        <v>1</v>
      </c>
      <c r="I66" s="133">
        <v>85.42</v>
      </c>
      <c r="J66" s="134"/>
      <c r="K66" s="138">
        <v>85.42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>
        <f>SUM(LARGE(AA66:AJ66,{1,2,3,4,5,6}))</f>
        <v>85.42</v>
      </c>
      <c r="AA66" s="134">
        <f t="shared" si="16"/>
        <v>85.42</v>
      </c>
      <c r="AB66" s="134">
        <f t="shared" si="17"/>
        <v>0</v>
      </c>
      <c r="AC66" s="134">
        <f t="shared" si="18"/>
        <v>0</v>
      </c>
      <c r="AD66" s="134">
        <f t="shared" si="10"/>
        <v>0</v>
      </c>
      <c r="AE66" s="134">
        <f t="shared" si="11"/>
        <v>0</v>
      </c>
      <c r="AF66" s="134">
        <f t="shared" si="15"/>
        <v>0</v>
      </c>
      <c r="AG66" s="134">
        <f t="shared" si="12"/>
        <v>0</v>
      </c>
      <c r="AH66" s="134">
        <f t="shared" si="13"/>
        <v>0</v>
      </c>
      <c r="AI66" s="134">
        <f t="shared" si="14"/>
        <v>0</v>
      </c>
    </row>
    <row r="67" spans="1:35" s="35" customFormat="1" ht="15">
      <c r="A67" s="35">
        <v>64</v>
      </c>
      <c r="B67" s="35" t="s">
        <v>409</v>
      </c>
      <c r="C67" s="35" t="s">
        <v>1111</v>
      </c>
      <c r="E67" s="35" t="s">
        <v>1069</v>
      </c>
      <c r="F67" s="35">
        <v>1</v>
      </c>
      <c r="G67" s="35">
        <v>1</v>
      </c>
      <c r="H67" s="35">
        <v>1</v>
      </c>
      <c r="I67" s="133">
        <v>85.155</v>
      </c>
      <c r="J67" s="134"/>
      <c r="K67" s="134"/>
      <c r="L67" s="165"/>
      <c r="M67" s="134"/>
      <c r="N67" s="134"/>
      <c r="O67" s="134"/>
      <c r="P67" s="134"/>
      <c r="Q67" s="134"/>
      <c r="R67" s="178">
        <v>85.155</v>
      </c>
      <c r="S67" s="134"/>
      <c r="T67" s="134"/>
      <c r="U67" s="134"/>
      <c r="V67" s="134"/>
      <c r="W67" s="134"/>
      <c r="X67" s="134"/>
      <c r="Y67" s="134"/>
      <c r="Z67" s="134">
        <f>SUM(LARGE(AA67:AJ67,{1,2,3,4,5,6}))</f>
        <v>85.155</v>
      </c>
      <c r="AA67" s="134">
        <f t="shared" si="16"/>
        <v>85.155</v>
      </c>
      <c r="AB67" s="134">
        <f t="shared" si="17"/>
        <v>0</v>
      </c>
      <c r="AC67" s="134">
        <f t="shared" si="18"/>
        <v>0</v>
      </c>
      <c r="AD67" s="134">
        <f t="shared" si="10"/>
        <v>0</v>
      </c>
      <c r="AE67" s="134">
        <f t="shared" si="11"/>
        <v>0</v>
      </c>
      <c r="AF67" s="134">
        <f t="shared" si="15"/>
        <v>0</v>
      </c>
      <c r="AG67" s="134">
        <f t="shared" si="12"/>
        <v>0</v>
      </c>
      <c r="AH67" s="134">
        <f t="shared" si="13"/>
        <v>0</v>
      </c>
      <c r="AI67" s="134">
        <f t="shared" si="14"/>
        <v>0</v>
      </c>
    </row>
    <row r="68" spans="1:35" s="35" customFormat="1" ht="15">
      <c r="A68" s="35">
        <v>65</v>
      </c>
      <c r="B68" s="35" t="s">
        <v>693</v>
      </c>
      <c r="C68" s="35" t="s">
        <v>725</v>
      </c>
      <c r="E68" s="35" t="s">
        <v>727</v>
      </c>
      <c r="F68" s="35">
        <v>1</v>
      </c>
      <c r="G68" s="35">
        <v>1</v>
      </c>
      <c r="H68" s="35">
        <v>1</v>
      </c>
      <c r="I68" s="133">
        <v>84.68</v>
      </c>
      <c r="J68" s="134"/>
      <c r="K68" s="134"/>
      <c r="L68" s="134"/>
      <c r="M68" s="134"/>
      <c r="N68" s="134"/>
      <c r="O68" s="162">
        <v>84.68</v>
      </c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>
        <f>SUM(LARGE(AA68:AJ68,{1,2,3,4,5,6}))</f>
        <v>84.68</v>
      </c>
      <c r="AA68" s="134">
        <f t="shared" si="16"/>
        <v>84.68</v>
      </c>
      <c r="AB68" s="134">
        <f t="shared" si="17"/>
        <v>0</v>
      </c>
      <c r="AC68" s="134">
        <f t="shared" si="18"/>
        <v>0</v>
      </c>
      <c r="AD68" s="134">
        <f aca="true" t="shared" si="19" ref="AD68:AD99">+IF(COUNT($S68:$X68)&gt;0,LARGE($S68:$X68,1),0)</f>
        <v>0</v>
      </c>
      <c r="AE68" s="134">
        <f aca="true" t="shared" si="20" ref="AE68:AE99">+IF(COUNT($S68:$X68)&gt;1,LARGE($S68:$X68,2),0)</f>
        <v>0</v>
      </c>
      <c r="AF68" s="134">
        <f t="shared" si="15"/>
        <v>0</v>
      </c>
      <c r="AG68" s="134">
        <f aca="true" t="shared" si="21" ref="AG68:AG99">+IF(COUNT($S68:$X68)&gt;3,LARGE($S68:$X68,4),0)</f>
        <v>0</v>
      </c>
      <c r="AH68" s="134">
        <f aca="true" t="shared" si="22" ref="AH68:AH99">+IF(COUNT($S68:$X68)&gt;4,LARGE($S68:$X68,5),0)</f>
        <v>0</v>
      </c>
      <c r="AI68" s="134">
        <f aca="true" t="shared" si="23" ref="AI68:AI99">+IF(COUNT($S68:$X68)&gt;5,LARGE($S68:$X68,6),0)</f>
        <v>0</v>
      </c>
    </row>
    <row r="69" spans="1:35" s="35" customFormat="1" ht="15">
      <c r="A69" s="35">
        <v>66</v>
      </c>
      <c r="B69" s="35" t="s">
        <v>534</v>
      </c>
      <c r="C69" s="35" t="s">
        <v>315</v>
      </c>
      <c r="F69" s="35">
        <v>1</v>
      </c>
      <c r="G69" s="35">
        <v>1</v>
      </c>
      <c r="H69" s="35">
        <v>1</v>
      </c>
      <c r="I69" s="133">
        <v>84.63</v>
      </c>
      <c r="J69" s="134"/>
      <c r="K69" s="134"/>
      <c r="L69" s="165">
        <v>84.63</v>
      </c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>
        <f>SUM(LARGE(AA69:AJ69,{1,2,3,4,5,6}))</f>
        <v>84.63</v>
      </c>
      <c r="AA69" s="134">
        <f t="shared" si="16"/>
        <v>84.63</v>
      </c>
      <c r="AB69" s="134">
        <f t="shared" si="17"/>
        <v>0</v>
      </c>
      <c r="AC69" s="134">
        <f t="shared" si="18"/>
        <v>0</v>
      </c>
      <c r="AD69" s="134">
        <f t="shared" si="19"/>
        <v>0</v>
      </c>
      <c r="AE69" s="134">
        <f t="shared" si="20"/>
        <v>0</v>
      </c>
      <c r="AF69" s="134">
        <f t="shared" si="15"/>
        <v>0</v>
      </c>
      <c r="AG69" s="134">
        <f t="shared" si="21"/>
        <v>0</v>
      </c>
      <c r="AH69" s="134">
        <f t="shared" si="22"/>
        <v>0</v>
      </c>
      <c r="AI69" s="134">
        <f t="shared" si="23"/>
        <v>0</v>
      </c>
    </row>
    <row r="70" spans="1:35" s="35" customFormat="1" ht="15">
      <c r="A70" s="35">
        <v>67</v>
      </c>
      <c r="B70" s="35" t="s">
        <v>562</v>
      </c>
      <c r="C70" s="35" t="s">
        <v>1098</v>
      </c>
      <c r="E70" s="35" t="s">
        <v>1069</v>
      </c>
      <c r="F70" s="35">
        <v>1</v>
      </c>
      <c r="G70" s="35">
        <v>1</v>
      </c>
      <c r="H70" s="35">
        <v>1</v>
      </c>
      <c r="I70" s="133">
        <v>84.187</v>
      </c>
      <c r="J70" s="134"/>
      <c r="K70" s="134"/>
      <c r="L70" s="165"/>
      <c r="M70" s="134"/>
      <c r="N70" s="134"/>
      <c r="O70" s="134"/>
      <c r="P70" s="134"/>
      <c r="Q70" s="134"/>
      <c r="R70" s="178">
        <v>84.187</v>
      </c>
      <c r="S70" s="134"/>
      <c r="T70" s="134"/>
      <c r="U70" s="134"/>
      <c r="V70" s="134"/>
      <c r="W70" s="134"/>
      <c r="X70" s="134"/>
      <c r="Y70" s="134"/>
      <c r="Z70" s="134">
        <f>SUM(LARGE(AA70:AJ70,{1,2,3,4,5,6}))</f>
        <v>84.187</v>
      </c>
      <c r="AA70" s="134">
        <f t="shared" si="16"/>
        <v>84.187</v>
      </c>
      <c r="AB70" s="134">
        <f t="shared" si="17"/>
        <v>0</v>
      </c>
      <c r="AC70" s="134">
        <f t="shared" si="18"/>
        <v>0</v>
      </c>
      <c r="AD70" s="134">
        <f t="shared" si="19"/>
        <v>0</v>
      </c>
      <c r="AE70" s="134">
        <f t="shared" si="20"/>
        <v>0</v>
      </c>
      <c r="AF70" s="134">
        <f t="shared" si="15"/>
        <v>0</v>
      </c>
      <c r="AG70" s="134">
        <f t="shared" si="21"/>
        <v>0</v>
      </c>
      <c r="AH70" s="134">
        <f t="shared" si="22"/>
        <v>0</v>
      </c>
      <c r="AI70" s="134">
        <f t="shared" si="23"/>
        <v>0</v>
      </c>
    </row>
    <row r="71" spans="1:35" s="35" customFormat="1" ht="15">
      <c r="A71" s="35">
        <v>68</v>
      </c>
      <c r="B71" s="35" t="s">
        <v>293</v>
      </c>
      <c r="C71" s="35" t="s">
        <v>606</v>
      </c>
      <c r="E71" s="35" t="s">
        <v>599</v>
      </c>
      <c r="F71" s="35">
        <v>1</v>
      </c>
      <c r="G71" s="35">
        <v>1</v>
      </c>
      <c r="H71" s="35">
        <v>1</v>
      </c>
      <c r="I71" s="133">
        <v>83.62</v>
      </c>
      <c r="J71" s="134"/>
      <c r="K71" s="134"/>
      <c r="L71" s="165">
        <v>83.62</v>
      </c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>
        <f>SUM(LARGE(AA71:AJ71,{1,2,3,4,5,6}))</f>
        <v>83.62</v>
      </c>
      <c r="AA71" s="134">
        <f t="shared" si="16"/>
        <v>83.62</v>
      </c>
      <c r="AB71" s="134">
        <f t="shared" si="17"/>
        <v>0</v>
      </c>
      <c r="AC71" s="134">
        <f t="shared" si="18"/>
        <v>0</v>
      </c>
      <c r="AD71" s="134">
        <f t="shared" si="19"/>
        <v>0</v>
      </c>
      <c r="AE71" s="134">
        <f t="shared" si="20"/>
        <v>0</v>
      </c>
      <c r="AF71" s="134">
        <f t="shared" si="15"/>
        <v>0</v>
      </c>
      <c r="AG71" s="134">
        <f t="shared" si="21"/>
        <v>0</v>
      </c>
      <c r="AH71" s="134">
        <f t="shared" si="22"/>
        <v>0</v>
      </c>
      <c r="AI71" s="134">
        <f t="shared" si="23"/>
        <v>0</v>
      </c>
    </row>
    <row r="72" spans="1:35" s="35" customFormat="1" ht="15">
      <c r="A72" s="35">
        <v>69</v>
      </c>
      <c r="B72" s="35" t="s">
        <v>527</v>
      </c>
      <c r="C72" s="35" t="s">
        <v>528</v>
      </c>
      <c r="E72" s="35" t="s">
        <v>486</v>
      </c>
      <c r="F72" s="35">
        <v>1</v>
      </c>
      <c r="G72" s="35">
        <v>1</v>
      </c>
      <c r="H72" s="35">
        <v>1</v>
      </c>
      <c r="I72" s="133">
        <v>83.39</v>
      </c>
      <c r="J72" s="134"/>
      <c r="K72" s="134"/>
      <c r="L72" s="134"/>
      <c r="M72" s="166">
        <v>83.39</v>
      </c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>
        <f>SUM(LARGE(AA72:AJ72,{1,2,3,4,5,6}))</f>
        <v>83.39</v>
      </c>
      <c r="AA72" s="134">
        <f t="shared" si="16"/>
        <v>83.39</v>
      </c>
      <c r="AB72" s="134">
        <f t="shared" si="17"/>
        <v>0</v>
      </c>
      <c r="AC72" s="134">
        <f t="shared" si="18"/>
        <v>0</v>
      </c>
      <c r="AD72" s="134">
        <f t="shared" si="19"/>
        <v>0</v>
      </c>
      <c r="AE72" s="134">
        <f t="shared" si="20"/>
        <v>0</v>
      </c>
      <c r="AF72" s="134">
        <f t="shared" si="15"/>
        <v>0</v>
      </c>
      <c r="AG72" s="134">
        <f t="shared" si="21"/>
        <v>0</v>
      </c>
      <c r="AH72" s="134">
        <f t="shared" si="22"/>
        <v>0</v>
      </c>
      <c r="AI72" s="134">
        <f t="shared" si="23"/>
        <v>0</v>
      </c>
    </row>
    <row r="73" spans="1:35" s="35" customFormat="1" ht="15">
      <c r="A73" s="35">
        <v>70</v>
      </c>
      <c r="B73" s="35" t="s">
        <v>117</v>
      </c>
      <c r="C73" s="35" t="s">
        <v>137</v>
      </c>
      <c r="F73" s="35">
        <v>1</v>
      </c>
      <c r="G73" s="35">
        <v>1</v>
      </c>
      <c r="H73" s="35">
        <v>1</v>
      </c>
      <c r="I73" s="133">
        <v>83.051</v>
      </c>
      <c r="J73" s="134"/>
      <c r="K73" s="134"/>
      <c r="L73" s="134"/>
      <c r="M73" s="134"/>
      <c r="N73" s="134"/>
      <c r="O73" s="134"/>
      <c r="P73" s="305">
        <v>83.051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>
        <f>SUM(LARGE(AA73:AJ73,{1,2,3,4,5,6}))</f>
        <v>83.051</v>
      </c>
      <c r="AA73" s="134">
        <f t="shared" si="16"/>
        <v>83.051</v>
      </c>
      <c r="AB73" s="134">
        <f t="shared" si="17"/>
        <v>0</v>
      </c>
      <c r="AC73" s="134">
        <f t="shared" si="18"/>
        <v>0</v>
      </c>
      <c r="AD73" s="134">
        <f t="shared" si="19"/>
        <v>0</v>
      </c>
      <c r="AE73" s="134">
        <f t="shared" si="20"/>
        <v>0</v>
      </c>
      <c r="AF73" s="134">
        <f t="shared" si="15"/>
        <v>0</v>
      </c>
      <c r="AG73" s="134">
        <f t="shared" si="21"/>
        <v>0</v>
      </c>
      <c r="AH73" s="134">
        <f t="shared" si="22"/>
        <v>0</v>
      </c>
      <c r="AI73" s="134">
        <f t="shared" si="23"/>
        <v>0</v>
      </c>
    </row>
    <row r="74" spans="1:35" s="35" customFormat="1" ht="15">
      <c r="A74" s="35">
        <v>71</v>
      </c>
      <c r="B74" s="35" t="s">
        <v>482</v>
      </c>
      <c r="C74" s="35" t="s">
        <v>970</v>
      </c>
      <c r="F74" s="35">
        <v>1</v>
      </c>
      <c r="G74" s="35">
        <v>1</v>
      </c>
      <c r="H74" s="35">
        <v>1</v>
      </c>
      <c r="I74" s="133">
        <v>82.91</v>
      </c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263">
        <v>82.91</v>
      </c>
      <c r="W74" s="134"/>
      <c r="X74" s="134"/>
      <c r="Y74" s="134"/>
      <c r="Z74" s="134">
        <f>SUM(LARGE(AA74:AJ74,{1,2,3,4,5,6}))</f>
        <v>82.91</v>
      </c>
      <c r="AA74" s="134">
        <f t="shared" si="16"/>
        <v>0</v>
      </c>
      <c r="AB74" s="134">
        <f t="shared" si="17"/>
        <v>0</v>
      </c>
      <c r="AC74" s="134">
        <f t="shared" si="18"/>
        <v>0</v>
      </c>
      <c r="AD74" s="134">
        <f t="shared" si="19"/>
        <v>82.91</v>
      </c>
      <c r="AE74" s="134">
        <f t="shared" si="20"/>
        <v>0</v>
      </c>
      <c r="AF74" s="134">
        <f t="shared" si="15"/>
        <v>0</v>
      </c>
      <c r="AG74" s="134">
        <f t="shared" si="21"/>
        <v>0</v>
      </c>
      <c r="AH74" s="134">
        <f t="shared" si="22"/>
        <v>0</v>
      </c>
      <c r="AI74" s="134">
        <f t="shared" si="23"/>
        <v>0</v>
      </c>
    </row>
    <row r="75" spans="1:35" s="35" customFormat="1" ht="15">
      <c r="A75" s="35">
        <v>72</v>
      </c>
      <c r="B75" s="35" t="s">
        <v>165</v>
      </c>
      <c r="C75" s="35" t="s">
        <v>1048</v>
      </c>
      <c r="F75" s="35">
        <v>1</v>
      </c>
      <c r="G75" s="35">
        <v>1</v>
      </c>
      <c r="H75" s="35">
        <v>1</v>
      </c>
      <c r="I75" s="133">
        <v>82.898</v>
      </c>
      <c r="J75" s="134"/>
      <c r="K75" s="134"/>
      <c r="L75" s="134"/>
      <c r="M75" s="134"/>
      <c r="N75" s="134"/>
      <c r="O75" s="134"/>
      <c r="P75" s="305">
        <v>82.898</v>
      </c>
      <c r="Q75" s="134"/>
      <c r="R75" s="134"/>
      <c r="S75" s="134"/>
      <c r="T75" s="134"/>
      <c r="U75" s="134"/>
      <c r="V75" s="134"/>
      <c r="W75" s="134"/>
      <c r="X75" s="134"/>
      <c r="Y75" s="134"/>
      <c r="Z75" s="134">
        <f>SUM(LARGE(AA75:AJ75,{1,2,3,4,5,6}))</f>
        <v>82.898</v>
      </c>
      <c r="AA75" s="134">
        <f t="shared" si="16"/>
        <v>82.898</v>
      </c>
      <c r="AB75" s="134">
        <f t="shared" si="17"/>
        <v>0</v>
      </c>
      <c r="AC75" s="134">
        <f t="shared" si="18"/>
        <v>0</v>
      </c>
      <c r="AD75" s="134">
        <f t="shared" si="19"/>
        <v>0</v>
      </c>
      <c r="AE75" s="134">
        <f t="shared" si="20"/>
        <v>0</v>
      </c>
      <c r="AF75" s="134">
        <f aca="true" t="shared" si="24" ref="AF75:AF106">+IF(COUNT($S75:$X75)&gt;2,LARGE($S75:$X75,3),0)</f>
        <v>0</v>
      </c>
      <c r="AG75" s="134">
        <f t="shared" si="21"/>
        <v>0</v>
      </c>
      <c r="AH75" s="134">
        <f t="shared" si="22"/>
        <v>0</v>
      </c>
      <c r="AI75" s="134">
        <f t="shared" si="23"/>
        <v>0</v>
      </c>
    </row>
    <row r="76" spans="1:35" s="35" customFormat="1" ht="15">
      <c r="A76" s="35">
        <v>73</v>
      </c>
      <c r="B76" s="35" t="s">
        <v>813</v>
      </c>
      <c r="C76" s="35" t="s">
        <v>1049</v>
      </c>
      <c r="E76" s="35" t="s">
        <v>106</v>
      </c>
      <c r="F76" s="35">
        <v>2</v>
      </c>
      <c r="G76" s="35">
        <v>2</v>
      </c>
      <c r="H76" s="35">
        <v>1</v>
      </c>
      <c r="I76" s="133">
        <v>82.477</v>
      </c>
      <c r="J76" s="134"/>
      <c r="K76" s="134"/>
      <c r="L76" s="134"/>
      <c r="M76" s="134"/>
      <c r="N76" s="134"/>
      <c r="O76" s="134"/>
      <c r="P76" s="305">
        <v>82.477</v>
      </c>
      <c r="Q76" s="134"/>
      <c r="R76" s="134"/>
      <c r="S76" s="134"/>
      <c r="T76" s="134"/>
      <c r="U76" s="134"/>
      <c r="V76" s="134"/>
      <c r="W76" s="134"/>
      <c r="X76" s="134"/>
      <c r="Y76" s="162"/>
      <c r="Z76" s="134">
        <f>SUM(LARGE(AA76:AJ76,{1,2,3,4,5,6}))</f>
        <v>82.477</v>
      </c>
      <c r="AA76" s="134">
        <f t="shared" si="16"/>
        <v>82.477</v>
      </c>
      <c r="AB76" s="134">
        <f t="shared" si="17"/>
        <v>0</v>
      </c>
      <c r="AC76" s="134">
        <f t="shared" si="18"/>
        <v>0</v>
      </c>
      <c r="AD76" s="134">
        <f t="shared" si="19"/>
        <v>0</v>
      </c>
      <c r="AE76" s="134">
        <f t="shared" si="20"/>
        <v>0</v>
      </c>
      <c r="AF76" s="134">
        <f t="shared" si="24"/>
        <v>0</v>
      </c>
      <c r="AG76" s="134">
        <f t="shared" si="21"/>
        <v>0</v>
      </c>
      <c r="AH76" s="134">
        <f t="shared" si="22"/>
        <v>0</v>
      </c>
      <c r="AI76" s="134">
        <f t="shared" si="23"/>
        <v>0</v>
      </c>
    </row>
    <row r="77" spans="1:35" s="35" customFormat="1" ht="15">
      <c r="A77" s="35">
        <v>74</v>
      </c>
      <c r="B77" s="32" t="s">
        <v>335</v>
      </c>
      <c r="C77" s="32" t="s">
        <v>336</v>
      </c>
      <c r="E77" s="32" t="s">
        <v>106</v>
      </c>
      <c r="F77" s="35">
        <v>1</v>
      </c>
      <c r="G77" s="35">
        <v>1</v>
      </c>
      <c r="H77" s="35">
        <v>1</v>
      </c>
      <c r="I77" s="133">
        <v>81.89</v>
      </c>
      <c r="J77" s="137">
        <v>81.89</v>
      </c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>
        <f>SUM(LARGE(AA77:AJ77,{1,2,3,4,5,6}))</f>
        <v>81.89</v>
      </c>
      <c r="AA77" s="134">
        <f t="shared" si="16"/>
        <v>81.89</v>
      </c>
      <c r="AB77" s="134">
        <f t="shared" si="17"/>
        <v>0</v>
      </c>
      <c r="AC77" s="134">
        <f t="shared" si="18"/>
        <v>0</v>
      </c>
      <c r="AD77" s="134">
        <f t="shared" si="19"/>
        <v>0</v>
      </c>
      <c r="AE77" s="134">
        <f t="shared" si="20"/>
        <v>0</v>
      </c>
      <c r="AF77" s="134">
        <f t="shared" si="24"/>
        <v>0</v>
      </c>
      <c r="AG77" s="134">
        <f t="shared" si="21"/>
        <v>0</v>
      </c>
      <c r="AH77" s="134">
        <f t="shared" si="22"/>
        <v>0</v>
      </c>
      <c r="AI77" s="134">
        <f t="shared" si="23"/>
        <v>0</v>
      </c>
    </row>
    <row r="78" spans="1:35" s="35" customFormat="1" ht="15">
      <c r="A78" s="35">
        <v>75</v>
      </c>
      <c r="B78" s="35" t="s">
        <v>668</v>
      </c>
      <c r="C78" s="35" t="s">
        <v>1160</v>
      </c>
      <c r="F78" s="35">
        <v>1</v>
      </c>
      <c r="G78" s="35">
        <v>1</v>
      </c>
      <c r="H78" s="35">
        <v>1</v>
      </c>
      <c r="I78" s="133">
        <v>81.745</v>
      </c>
      <c r="J78" s="134"/>
      <c r="K78" s="134"/>
      <c r="L78" s="165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339">
        <v>81.745</v>
      </c>
      <c r="X78" s="134"/>
      <c r="Y78" s="134"/>
      <c r="Z78" s="134">
        <f>SUM(LARGE(AA78:AJ78,{1,2,3,4,5,6}))</f>
        <v>81.745</v>
      </c>
      <c r="AA78" s="134">
        <f t="shared" si="16"/>
        <v>0</v>
      </c>
      <c r="AB78" s="134">
        <f t="shared" si="17"/>
        <v>0</v>
      </c>
      <c r="AC78" s="134">
        <f t="shared" si="18"/>
        <v>0</v>
      </c>
      <c r="AD78" s="134">
        <f t="shared" si="19"/>
        <v>81.745</v>
      </c>
      <c r="AE78" s="134">
        <f t="shared" si="20"/>
        <v>0</v>
      </c>
      <c r="AF78" s="134">
        <f t="shared" si="24"/>
        <v>0</v>
      </c>
      <c r="AG78" s="134">
        <f t="shared" si="21"/>
        <v>0</v>
      </c>
      <c r="AH78" s="134">
        <f t="shared" si="22"/>
        <v>0</v>
      </c>
      <c r="AI78" s="134">
        <f t="shared" si="23"/>
        <v>0</v>
      </c>
    </row>
    <row r="79" spans="1:35" s="35" customFormat="1" ht="15">
      <c r="A79" s="35">
        <v>76</v>
      </c>
      <c r="B79" s="35" t="s">
        <v>338</v>
      </c>
      <c r="C79" s="35" t="s">
        <v>339</v>
      </c>
      <c r="E79" s="35" t="s">
        <v>106</v>
      </c>
      <c r="F79" s="35">
        <v>1</v>
      </c>
      <c r="G79" s="35">
        <v>1</v>
      </c>
      <c r="H79" s="35">
        <v>1</v>
      </c>
      <c r="I79" s="133">
        <v>81.67</v>
      </c>
      <c r="J79" s="137">
        <v>81.67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>
        <f>SUM(LARGE(AA79:AJ79,{1,2,3,4,5,6}))</f>
        <v>81.67</v>
      </c>
      <c r="AA79" s="134">
        <f t="shared" si="16"/>
        <v>81.67</v>
      </c>
      <c r="AB79" s="134">
        <f t="shared" si="17"/>
        <v>0</v>
      </c>
      <c r="AC79" s="134">
        <f t="shared" si="18"/>
        <v>0</v>
      </c>
      <c r="AD79" s="134">
        <f t="shared" si="19"/>
        <v>0</v>
      </c>
      <c r="AE79" s="134">
        <f t="shared" si="20"/>
        <v>0</v>
      </c>
      <c r="AF79" s="134">
        <f t="shared" si="24"/>
        <v>0</v>
      </c>
      <c r="AG79" s="134">
        <f t="shared" si="21"/>
        <v>0</v>
      </c>
      <c r="AH79" s="134">
        <f t="shared" si="22"/>
        <v>0</v>
      </c>
      <c r="AI79" s="134">
        <f t="shared" si="23"/>
        <v>0</v>
      </c>
    </row>
    <row r="80" spans="1:35" s="35" customFormat="1" ht="15">
      <c r="A80" s="35">
        <v>77</v>
      </c>
      <c r="B80" s="35" t="s">
        <v>479</v>
      </c>
      <c r="C80" s="35" t="s">
        <v>1089</v>
      </c>
      <c r="E80" s="35" t="s">
        <v>1069</v>
      </c>
      <c r="F80" s="35">
        <v>1</v>
      </c>
      <c r="G80" s="35">
        <v>1</v>
      </c>
      <c r="H80" s="35">
        <v>1</v>
      </c>
      <c r="I80" s="133">
        <v>81.408</v>
      </c>
      <c r="J80" s="134"/>
      <c r="K80" s="134"/>
      <c r="L80" s="165"/>
      <c r="M80" s="134"/>
      <c r="N80" s="134"/>
      <c r="O80" s="134"/>
      <c r="P80" s="134"/>
      <c r="Q80" s="134"/>
      <c r="R80" s="178">
        <v>81.408</v>
      </c>
      <c r="S80" s="134"/>
      <c r="T80" s="134"/>
      <c r="U80" s="134"/>
      <c r="V80" s="134"/>
      <c r="W80" s="134"/>
      <c r="X80" s="134"/>
      <c r="Y80" s="134"/>
      <c r="Z80" s="134">
        <f>SUM(LARGE(AA80:AJ80,{1,2,3,4,5,6}))</f>
        <v>81.408</v>
      </c>
      <c r="AA80" s="134">
        <f t="shared" si="16"/>
        <v>81.408</v>
      </c>
      <c r="AB80" s="134">
        <f t="shared" si="17"/>
        <v>0</v>
      </c>
      <c r="AC80" s="134">
        <f t="shared" si="18"/>
        <v>0</v>
      </c>
      <c r="AD80" s="134">
        <f t="shared" si="19"/>
        <v>0</v>
      </c>
      <c r="AE80" s="134">
        <f t="shared" si="20"/>
        <v>0</v>
      </c>
      <c r="AF80" s="134">
        <f t="shared" si="24"/>
        <v>0</v>
      </c>
      <c r="AG80" s="134">
        <f t="shared" si="21"/>
        <v>0</v>
      </c>
      <c r="AH80" s="134">
        <f t="shared" si="22"/>
        <v>0</v>
      </c>
      <c r="AI80" s="134">
        <f t="shared" si="23"/>
        <v>0</v>
      </c>
    </row>
    <row r="81" spans="1:35" s="35" customFormat="1" ht="15">
      <c r="A81" s="35">
        <v>78</v>
      </c>
      <c r="B81" s="35" t="s">
        <v>855</v>
      </c>
      <c r="C81" s="35" t="s">
        <v>291</v>
      </c>
      <c r="E81" s="35" t="s">
        <v>1069</v>
      </c>
      <c r="F81" s="35">
        <v>1</v>
      </c>
      <c r="G81" s="35">
        <v>1</v>
      </c>
      <c r="H81" s="35">
        <v>1</v>
      </c>
      <c r="I81" s="133">
        <v>81.14</v>
      </c>
      <c r="J81" s="134"/>
      <c r="K81" s="134"/>
      <c r="L81" s="165"/>
      <c r="M81" s="134"/>
      <c r="N81" s="134"/>
      <c r="O81" s="134"/>
      <c r="P81" s="134"/>
      <c r="Q81" s="134"/>
      <c r="R81" s="178">
        <v>81.14</v>
      </c>
      <c r="S81" s="134"/>
      <c r="T81" s="134"/>
      <c r="U81" s="134"/>
      <c r="V81" s="134"/>
      <c r="W81" s="134"/>
      <c r="X81" s="134"/>
      <c r="Y81" s="134"/>
      <c r="Z81" s="134">
        <f>SUM(LARGE(AA81:AJ81,{1,2,3,4,5,6}))</f>
        <v>81.14</v>
      </c>
      <c r="AA81" s="134">
        <f t="shared" si="16"/>
        <v>81.14</v>
      </c>
      <c r="AB81" s="134">
        <f t="shared" si="17"/>
        <v>0</v>
      </c>
      <c r="AC81" s="134">
        <f t="shared" si="18"/>
        <v>0</v>
      </c>
      <c r="AD81" s="134">
        <f t="shared" si="19"/>
        <v>0</v>
      </c>
      <c r="AE81" s="134">
        <f t="shared" si="20"/>
        <v>0</v>
      </c>
      <c r="AF81" s="134">
        <f t="shared" si="24"/>
        <v>0</v>
      </c>
      <c r="AG81" s="134">
        <f t="shared" si="21"/>
        <v>0</v>
      </c>
      <c r="AH81" s="134">
        <f t="shared" si="22"/>
        <v>0</v>
      </c>
      <c r="AI81" s="134">
        <f t="shared" si="23"/>
        <v>0</v>
      </c>
    </row>
    <row r="82" spans="1:35" s="35" customFormat="1" ht="15">
      <c r="A82" s="35">
        <v>79</v>
      </c>
      <c r="B82" s="35" t="s">
        <v>693</v>
      </c>
      <c r="C82" s="35" t="s">
        <v>725</v>
      </c>
      <c r="E82" s="35" t="s">
        <v>727</v>
      </c>
      <c r="F82" s="35">
        <v>1</v>
      </c>
      <c r="G82" s="35">
        <v>1</v>
      </c>
      <c r="H82" s="35">
        <v>1</v>
      </c>
      <c r="I82" s="133">
        <v>80.26</v>
      </c>
      <c r="J82" s="134"/>
      <c r="K82" s="134"/>
      <c r="L82" s="165"/>
      <c r="M82" s="134"/>
      <c r="N82" s="134"/>
      <c r="O82" s="134"/>
      <c r="P82" s="134"/>
      <c r="Q82" s="134"/>
      <c r="R82" s="134"/>
      <c r="S82" s="257">
        <v>80.26</v>
      </c>
      <c r="T82" s="134"/>
      <c r="U82" s="134"/>
      <c r="V82" s="134"/>
      <c r="W82" s="134"/>
      <c r="X82" s="134"/>
      <c r="Y82" s="134"/>
      <c r="Z82" s="134">
        <f>SUM(LARGE(AA82:AJ82,{1,2,3,4,5,6}))</f>
        <v>80.26</v>
      </c>
      <c r="AA82" s="134">
        <f aca="true" t="shared" si="25" ref="AA82:AA113">+IF(COUNT($J82:$R82)&gt;0,LARGE($J82:$R82,1),0)</f>
        <v>0</v>
      </c>
      <c r="AB82" s="134">
        <f aca="true" t="shared" si="26" ref="AB82:AB113">+IF(COUNT($J82:$R82)&gt;1,LARGE($J82:$R82,2),0)</f>
        <v>0</v>
      </c>
      <c r="AC82" s="134">
        <f aca="true" t="shared" si="27" ref="AC82:AC113">+IF(COUNT($J82:$R82)&gt;2,LARGE($J82:$R82,3),0)</f>
        <v>0</v>
      </c>
      <c r="AD82" s="134">
        <f t="shared" si="19"/>
        <v>80.26</v>
      </c>
      <c r="AE82" s="134">
        <f t="shared" si="20"/>
        <v>0</v>
      </c>
      <c r="AF82" s="134">
        <f t="shared" si="24"/>
        <v>0</v>
      </c>
      <c r="AG82" s="134">
        <f t="shared" si="21"/>
        <v>0</v>
      </c>
      <c r="AH82" s="134">
        <f t="shared" si="22"/>
        <v>0</v>
      </c>
      <c r="AI82" s="134">
        <f t="shared" si="23"/>
        <v>0</v>
      </c>
    </row>
    <row r="83" spans="1:35" ht="15">
      <c r="A83" s="32">
        <v>80</v>
      </c>
      <c r="B83" s="35" t="s">
        <v>482</v>
      </c>
      <c r="C83" s="35" t="s">
        <v>1157</v>
      </c>
      <c r="D83" s="35"/>
      <c r="E83" s="35"/>
      <c r="F83" s="35">
        <v>1</v>
      </c>
      <c r="G83" s="35">
        <v>1</v>
      </c>
      <c r="H83" s="35">
        <v>1</v>
      </c>
      <c r="I83" s="133">
        <v>80.2</v>
      </c>
      <c r="J83" s="134"/>
      <c r="K83" s="134"/>
      <c r="L83" s="165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339">
        <v>80.2</v>
      </c>
      <c r="X83" s="134"/>
      <c r="Y83" s="134"/>
      <c r="Z83" s="134">
        <f>SUM(LARGE(AA83:AJ83,{1,2,3,4,5,6}))</f>
        <v>80.2</v>
      </c>
      <c r="AA83" s="134">
        <f t="shared" si="25"/>
        <v>0</v>
      </c>
      <c r="AB83" s="134">
        <f t="shared" si="26"/>
        <v>0</v>
      </c>
      <c r="AC83" s="134">
        <f t="shared" si="27"/>
        <v>0</v>
      </c>
      <c r="AD83" s="134">
        <f t="shared" si="19"/>
        <v>80.2</v>
      </c>
      <c r="AE83" s="134">
        <f t="shared" si="20"/>
        <v>0</v>
      </c>
      <c r="AF83" s="134">
        <f t="shared" si="24"/>
        <v>0</v>
      </c>
      <c r="AG83" s="134">
        <f t="shared" si="21"/>
        <v>0</v>
      </c>
      <c r="AH83" s="134">
        <f t="shared" si="22"/>
        <v>0</v>
      </c>
      <c r="AI83" s="134">
        <f t="shared" si="23"/>
        <v>0</v>
      </c>
    </row>
    <row r="84" spans="1:35" s="35" customFormat="1" ht="15">
      <c r="A84" s="35">
        <v>81</v>
      </c>
      <c r="B84" s="35" t="s">
        <v>335</v>
      </c>
      <c r="C84" s="35" t="s">
        <v>690</v>
      </c>
      <c r="F84" s="35">
        <v>1</v>
      </c>
      <c r="G84" s="35">
        <v>1</v>
      </c>
      <c r="H84" s="35">
        <v>1</v>
      </c>
      <c r="I84" s="133">
        <v>80.073</v>
      </c>
      <c r="J84" s="134"/>
      <c r="K84" s="134"/>
      <c r="L84" s="165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339">
        <v>80.073</v>
      </c>
      <c r="X84" s="134"/>
      <c r="Y84" s="134"/>
      <c r="Z84" s="134">
        <f>SUM(LARGE(AA84:AJ84,{1,2,3,4,5,6}))</f>
        <v>80.073</v>
      </c>
      <c r="AA84" s="134">
        <f t="shared" si="25"/>
        <v>0</v>
      </c>
      <c r="AB84" s="134">
        <f t="shared" si="26"/>
        <v>0</v>
      </c>
      <c r="AC84" s="134">
        <f t="shared" si="27"/>
        <v>0</v>
      </c>
      <c r="AD84" s="134">
        <f t="shared" si="19"/>
        <v>80.073</v>
      </c>
      <c r="AE84" s="134">
        <f t="shared" si="20"/>
        <v>0</v>
      </c>
      <c r="AF84" s="134">
        <f t="shared" si="24"/>
        <v>0</v>
      </c>
      <c r="AG84" s="134">
        <f t="shared" si="21"/>
        <v>0</v>
      </c>
      <c r="AH84" s="134">
        <f t="shared" si="22"/>
        <v>0</v>
      </c>
      <c r="AI84" s="134">
        <f t="shared" si="23"/>
        <v>0</v>
      </c>
    </row>
    <row r="85" spans="1:35" s="35" customFormat="1" ht="15">
      <c r="A85" s="35">
        <v>82</v>
      </c>
      <c r="B85" s="35" t="s">
        <v>726</v>
      </c>
      <c r="C85" s="35" t="s">
        <v>712</v>
      </c>
      <c r="E85" s="35" t="s">
        <v>317</v>
      </c>
      <c r="F85" s="35">
        <v>1</v>
      </c>
      <c r="G85" s="35">
        <v>1</v>
      </c>
      <c r="H85" s="35">
        <v>1</v>
      </c>
      <c r="I85" s="133">
        <v>76.44</v>
      </c>
      <c r="J85" s="134"/>
      <c r="K85" s="134"/>
      <c r="L85" s="134"/>
      <c r="M85" s="134"/>
      <c r="N85" s="134"/>
      <c r="O85" s="162">
        <v>76.44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>
        <f>SUM(LARGE(AA85:AJ85,{1,2,3,4,5,6}))</f>
        <v>76.44</v>
      </c>
      <c r="AA85" s="134">
        <f t="shared" si="25"/>
        <v>76.44</v>
      </c>
      <c r="AB85" s="134">
        <f t="shared" si="26"/>
        <v>0</v>
      </c>
      <c r="AC85" s="134">
        <f t="shared" si="27"/>
        <v>0</v>
      </c>
      <c r="AD85" s="134">
        <f t="shared" si="19"/>
        <v>0</v>
      </c>
      <c r="AE85" s="134">
        <f t="shared" si="20"/>
        <v>0</v>
      </c>
      <c r="AF85" s="134">
        <f t="shared" si="24"/>
        <v>0</v>
      </c>
      <c r="AG85" s="134">
        <f t="shared" si="21"/>
        <v>0</v>
      </c>
      <c r="AH85" s="134">
        <f t="shared" si="22"/>
        <v>0</v>
      </c>
      <c r="AI85" s="134">
        <f t="shared" si="23"/>
        <v>0</v>
      </c>
    </row>
    <row r="86" spans="1:35" s="35" customFormat="1" ht="15">
      <c r="A86" s="35">
        <v>83</v>
      </c>
      <c r="B86" s="35" t="s">
        <v>404</v>
      </c>
      <c r="C86" s="35" t="s">
        <v>608</v>
      </c>
      <c r="F86" s="35">
        <v>1</v>
      </c>
      <c r="G86" s="35">
        <v>1</v>
      </c>
      <c r="H86" s="35">
        <v>1</v>
      </c>
      <c r="I86" s="133">
        <v>76.33</v>
      </c>
      <c r="J86" s="134"/>
      <c r="K86" s="134"/>
      <c r="L86" s="165">
        <v>76.33</v>
      </c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>
        <f>SUM(LARGE(AA86:AJ86,{1,2,3,4,5,6}))</f>
        <v>76.33</v>
      </c>
      <c r="AA86" s="134">
        <f t="shared" si="25"/>
        <v>76.33</v>
      </c>
      <c r="AB86" s="134">
        <f t="shared" si="26"/>
        <v>0</v>
      </c>
      <c r="AC86" s="134">
        <f t="shared" si="27"/>
        <v>0</v>
      </c>
      <c r="AD86" s="134">
        <f t="shared" si="19"/>
        <v>0</v>
      </c>
      <c r="AE86" s="134">
        <f t="shared" si="20"/>
        <v>0</v>
      </c>
      <c r="AF86" s="134">
        <f t="shared" si="24"/>
        <v>0</v>
      </c>
      <c r="AG86" s="134">
        <f t="shared" si="21"/>
        <v>0</v>
      </c>
      <c r="AH86" s="134">
        <f t="shared" si="22"/>
        <v>0</v>
      </c>
      <c r="AI86" s="134">
        <f t="shared" si="23"/>
        <v>0</v>
      </c>
    </row>
    <row r="87" spans="1:35" s="35" customFormat="1" ht="15">
      <c r="A87" s="35">
        <v>84</v>
      </c>
      <c r="B87" s="35" t="s">
        <v>609</v>
      </c>
      <c r="C87" s="35" t="s">
        <v>610</v>
      </c>
      <c r="E87" s="35" t="s">
        <v>611</v>
      </c>
      <c r="F87" s="35">
        <v>1</v>
      </c>
      <c r="G87" s="35">
        <v>1</v>
      </c>
      <c r="H87" s="35">
        <v>1</v>
      </c>
      <c r="I87" s="133">
        <v>75.51</v>
      </c>
      <c r="J87" s="134"/>
      <c r="K87" s="134"/>
      <c r="L87" s="165">
        <v>75.51</v>
      </c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>
        <f>SUM(LARGE(AA87:AJ87,{1,2,3,4,5,6}))</f>
        <v>75.51</v>
      </c>
      <c r="AA87" s="134">
        <f t="shared" si="25"/>
        <v>75.51</v>
      </c>
      <c r="AB87" s="134">
        <f t="shared" si="26"/>
        <v>0</v>
      </c>
      <c r="AC87" s="134">
        <f t="shared" si="27"/>
        <v>0</v>
      </c>
      <c r="AD87" s="134">
        <f t="shared" si="19"/>
        <v>0</v>
      </c>
      <c r="AE87" s="134">
        <f t="shared" si="20"/>
        <v>0</v>
      </c>
      <c r="AF87" s="134">
        <f t="shared" si="24"/>
        <v>0</v>
      </c>
      <c r="AG87" s="134">
        <f t="shared" si="21"/>
        <v>0</v>
      </c>
      <c r="AH87" s="134">
        <f t="shared" si="22"/>
        <v>0</v>
      </c>
      <c r="AI87" s="134">
        <f t="shared" si="23"/>
        <v>0</v>
      </c>
    </row>
    <row r="88" spans="1:35" s="35" customFormat="1" ht="15">
      <c r="A88" s="35">
        <v>85</v>
      </c>
      <c r="B88" s="35" t="s">
        <v>612</v>
      </c>
      <c r="C88" s="35" t="s">
        <v>613</v>
      </c>
      <c r="E88" s="35" t="s">
        <v>359</v>
      </c>
      <c r="F88" s="35">
        <v>1</v>
      </c>
      <c r="G88" s="35">
        <v>1</v>
      </c>
      <c r="H88" s="35">
        <v>1</v>
      </c>
      <c r="I88" s="133">
        <v>75.44</v>
      </c>
      <c r="J88" s="134"/>
      <c r="K88" s="134"/>
      <c r="L88" s="165">
        <v>75.44</v>
      </c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>
        <f>SUM(LARGE(AA88:AJ88,{1,2,3,4,5,6}))</f>
        <v>75.44</v>
      </c>
      <c r="AA88" s="134">
        <f t="shared" si="25"/>
        <v>75.44</v>
      </c>
      <c r="AB88" s="134">
        <f t="shared" si="26"/>
        <v>0</v>
      </c>
      <c r="AC88" s="134">
        <f t="shared" si="27"/>
        <v>0</v>
      </c>
      <c r="AD88" s="134">
        <f t="shared" si="19"/>
        <v>0</v>
      </c>
      <c r="AE88" s="134">
        <f t="shared" si="20"/>
        <v>0</v>
      </c>
      <c r="AF88" s="134">
        <f t="shared" si="24"/>
        <v>0</v>
      </c>
      <c r="AG88" s="134">
        <f t="shared" si="21"/>
        <v>0</v>
      </c>
      <c r="AH88" s="134">
        <f t="shared" si="22"/>
        <v>0</v>
      </c>
      <c r="AI88" s="134">
        <f t="shared" si="23"/>
        <v>0</v>
      </c>
    </row>
    <row r="89" spans="1:35" s="35" customFormat="1" ht="15">
      <c r="A89" s="35">
        <v>86</v>
      </c>
      <c r="B89" s="35" t="s">
        <v>332</v>
      </c>
      <c r="C89" s="35" t="s">
        <v>344</v>
      </c>
      <c r="F89" s="35">
        <v>1</v>
      </c>
      <c r="G89" s="35">
        <v>1</v>
      </c>
      <c r="H89" s="35">
        <v>1</v>
      </c>
      <c r="I89" s="133">
        <v>74.74</v>
      </c>
      <c r="J89" s="137">
        <v>74.74</v>
      </c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>
        <f>SUM(LARGE(AA89:AJ89,{1,2,3,4,5,6}))</f>
        <v>74.74</v>
      </c>
      <c r="AA89" s="134">
        <f t="shared" si="25"/>
        <v>74.74</v>
      </c>
      <c r="AB89" s="134">
        <f t="shared" si="26"/>
        <v>0</v>
      </c>
      <c r="AC89" s="134">
        <f t="shared" si="27"/>
        <v>0</v>
      </c>
      <c r="AD89" s="134">
        <f t="shared" si="19"/>
        <v>0</v>
      </c>
      <c r="AE89" s="134">
        <f t="shared" si="20"/>
        <v>0</v>
      </c>
      <c r="AF89" s="134">
        <f t="shared" si="24"/>
        <v>0</v>
      </c>
      <c r="AG89" s="134">
        <f t="shared" si="21"/>
        <v>0</v>
      </c>
      <c r="AH89" s="134">
        <f t="shared" si="22"/>
        <v>0</v>
      </c>
      <c r="AI89" s="134">
        <f t="shared" si="23"/>
        <v>0</v>
      </c>
    </row>
    <row r="90" spans="1:35" s="35" customFormat="1" ht="15">
      <c r="A90" s="35">
        <v>87</v>
      </c>
      <c r="B90" s="35" t="s">
        <v>407</v>
      </c>
      <c r="C90" s="35" t="s">
        <v>728</v>
      </c>
      <c r="E90" s="35" t="s">
        <v>317</v>
      </c>
      <c r="F90" s="35">
        <v>1</v>
      </c>
      <c r="G90" s="35">
        <v>1</v>
      </c>
      <c r="H90" s="35">
        <v>1</v>
      </c>
      <c r="I90" s="133">
        <v>74.72</v>
      </c>
      <c r="J90" s="134"/>
      <c r="K90" s="134"/>
      <c r="L90" s="134"/>
      <c r="M90" s="134"/>
      <c r="N90" s="134"/>
      <c r="O90" s="162">
        <v>74.72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>
        <f>SUM(LARGE(AA90:AJ90,{1,2,3,4,5,6}))</f>
        <v>74.72</v>
      </c>
      <c r="AA90" s="134">
        <f t="shared" si="25"/>
        <v>74.72</v>
      </c>
      <c r="AB90" s="134">
        <f t="shared" si="26"/>
        <v>0</v>
      </c>
      <c r="AC90" s="134">
        <f t="shared" si="27"/>
        <v>0</v>
      </c>
      <c r="AD90" s="134">
        <f t="shared" si="19"/>
        <v>0</v>
      </c>
      <c r="AE90" s="134">
        <f t="shared" si="20"/>
        <v>0</v>
      </c>
      <c r="AF90" s="134">
        <f t="shared" si="24"/>
        <v>0</v>
      </c>
      <c r="AG90" s="134">
        <f t="shared" si="21"/>
        <v>0</v>
      </c>
      <c r="AH90" s="134">
        <f t="shared" si="22"/>
        <v>0</v>
      </c>
      <c r="AI90" s="134">
        <f t="shared" si="23"/>
        <v>0</v>
      </c>
    </row>
    <row r="91" spans="1:35" s="35" customFormat="1" ht="15">
      <c r="A91" s="35">
        <v>88</v>
      </c>
      <c r="B91" s="35" t="s">
        <v>747</v>
      </c>
      <c r="C91" s="35" t="s">
        <v>1161</v>
      </c>
      <c r="E91" s="35" t="s">
        <v>1162</v>
      </c>
      <c r="F91" s="35">
        <v>1</v>
      </c>
      <c r="G91" s="35">
        <v>1</v>
      </c>
      <c r="H91" s="35">
        <v>1</v>
      </c>
      <c r="I91" s="133">
        <v>74.633</v>
      </c>
      <c r="J91" s="134"/>
      <c r="K91" s="134"/>
      <c r="L91" s="165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339">
        <v>74.633</v>
      </c>
      <c r="X91" s="134"/>
      <c r="Y91" s="134"/>
      <c r="Z91" s="134">
        <f>SUM(LARGE(AA91:AJ91,{1,2,3,4,5,6}))</f>
        <v>74.633</v>
      </c>
      <c r="AA91" s="134">
        <f t="shared" si="25"/>
        <v>0</v>
      </c>
      <c r="AB91" s="134">
        <f t="shared" si="26"/>
        <v>0</v>
      </c>
      <c r="AC91" s="134">
        <f t="shared" si="27"/>
        <v>0</v>
      </c>
      <c r="AD91" s="134">
        <f t="shared" si="19"/>
        <v>74.633</v>
      </c>
      <c r="AE91" s="134">
        <f t="shared" si="20"/>
        <v>0</v>
      </c>
      <c r="AF91" s="134">
        <f t="shared" si="24"/>
        <v>0</v>
      </c>
      <c r="AG91" s="134">
        <f t="shared" si="21"/>
        <v>0</v>
      </c>
      <c r="AH91" s="134">
        <f t="shared" si="22"/>
        <v>0</v>
      </c>
      <c r="AI91" s="134">
        <f t="shared" si="23"/>
        <v>0</v>
      </c>
    </row>
    <row r="92" spans="1:35" s="35" customFormat="1" ht="15">
      <c r="A92" s="35">
        <v>89</v>
      </c>
      <c r="B92" s="32" t="s">
        <v>293</v>
      </c>
      <c r="C92" s="32" t="s">
        <v>842</v>
      </c>
      <c r="D92" s="32"/>
      <c r="E92" s="32" t="s">
        <v>488</v>
      </c>
      <c r="F92" s="32">
        <v>1</v>
      </c>
      <c r="G92" s="32">
        <v>1</v>
      </c>
      <c r="H92" s="32">
        <v>1</v>
      </c>
      <c r="I92" s="133">
        <v>74.35</v>
      </c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201">
        <v>74.35</v>
      </c>
      <c r="V92" s="164"/>
      <c r="W92" s="164"/>
      <c r="X92" s="164"/>
      <c r="Y92" s="164"/>
      <c r="Z92" s="134">
        <f>SUM(LARGE(AA92:AJ92,{1,2,3,4,5,6}))</f>
        <v>74.35</v>
      </c>
      <c r="AA92" s="134">
        <f t="shared" si="25"/>
        <v>0</v>
      </c>
      <c r="AB92" s="134">
        <f t="shared" si="26"/>
        <v>0</v>
      </c>
      <c r="AC92" s="134">
        <f t="shared" si="27"/>
        <v>0</v>
      </c>
      <c r="AD92" s="134">
        <f t="shared" si="19"/>
        <v>74.35</v>
      </c>
      <c r="AE92" s="134">
        <f t="shared" si="20"/>
        <v>0</v>
      </c>
      <c r="AF92" s="134">
        <f t="shared" si="24"/>
        <v>0</v>
      </c>
      <c r="AG92" s="134">
        <f t="shared" si="21"/>
        <v>0</v>
      </c>
      <c r="AH92" s="134">
        <f t="shared" si="22"/>
        <v>0</v>
      </c>
      <c r="AI92" s="134">
        <f t="shared" si="23"/>
        <v>0</v>
      </c>
    </row>
    <row r="93" spans="1:35" s="35" customFormat="1" ht="15">
      <c r="A93" s="35">
        <v>90</v>
      </c>
      <c r="B93" s="80" t="s">
        <v>170</v>
      </c>
      <c r="C93" s="80" t="s">
        <v>184</v>
      </c>
      <c r="E93" s="80" t="s">
        <v>151</v>
      </c>
      <c r="F93" s="35">
        <v>1</v>
      </c>
      <c r="G93" s="35">
        <v>1</v>
      </c>
      <c r="H93" s="35">
        <v>1</v>
      </c>
      <c r="I93" s="133">
        <v>74.01</v>
      </c>
      <c r="J93" s="134"/>
      <c r="K93" s="138">
        <v>74.64</v>
      </c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>
        <f>SUM(LARGE(AA93:AJ93,{1,2,3,4,5,6}))</f>
        <v>74.64</v>
      </c>
      <c r="AA93" s="134">
        <f t="shared" si="25"/>
        <v>74.64</v>
      </c>
      <c r="AB93" s="134">
        <f t="shared" si="26"/>
        <v>0</v>
      </c>
      <c r="AC93" s="134">
        <f t="shared" si="27"/>
        <v>0</v>
      </c>
      <c r="AD93" s="134">
        <f t="shared" si="19"/>
        <v>0</v>
      </c>
      <c r="AE93" s="134">
        <f t="shared" si="20"/>
        <v>0</v>
      </c>
      <c r="AF93" s="134">
        <f t="shared" si="24"/>
        <v>0</v>
      </c>
      <c r="AG93" s="134">
        <f t="shared" si="21"/>
        <v>0</v>
      </c>
      <c r="AH93" s="134">
        <f t="shared" si="22"/>
        <v>0</v>
      </c>
      <c r="AI93" s="134">
        <f t="shared" si="23"/>
        <v>0</v>
      </c>
    </row>
    <row r="94" spans="1:35" s="35" customFormat="1" ht="15">
      <c r="A94" s="35">
        <v>91</v>
      </c>
      <c r="B94" s="35" t="s">
        <v>693</v>
      </c>
      <c r="C94" s="35" t="s">
        <v>1163</v>
      </c>
      <c r="F94" s="35">
        <v>1</v>
      </c>
      <c r="G94" s="35">
        <v>1</v>
      </c>
      <c r="H94" s="35">
        <v>1</v>
      </c>
      <c r="I94" s="133">
        <v>73.308</v>
      </c>
      <c r="J94" s="134"/>
      <c r="K94" s="134"/>
      <c r="L94" s="165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339">
        <v>73.308</v>
      </c>
      <c r="X94" s="134"/>
      <c r="Y94" s="134"/>
      <c r="Z94" s="134">
        <f>SUM(LARGE(AA94:AJ94,{1,2,3,4,5,6}))</f>
        <v>73.308</v>
      </c>
      <c r="AA94" s="134">
        <f t="shared" si="25"/>
        <v>0</v>
      </c>
      <c r="AB94" s="134">
        <f t="shared" si="26"/>
        <v>0</v>
      </c>
      <c r="AC94" s="134">
        <f t="shared" si="27"/>
        <v>0</v>
      </c>
      <c r="AD94" s="134">
        <f t="shared" si="19"/>
        <v>73.308</v>
      </c>
      <c r="AE94" s="134">
        <f t="shared" si="20"/>
        <v>0</v>
      </c>
      <c r="AF94" s="134">
        <f t="shared" si="24"/>
        <v>0</v>
      </c>
      <c r="AG94" s="134">
        <f t="shared" si="21"/>
        <v>0</v>
      </c>
      <c r="AH94" s="134">
        <f t="shared" si="22"/>
        <v>0</v>
      </c>
      <c r="AI94" s="134">
        <f t="shared" si="23"/>
        <v>0</v>
      </c>
    </row>
    <row r="95" spans="1:35" s="35" customFormat="1" ht="15">
      <c r="A95" s="35">
        <v>92</v>
      </c>
      <c r="B95" s="35" t="s">
        <v>732</v>
      </c>
      <c r="C95" s="35" t="s">
        <v>448</v>
      </c>
      <c r="E95" s="35" t="s">
        <v>1164</v>
      </c>
      <c r="F95" s="35">
        <v>1</v>
      </c>
      <c r="G95" s="35">
        <v>1</v>
      </c>
      <c r="H95" s="35">
        <v>1</v>
      </c>
      <c r="I95" s="133">
        <v>72.611</v>
      </c>
      <c r="J95" s="134"/>
      <c r="K95" s="134"/>
      <c r="L95" s="165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339">
        <v>72.611</v>
      </c>
      <c r="X95" s="134"/>
      <c r="Y95" s="134"/>
      <c r="Z95" s="134">
        <f>SUM(LARGE(AA95:AJ95,{1,2,3,4,5,6}))</f>
        <v>72.611</v>
      </c>
      <c r="AA95" s="134">
        <f t="shared" si="25"/>
        <v>0</v>
      </c>
      <c r="AB95" s="134">
        <f t="shared" si="26"/>
        <v>0</v>
      </c>
      <c r="AC95" s="134">
        <f t="shared" si="27"/>
        <v>0</v>
      </c>
      <c r="AD95" s="134">
        <f t="shared" si="19"/>
        <v>72.611</v>
      </c>
      <c r="AE95" s="134">
        <f t="shared" si="20"/>
        <v>0</v>
      </c>
      <c r="AF95" s="134">
        <f t="shared" si="24"/>
        <v>0</v>
      </c>
      <c r="AG95" s="134">
        <f t="shared" si="21"/>
        <v>0</v>
      </c>
      <c r="AH95" s="134">
        <f t="shared" si="22"/>
        <v>0</v>
      </c>
      <c r="AI95" s="134">
        <f t="shared" si="23"/>
        <v>0</v>
      </c>
    </row>
    <row r="96" spans="1:35" s="35" customFormat="1" ht="15">
      <c r="A96" s="35">
        <v>93</v>
      </c>
      <c r="B96" s="35" t="s">
        <v>382</v>
      </c>
      <c r="C96" s="35" t="s">
        <v>761</v>
      </c>
      <c r="E96" s="35" t="s">
        <v>329</v>
      </c>
      <c r="F96" s="35">
        <v>1</v>
      </c>
      <c r="G96" s="35">
        <v>1</v>
      </c>
      <c r="H96" s="35">
        <v>1</v>
      </c>
      <c r="I96" s="133">
        <v>72.34</v>
      </c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263">
        <v>72.34</v>
      </c>
      <c r="W96" s="134"/>
      <c r="X96" s="134"/>
      <c r="Y96" s="134"/>
      <c r="Z96" s="134">
        <f>SUM(LARGE(AA96:AJ96,{1,2,3,4,5,6}))</f>
        <v>72.34</v>
      </c>
      <c r="AA96" s="134">
        <f t="shared" si="25"/>
        <v>0</v>
      </c>
      <c r="AB96" s="134">
        <f t="shared" si="26"/>
        <v>0</v>
      </c>
      <c r="AC96" s="134">
        <f t="shared" si="27"/>
        <v>0</v>
      </c>
      <c r="AD96" s="134">
        <f t="shared" si="19"/>
        <v>72.34</v>
      </c>
      <c r="AE96" s="134">
        <f t="shared" si="20"/>
        <v>0</v>
      </c>
      <c r="AF96" s="134">
        <f t="shared" si="24"/>
        <v>0</v>
      </c>
      <c r="AG96" s="134">
        <f t="shared" si="21"/>
        <v>0</v>
      </c>
      <c r="AH96" s="134">
        <f t="shared" si="22"/>
        <v>0</v>
      </c>
      <c r="AI96" s="134">
        <f t="shared" si="23"/>
        <v>0</v>
      </c>
    </row>
    <row r="97" spans="1:35" s="35" customFormat="1" ht="15">
      <c r="A97" s="35">
        <v>94</v>
      </c>
      <c r="B97" s="35" t="s">
        <v>373</v>
      </c>
      <c r="C97" s="35" t="s">
        <v>310</v>
      </c>
      <c r="E97" s="35" t="s">
        <v>1069</v>
      </c>
      <c r="F97" s="35">
        <v>1</v>
      </c>
      <c r="G97" s="35">
        <v>1</v>
      </c>
      <c r="H97" s="35">
        <v>1</v>
      </c>
      <c r="I97" s="133">
        <v>72.266</v>
      </c>
      <c r="J97" s="134"/>
      <c r="K97" s="134"/>
      <c r="L97" s="165"/>
      <c r="M97" s="134"/>
      <c r="N97" s="134"/>
      <c r="O97" s="134"/>
      <c r="P97" s="134"/>
      <c r="Q97" s="134"/>
      <c r="R97" s="134">
        <v>72.266</v>
      </c>
      <c r="S97" s="134"/>
      <c r="T97" s="134"/>
      <c r="U97" s="134"/>
      <c r="V97" s="134"/>
      <c r="W97" s="134"/>
      <c r="X97" s="134"/>
      <c r="Y97" s="134"/>
      <c r="Z97" s="134">
        <f>SUM(LARGE(AA97:AJ97,{1,2,3,4,5,6}))</f>
        <v>72.266</v>
      </c>
      <c r="AA97" s="134">
        <f t="shared" si="25"/>
        <v>72.266</v>
      </c>
      <c r="AB97" s="134">
        <f t="shared" si="26"/>
        <v>0</v>
      </c>
      <c r="AC97" s="134">
        <f t="shared" si="27"/>
        <v>0</v>
      </c>
      <c r="AD97" s="134">
        <f t="shared" si="19"/>
        <v>0</v>
      </c>
      <c r="AE97" s="134">
        <f t="shared" si="20"/>
        <v>0</v>
      </c>
      <c r="AF97" s="134">
        <f t="shared" si="24"/>
        <v>0</v>
      </c>
      <c r="AG97" s="134">
        <f t="shared" si="21"/>
        <v>0</v>
      </c>
      <c r="AH97" s="134">
        <f t="shared" si="22"/>
        <v>0</v>
      </c>
      <c r="AI97" s="134">
        <f t="shared" si="23"/>
        <v>0</v>
      </c>
    </row>
    <row r="98" spans="1:35" s="35" customFormat="1" ht="15">
      <c r="A98" s="35">
        <v>95</v>
      </c>
      <c r="B98" s="35" t="s">
        <v>730</v>
      </c>
      <c r="C98" s="35" t="s">
        <v>731</v>
      </c>
      <c r="E98" s="35" t="s">
        <v>271</v>
      </c>
      <c r="F98" s="35">
        <v>1</v>
      </c>
      <c r="G98" s="35">
        <v>1</v>
      </c>
      <c r="H98" s="35">
        <v>1</v>
      </c>
      <c r="I98" s="133">
        <v>71.84</v>
      </c>
      <c r="J98" s="134"/>
      <c r="K98" s="134"/>
      <c r="L98" s="134"/>
      <c r="M98" s="134"/>
      <c r="N98" s="134"/>
      <c r="O98" s="162">
        <v>71.84</v>
      </c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>
        <f>SUM(LARGE(AA98:AJ98,{1,2,3,4,5,6}))</f>
        <v>71.84</v>
      </c>
      <c r="AA98" s="134">
        <f t="shared" si="25"/>
        <v>71.84</v>
      </c>
      <c r="AB98" s="134">
        <f t="shared" si="26"/>
        <v>0</v>
      </c>
      <c r="AC98" s="134">
        <f t="shared" si="27"/>
        <v>0</v>
      </c>
      <c r="AD98" s="134">
        <f t="shared" si="19"/>
        <v>0</v>
      </c>
      <c r="AE98" s="134">
        <f t="shared" si="20"/>
        <v>0</v>
      </c>
      <c r="AF98" s="134">
        <f t="shared" si="24"/>
        <v>0</v>
      </c>
      <c r="AG98" s="134">
        <f t="shared" si="21"/>
        <v>0</v>
      </c>
      <c r="AH98" s="134">
        <f t="shared" si="22"/>
        <v>0</v>
      </c>
      <c r="AI98" s="134">
        <f t="shared" si="23"/>
        <v>0</v>
      </c>
    </row>
    <row r="99" spans="1:35" s="35" customFormat="1" ht="15">
      <c r="A99" s="35">
        <v>96</v>
      </c>
      <c r="B99" s="35" t="s">
        <v>512</v>
      </c>
      <c r="C99" s="16" t="s">
        <v>614</v>
      </c>
      <c r="E99" s="35" t="s">
        <v>507</v>
      </c>
      <c r="F99" s="35">
        <v>1</v>
      </c>
      <c r="G99" s="35">
        <v>1</v>
      </c>
      <c r="H99" s="35">
        <v>1</v>
      </c>
      <c r="I99" s="133">
        <v>70.41</v>
      </c>
      <c r="J99" s="134"/>
      <c r="K99" s="134"/>
      <c r="L99" s="165">
        <v>70.41</v>
      </c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>
        <f>SUM(LARGE(AA99:AJ99,{1,2,3,4,5,6}))</f>
        <v>70.41</v>
      </c>
      <c r="AA99" s="134">
        <f t="shared" si="25"/>
        <v>70.41</v>
      </c>
      <c r="AB99" s="134">
        <f t="shared" si="26"/>
        <v>0</v>
      </c>
      <c r="AC99" s="134">
        <f t="shared" si="27"/>
        <v>0</v>
      </c>
      <c r="AD99" s="134">
        <f t="shared" si="19"/>
        <v>0</v>
      </c>
      <c r="AE99" s="134">
        <f t="shared" si="20"/>
        <v>0</v>
      </c>
      <c r="AF99" s="134">
        <f t="shared" si="24"/>
        <v>0</v>
      </c>
      <c r="AG99" s="134">
        <f t="shared" si="21"/>
        <v>0</v>
      </c>
      <c r="AH99" s="134">
        <f t="shared" si="22"/>
        <v>0</v>
      </c>
      <c r="AI99" s="134">
        <f t="shared" si="23"/>
        <v>0</v>
      </c>
    </row>
    <row r="100" spans="1:35" s="35" customFormat="1" ht="15">
      <c r="A100" s="35">
        <v>97</v>
      </c>
      <c r="B100" s="35" t="s">
        <v>527</v>
      </c>
      <c r="C100" s="35" t="s">
        <v>843</v>
      </c>
      <c r="F100" s="35">
        <v>1</v>
      </c>
      <c r="G100" s="35">
        <v>1</v>
      </c>
      <c r="H100" s="35">
        <v>1</v>
      </c>
      <c r="I100" s="133">
        <v>69.65</v>
      </c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201">
        <v>69.65</v>
      </c>
      <c r="V100" s="134"/>
      <c r="W100" s="134"/>
      <c r="X100" s="134"/>
      <c r="Y100" s="134"/>
      <c r="Z100" s="134">
        <f>SUM(LARGE(AA100:AJ100,{1,2,3,4,5,6}))</f>
        <v>69.65</v>
      </c>
      <c r="AA100" s="134">
        <f t="shared" si="25"/>
        <v>0</v>
      </c>
      <c r="AB100" s="134">
        <f t="shared" si="26"/>
        <v>0</v>
      </c>
      <c r="AC100" s="134">
        <f t="shared" si="27"/>
        <v>0</v>
      </c>
      <c r="AD100" s="134">
        <f aca="true" t="shared" si="28" ref="AD100:AD121">+IF(COUNT($S100:$X100)&gt;0,LARGE($S100:$X100,1),0)</f>
        <v>69.65</v>
      </c>
      <c r="AE100" s="134">
        <f aca="true" t="shared" si="29" ref="AE100:AE121">+IF(COUNT($S100:$X100)&gt;1,LARGE($S100:$X100,2),0)</f>
        <v>0</v>
      </c>
      <c r="AF100" s="134">
        <f t="shared" si="24"/>
        <v>0</v>
      </c>
      <c r="AG100" s="134">
        <f aca="true" t="shared" si="30" ref="AG100:AG121">+IF(COUNT($S100:$X100)&gt;3,LARGE($S100:$X100,4),0)</f>
        <v>0</v>
      </c>
      <c r="AH100" s="134">
        <f aca="true" t="shared" si="31" ref="AH100:AH121">+IF(COUNT($S100:$X100)&gt;4,LARGE($S100:$X100,5),0)</f>
        <v>0</v>
      </c>
      <c r="AI100" s="134">
        <f aca="true" t="shared" si="32" ref="AI100:AI121">+IF(COUNT($S100:$X100)&gt;5,LARGE($S100:$X100,6),0)</f>
        <v>0</v>
      </c>
    </row>
    <row r="101" spans="1:35" s="35" customFormat="1" ht="15">
      <c r="A101" s="35">
        <v>98</v>
      </c>
      <c r="B101" s="35" t="s">
        <v>373</v>
      </c>
      <c r="C101" s="35" t="s">
        <v>310</v>
      </c>
      <c r="E101" s="35" t="s">
        <v>380</v>
      </c>
      <c r="F101" s="35">
        <v>1</v>
      </c>
      <c r="G101" s="35">
        <v>1</v>
      </c>
      <c r="H101" s="35">
        <v>1</v>
      </c>
      <c r="I101" s="133">
        <v>69.64</v>
      </c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214">
        <v>69.64</v>
      </c>
      <c r="U101" s="134"/>
      <c r="V101" s="134"/>
      <c r="W101" s="134"/>
      <c r="X101" s="134"/>
      <c r="Y101" s="134"/>
      <c r="Z101" s="134">
        <f>SUM(LARGE(AA101:AJ101,{1,2,3,4,5,6}))</f>
        <v>69.64</v>
      </c>
      <c r="AA101" s="134">
        <f t="shared" si="25"/>
        <v>0</v>
      </c>
      <c r="AB101" s="134">
        <f t="shared" si="26"/>
        <v>0</v>
      </c>
      <c r="AC101" s="134">
        <f t="shared" si="27"/>
        <v>0</v>
      </c>
      <c r="AD101" s="134">
        <f t="shared" si="28"/>
        <v>69.64</v>
      </c>
      <c r="AE101" s="134">
        <f t="shared" si="29"/>
        <v>0</v>
      </c>
      <c r="AF101" s="134">
        <f t="shared" si="24"/>
        <v>0</v>
      </c>
      <c r="AG101" s="134">
        <f t="shared" si="30"/>
        <v>0</v>
      </c>
      <c r="AH101" s="134">
        <f t="shared" si="31"/>
        <v>0</v>
      </c>
      <c r="AI101" s="134">
        <f t="shared" si="32"/>
        <v>0</v>
      </c>
    </row>
    <row r="102" spans="1:35" s="35" customFormat="1" ht="15">
      <c r="A102" s="35">
        <v>99</v>
      </c>
      <c r="B102" s="35" t="s">
        <v>373</v>
      </c>
      <c r="C102" s="35" t="s">
        <v>987</v>
      </c>
      <c r="E102" s="35" t="s">
        <v>988</v>
      </c>
      <c r="F102" s="35">
        <v>1</v>
      </c>
      <c r="G102" s="35">
        <v>1</v>
      </c>
      <c r="H102" s="35">
        <v>1</v>
      </c>
      <c r="I102" s="133">
        <v>69.48</v>
      </c>
      <c r="J102" s="134"/>
      <c r="K102" s="134"/>
      <c r="L102" s="165"/>
      <c r="M102" s="134"/>
      <c r="N102" s="134"/>
      <c r="O102" s="134"/>
      <c r="P102" s="134"/>
      <c r="Q102" s="134"/>
      <c r="R102" s="134"/>
      <c r="S102" s="257">
        <v>69.48</v>
      </c>
      <c r="T102" s="134"/>
      <c r="U102" s="134"/>
      <c r="V102" s="134"/>
      <c r="W102" s="134"/>
      <c r="X102" s="134"/>
      <c r="Y102" s="134"/>
      <c r="Z102" s="134">
        <f>SUM(LARGE(AA102:AJ102,{1,2,3,4,5,6}))</f>
        <v>69.48</v>
      </c>
      <c r="AA102" s="134">
        <f t="shared" si="25"/>
        <v>0</v>
      </c>
      <c r="AB102" s="134">
        <f t="shared" si="26"/>
        <v>0</v>
      </c>
      <c r="AC102" s="134">
        <f t="shared" si="27"/>
        <v>0</v>
      </c>
      <c r="AD102" s="134">
        <f t="shared" si="28"/>
        <v>69.48</v>
      </c>
      <c r="AE102" s="134">
        <f t="shared" si="29"/>
        <v>0</v>
      </c>
      <c r="AF102" s="134">
        <f t="shared" si="24"/>
        <v>0</v>
      </c>
      <c r="AG102" s="134">
        <f t="shared" si="30"/>
        <v>0</v>
      </c>
      <c r="AH102" s="134">
        <f t="shared" si="31"/>
        <v>0</v>
      </c>
      <c r="AI102" s="134">
        <f t="shared" si="32"/>
        <v>0</v>
      </c>
    </row>
    <row r="103" spans="1:35" s="35" customFormat="1" ht="15">
      <c r="A103" s="35">
        <v>100</v>
      </c>
      <c r="B103" s="35" t="s">
        <v>448</v>
      </c>
      <c r="C103" s="35" t="s">
        <v>861</v>
      </c>
      <c r="F103" s="35">
        <v>1</v>
      </c>
      <c r="G103" s="35">
        <v>1</v>
      </c>
      <c r="H103" s="35">
        <v>1</v>
      </c>
      <c r="I103" s="133">
        <v>69.05</v>
      </c>
      <c r="J103" s="134"/>
      <c r="K103" s="134"/>
      <c r="L103" s="165"/>
      <c r="M103" s="134"/>
      <c r="N103" s="134"/>
      <c r="O103" s="134"/>
      <c r="P103" s="134"/>
      <c r="Q103" s="134"/>
      <c r="R103" s="134"/>
      <c r="S103" s="257">
        <v>69.05</v>
      </c>
      <c r="T103" s="134"/>
      <c r="U103" s="134"/>
      <c r="V103" s="134"/>
      <c r="W103" s="134"/>
      <c r="X103" s="134"/>
      <c r="Y103" s="134"/>
      <c r="Z103" s="134">
        <f>SUM(LARGE(AA103:AJ103,{1,2,3,4,5,6}))</f>
        <v>69.05</v>
      </c>
      <c r="AA103" s="134">
        <f t="shared" si="25"/>
        <v>0</v>
      </c>
      <c r="AB103" s="134">
        <f t="shared" si="26"/>
        <v>0</v>
      </c>
      <c r="AC103" s="134">
        <f t="shared" si="27"/>
        <v>0</v>
      </c>
      <c r="AD103" s="134">
        <f t="shared" si="28"/>
        <v>69.05</v>
      </c>
      <c r="AE103" s="134">
        <f t="shared" si="29"/>
        <v>0</v>
      </c>
      <c r="AF103" s="134">
        <f t="shared" si="24"/>
        <v>0</v>
      </c>
      <c r="AG103" s="134">
        <f t="shared" si="30"/>
        <v>0</v>
      </c>
      <c r="AH103" s="134">
        <f t="shared" si="31"/>
        <v>0</v>
      </c>
      <c r="AI103" s="134">
        <f t="shared" si="32"/>
        <v>0</v>
      </c>
    </row>
    <row r="104" spans="1:35" s="35" customFormat="1" ht="15">
      <c r="A104" s="35">
        <v>101</v>
      </c>
      <c r="B104" s="35" t="s">
        <v>591</v>
      </c>
      <c r="C104" s="35" t="s">
        <v>865</v>
      </c>
      <c r="E104" s="35" t="s">
        <v>102</v>
      </c>
      <c r="F104" s="35">
        <v>2</v>
      </c>
      <c r="G104" s="35">
        <v>2</v>
      </c>
      <c r="H104" s="35">
        <v>1</v>
      </c>
      <c r="I104" s="133">
        <v>68.49</v>
      </c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263">
        <v>68.49</v>
      </c>
      <c r="W104" s="134"/>
      <c r="X104" s="134"/>
      <c r="Y104" s="162"/>
      <c r="Z104" s="134">
        <f>SUM(LARGE(AA104:AJ104,{1,2,3,4,5,6}))</f>
        <v>68.49</v>
      </c>
      <c r="AA104" s="134">
        <f t="shared" si="25"/>
        <v>0</v>
      </c>
      <c r="AB104" s="134">
        <f t="shared" si="26"/>
        <v>0</v>
      </c>
      <c r="AC104" s="134">
        <f t="shared" si="27"/>
        <v>0</v>
      </c>
      <c r="AD104" s="134">
        <f t="shared" si="28"/>
        <v>68.49</v>
      </c>
      <c r="AE104" s="134">
        <f t="shared" si="29"/>
        <v>0</v>
      </c>
      <c r="AF104" s="134">
        <f t="shared" si="24"/>
        <v>0</v>
      </c>
      <c r="AG104" s="134">
        <f t="shared" si="30"/>
        <v>0</v>
      </c>
      <c r="AH104" s="134">
        <f t="shared" si="31"/>
        <v>0</v>
      </c>
      <c r="AI104" s="134">
        <f t="shared" si="32"/>
        <v>0</v>
      </c>
    </row>
    <row r="105" spans="1:35" s="35" customFormat="1" ht="15">
      <c r="A105" s="35">
        <v>102</v>
      </c>
      <c r="B105" s="35" t="s">
        <v>448</v>
      </c>
      <c r="C105" s="35" t="s">
        <v>732</v>
      </c>
      <c r="E105" s="35" t="s">
        <v>317</v>
      </c>
      <c r="F105" s="35">
        <v>1</v>
      </c>
      <c r="G105" s="35">
        <v>1</v>
      </c>
      <c r="H105" s="35">
        <v>1</v>
      </c>
      <c r="I105" s="133">
        <v>67.53</v>
      </c>
      <c r="J105" s="134"/>
      <c r="K105" s="134"/>
      <c r="L105" s="134"/>
      <c r="M105" s="134"/>
      <c r="N105" s="134"/>
      <c r="O105" s="162">
        <v>67.53</v>
      </c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>
        <f>SUM(LARGE(AA105:AJ105,{1,2,3,4,5,6}))</f>
        <v>67.53</v>
      </c>
      <c r="AA105" s="134">
        <f t="shared" si="25"/>
        <v>67.53</v>
      </c>
      <c r="AB105" s="134">
        <f t="shared" si="26"/>
        <v>0</v>
      </c>
      <c r="AC105" s="134">
        <f t="shared" si="27"/>
        <v>0</v>
      </c>
      <c r="AD105" s="134">
        <f t="shared" si="28"/>
        <v>0</v>
      </c>
      <c r="AE105" s="134">
        <f t="shared" si="29"/>
        <v>0</v>
      </c>
      <c r="AF105" s="134">
        <f t="shared" si="24"/>
        <v>0</v>
      </c>
      <c r="AG105" s="134">
        <f t="shared" si="30"/>
        <v>0</v>
      </c>
      <c r="AH105" s="134">
        <f t="shared" si="31"/>
        <v>0</v>
      </c>
      <c r="AI105" s="134">
        <f t="shared" si="32"/>
        <v>0</v>
      </c>
    </row>
    <row r="106" spans="1:35" s="35" customFormat="1" ht="15">
      <c r="A106" s="35">
        <v>103</v>
      </c>
      <c r="B106" s="32" t="s">
        <v>615</v>
      </c>
      <c r="C106" s="32" t="s">
        <v>310</v>
      </c>
      <c r="E106" s="32"/>
      <c r="F106" s="35">
        <v>1</v>
      </c>
      <c r="G106" s="35">
        <v>1</v>
      </c>
      <c r="H106" s="35">
        <v>1</v>
      </c>
      <c r="I106" s="133">
        <v>67.33</v>
      </c>
      <c r="J106" s="134"/>
      <c r="K106" s="134"/>
      <c r="L106" s="165">
        <v>67.33</v>
      </c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>
        <f>SUM(LARGE(AA106:AJ106,{1,2,3,4,5,6}))</f>
        <v>67.33</v>
      </c>
      <c r="AA106" s="134">
        <f t="shared" si="25"/>
        <v>67.33</v>
      </c>
      <c r="AB106" s="134">
        <f t="shared" si="26"/>
        <v>0</v>
      </c>
      <c r="AC106" s="134">
        <f t="shared" si="27"/>
        <v>0</v>
      </c>
      <c r="AD106" s="134">
        <f t="shared" si="28"/>
        <v>0</v>
      </c>
      <c r="AE106" s="134">
        <f t="shared" si="29"/>
        <v>0</v>
      </c>
      <c r="AF106" s="134">
        <f t="shared" si="24"/>
        <v>0</v>
      </c>
      <c r="AG106" s="134">
        <f t="shared" si="30"/>
        <v>0</v>
      </c>
      <c r="AH106" s="134">
        <f t="shared" si="31"/>
        <v>0</v>
      </c>
      <c r="AI106" s="134">
        <f t="shared" si="32"/>
        <v>0</v>
      </c>
    </row>
    <row r="107" spans="1:35" s="35" customFormat="1" ht="15">
      <c r="A107" s="35">
        <v>104</v>
      </c>
      <c r="B107" s="35" t="s">
        <v>373</v>
      </c>
      <c r="C107" s="16" t="s">
        <v>616</v>
      </c>
      <c r="E107" s="35" t="s">
        <v>601</v>
      </c>
      <c r="F107" s="35">
        <v>1</v>
      </c>
      <c r="G107" s="35">
        <v>1</v>
      </c>
      <c r="H107" s="35">
        <v>1</v>
      </c>
      <c r="I107" s="133">
        <v>66.4</v>
      </c>
      <c r="J107" s="134"/>
      <c r="K107" s="134"/>
      <c r="L107" s="165">
        <v>66.4</v>
      </c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>
        <f>SUM(LARGE(AA107:AJ107,{1,2,3,4,5,6}))</f>
        <v>66.4</v>
      </c>
      <c r="AA107" s="134">
        <f t="shared" si="25"/>
        <v>66.4</v>
      </c>
      <c r="AB107" s="134">
        <f t="shared" si="26"/>
        <v>0</v>
      </c>
      <c r="AC107" s="134">
        <f t="shared" si="27"/>
        <v>0</v>
      </c>
      <c r="AD107" s="134">
        <f t="shared" si="28"/>
        <v>0</v>
      </c>
      <c r="AE107" s="134">
        <f t="shared" si="29"/>
        <v>0</v>
      </c>
      <c r="AF107" s="134">
        <f aca="true" t="shared" si="33" ref="AF107:AF121">+IF(COUNT($S107:$X107)&gt;2,LARGE($S107:$X107,3),0)</f>
        <v>0</v>
      </c>
      <c r="AG107" s="134">
        <f t="shared" si="30"/>
        <v>0</v>
      </c>
      <c r="AH107" s="134">
        <f t="shared" si="31"/>
        <v>0</v>
      </c>
      <c r="AI107" s="134">
        <f t="shared" si="32"/>
        <v>0</v>
      </c>
    </row>
    <row r="108" spans="1:35" s="35" customFormat="1" ht="15">
      <c r="A108" s="35">
        <v>105</v>
      </c>
      <c r="B108" s="35" t="s">
        <v>562</v>
      </c>
      <c r="C108" s="16" t="s">
        <v>617</v>
      </c>
      <c r="E108" s="35" t="s">
        <v>599</v>
      </c>
      <c r="F108" s="35">
        <v>1</v>
      </c>
      <c r="G108" s="35">
        <v>1</v>
      </c>
      <c r="H108" s="35">
        <v>1</v>
      </c>
      <c r="I108" s="133">
        <v>65.72</v>
      </c>
      <c r="J108" s="134"/>
      <c r="K108" s="134"/>
      <c r="L108" s="165">
        <v>65.72</v>
      </c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>
        <f>SUM(LARGE(AA108:AJ108,{1,2,3,4,5,6}))</f>
        <v>65.72</v>
      </c>
      <c r="AA108" s="134">
        <f t="shared" si="25"/>
        <v>65.72</v>
      </c>
      <c r="AB108" s="134">
        <f t="shared" si="26"/>
        <v>0</v>
      </c>
      <c r="AC108" s="134">
        <f t="shared" si="27"/>
        <v>0</v>
      </c>
      <c r="AD108" s="134">
        <f t="shared" si="28"/>
        <v>0</v>
      </c>
      <c r="AE108" s="134">
        <f t="shared" si="29"/>
        <v>0</v>
      </c>
      <c r="AF108" s="134">
        <f t="shared" si="33"/>
        <v>0</v>
      </c>
      <c r="AG108" s="134">
        <f t="shared" si="30"/>
        <v>0</v>
      </c>
      <c r="AH108" s="134">
        <f t="shared" si="31"/>
        <v>0</v>
      </c>
      <c r="AI108" s="134">
        <f t="shared" si="32"/>
        <v>0</v>
      </c>
    </row>
    <row r="109" spans="1:35" s="35" customFormat="1" ht="15">
      <c r="A109" s="35">
        <v>106</v>
      </c>
      <c r="B109" s="35" t="s">
        <v>734</v>
      </c>
      <c r="C109" s="35" t="s">
        <v>733</v>
      </c>
      <c r="F109" s="35">
        <v>1</v>
      </c>
      <c r="G109" s="35">
        <v>1</v>
      </c>
      <c r="H109" s="35">
        <v>1</v>
      </c>
      <c r="I109" s="133">
        <v>65.53</v>
      </c>
      <c r="J109" s="134"/>
      <c r="K109" s="134"/>
      <c r="L109" s="134"/>
      <c r="M109" s="134"/>
      <c r="N109" s="134"/>
      <c r="O109" s="162">
        <v>65.53</v>
      </c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>
        <f>SUM(LARGE(AA109:AJ109,{1,2,3,4,5,6}))</f>
        <v>65.53</v>
      </c>
      <c r="AA109" s="134">
        <f t="shared" si="25"/>
        <v>65.53</v>
      </c>
      <c r="AB109" s="134">
        <f t="shared" si="26"/>
        <v>0</v>
      </c>
      <c r="AC109" s="134">
        <f t="shared" si="27"/>
        <v>0</v>
      </c>
      <c r="AD109" s="134">
        <f t="shared" si="28"/>
        <v>0</v>
      </c>
      <c r="AE109" s="134">
        <f t="shared" si="29"/>
        <v>0</v>
      </c>
      <c r="AF109" s="134">
        <f t="shared" si="33"/>
        <v>0</v>
      </c>
      <c r="AG109" s="134">
        <f t="shared" si="30"/>
        <v>0</v>
      </c>
      <c r="AH109" s="134">
        <f t="shared" si="31"/>
        <v>0</v>
      </c>
      <c r="AI109" s="134">
        <f t="shared" si="32"/>
        <v>0</v>
      </c>
    </row>
    <row r="110" spans="1:35" s="35" customFormat="1" ht="15">
      <c r="A110" s="35">
        <v>107</v>
      </c>
      <c r="B110" s="35" t="s">
        <v>844</v>
      </c>
      <c r="C110" s="35" t="s">
        <v>845</v>
      </c>
      <c r="F110" s="35">
        <v>1</v>
      </c>
      <c r="G110" s="35">
        <v>1</v>
      </c>
      <c r="H110" s="35">
        <v>1</v>
      </c>
      <c r="I110" s="133">
        <v>65.36</v>
      </c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201">
        <v>65.36</v>
      </c>
      <c r="V110" s="134"/>
      <c r="W110" s="134"/>
      <c r="X110" s="134"/>
      <c r="Y110" s="134"/>
      <c r="Z110" s="134">
        <f>SUM(LARGE(AA110:AJ110,{1,2,3,4,5,6}))</f>
        <v>65.36</v>
      </c>
      <c r="AA110" s="134">
        <f t="shared" si="25"/>
        <v>0</v>
      </c>
      <c r="AB110" s="134">
        <f t="shared" si="26"/>
        <v>0</v>
      </c>
      <c r="AC110" s="134">
        <f t="shared" si="27"/>
        <v>0</v>
      </c>
      <c r="AD110" s="134">
        <f t="shared" si="28"/>
        <v>65.36</v>
      </c>
      <c r="AE110" s="134">
        <f t="shared" si="29"/>
        <v>0</v>
      </c>
      <c r="AF110" s="134">
        <f t="shared" si="33"/>
        <v>0</v>
      </c>
      <c r="AG110" s="134">
        <f t="shared" si="30"/>
        <v>0</v>
      </c>
      <c r="AH110" s="134">
        <f t="shared" si="31"/>
        <v>0</v>
      </c>
      <c r="AI110" s="134">
        <f t="shared" si="32"/>
        <v>0</v>
      </c>
    </row>
    <row r="111" spans="1:35" s="35" customFormat="1" ht="15">
      <c r="A111" s="35">
        <v>108</v>
      </c>
      <c r="B111" s="80" t="s">
        <v>173</v>
      </c>
      <c r="C111" s="80" t="s">
        <v>187</v>
      </c>
      <c r="E111" s="80" t="s">
        <v>194</v>
      </c>
      <c r="F111" s="35">
        <v>1</v>
      </c>
      <c r="G111" s="35">
        <v>1</v>
      </c>
      <c r="H111" s="35">
        <v>1</v>
      </c>
      <c r="I111" s="133">
        <v>64.84</v>
      </c>
      <c r="J111" s="134"/>
      <c r="K111" s="138">
        <v>64.84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>
        <f>SUM(LARGE(AA111:AJ111,{1,2,3,4,5,6}))</f>
        <v>64.84</v>
      </c>
      <c r="AA111" s="134">
        <f t="shared" si="25"/>
        <v>64.84</v>
      </c>
      <c r="AB111" s="134">
        <f t="shared" si="26"/>
        <v>0</v>
      </c>
      <c r="AC111" s="134">
        <f t="shared" si="27"/>
        <v>0</v>
      </c>
      <c r="AD111" s="134">
        <f t="shared" si="28"/>
        <v>0</v>
      </c>
      <c r="AE111" s="134">
        <f t="shared" si="29"/>
        <v>0</v>
      </c>
      <c r="AF111" s="134">
        <f t="shared" si="33"/>
        <v>0</v>
      </c>
      <c r="AG111" s="134">
        <f t="shared" si="30"/>
        <v>0</v>
      </c>
      <c r="AH111" s="134">
        <f t="shared" si="31"/>
        <v>0</v>
      </c>
      <c r="AI111" s="134">
        <f t="shared" si="32"/>
        <v>0</v>
      </c>
    </row>
    <row r="112" spans="1:35" s="35" customFormat="1" ht="15">
      <c r="A112" s="35">
        <v>109</v>
      </c>
      <c r="B112" s="35" t="s">
        <v>10</v>
      </c>
      <c r="C112" s="35" t="s">
        <v>846</v>
      </c>
      <c r="E112" s="35" t="s">
        <v>520</v>
      </c>
      <c r="F112" s="35">
        <v>1</v>
      </c>
      <c r="G112" s="35">
        <v>1</v>
      </c>
      <c r="H112" s="35">
        <v>1</v>
      </c>
      <c r="I112" s="133">
        <v>62.06</v>
      </c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201">
        <v>62.06</v>
      </c>
      <c r="V112" s="134"/>
      <c r="W112" s="134"/>
      <c r="X112" s="134"/>
      <c r="Y112" s="134"/>
      <c r="Z112" s="134">
        <f>SUM(LARGE(AA112:AJ112,{1,2,3,4,5,6}))</f>
        <v>62.06</v>
      </c>
      <c r="AA112" s="134">
        <f t="shared" si="25"/>
        <v>0</v>
      </c>
      <c r="AB112" s="134">
        <f t="shared" si="26"/>
        <v>0</v>
      </c>
      <c r="AC112" s="134">
        <f t="shared" si="27"/>
        <v>0</v>
      </c>
      <c r="AD112" s="134">
        <f t="shared" si="28"/>
        <v>62.06</v>
      </c>
      <c r="AE112" s="134">
        <f t="shared" si="29"/>
        <v>0</v>
      </c>
      <c r="AF112" s="134">
        <f t="shared" si="33"/>
        <v>0</v>
      </c>
      <c r="AG112" s="134">
        <f t="shared" si="30"/>
        <v>0</v>
      </c>
      <c r="AH112" s="134">
        <f t="shared" si="31"/>
        <v>0</v>
      </c>
      <c r="AI112" s="134">
        <f t="shared" si="32"/>
        <v>0</v>
      </c>
    </row>
    <row r="113" spans="1:35" s="35" customFormat="1" ht="15">
      <c r="A113" s="35">
        <v>110</v>
      </c>
      <c r="B113" s="35" t="s">
        <v>297</v>
      </c>
      <c r="C113" s="35" t="s">
        <v>735</v>
      </c>
      <c r="F113" s="35">
        <v>1</v>
      </c>
      <c r="G113" s="35">
        <v>1</v>
      </c>
      <c r="H113" s="35">
        <v>1</v>
      </c>
      <c r="I113" s="133">
        <v>61.55</v>
      </c>
      <c r="J113" s="134"/>
      <c r="K113" s="134"/>
      <c r="L113" s="134"/>
      <c r="M113" s="134"/>
      <c r="N113" s="134"/>
      <c r="O113" s="162">
        <v>61.55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>
        <f>SUM(LARGE(AA113:AJ113,{1,2,3,4,5,6}))</f>
        <v>61.55</v>
      </c>
      <c r="AA113" s="134">
        <f t="shared" si="25"/>
        <v>61.55</v>
      </c>
      <c r="AB113" s="134">
        <f t="shared" si="26"/>
        <v>0</v>
      </c>
      <c r="AC113" s="134">
        <f t="shared" si="27"/>
        <v>0</v>
      </c>
      <c r="AD113" s="134">
        <f t="shared" si="28"/>
        <v>0</v>
      </c>
      <c r="AE113" s="134">
        <f t="shared" si="29"/>
        <v>0</v>
      </c>
      <c r="AF113" s="134">
        <f t="shared" si="33"/>
        <v>0</v>
      </c>
      <c r="AG113" s="134">
        <f t="shared" si="30"/>
        <v>0</v>
      </c>
      <c r="AH113" s="134">
        <f t="shared" si="31"/>
        <v>0</v>
      </c>
      <c r="AI113" s="134">
        <f t="shared" si="32"/>
        <v>0</v>
      </c>
    </row>
    <row r="114" spans="1:35" s="35" customFormat="1" ht="15">
      <c r="A114" s="35">
        <v>111</v>
      </c>
      <c r="B114" s="35" t="s">
        <v>618</v>
      </c>
      <c r="C114" s="35" t="s">
        <v>619</v>
      </c>
      <c r="E114" s="35" t="s">
        <v>599</v>
      </c>
      <c r="F114" s="35">
        <v>1</v>
      </c>
      <c r="G114" s="35">
        <v>1</v>
      </c>
      <c r="H114" s="35">
        <v>1</v>
      </c>
      <c r="I114" s="133">
        <v>59.53</v>
      </c>
      <c r="J114" s="134"/>
      <c r="K114" s="134"/>
      <c r="L114" s="165">
        <v>59.53</v>
      </c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>
        <f>SUM(LARGE(AA114:AJ114,{1,2,3,4,5,6}))</f>
        <v>59.53</v>
      </c>
      <c r="AA114" s="134">
        <f aca="true" t="shared" si="34" ref="AA114:AA121">+IF(COUNT($J114:$R114)&gt;0,LARGE($J114:$R114,1),0)</f>
        <v>59.53</v>
      </c>
      <c r="AB114" s="134">
        <f aca="true" t="shared" si="35" ref="AB114:AB121">+IF(COUNT($J114:$R114)&gt;1,LARGE($J114:$R114,2),0)</f>
        <v>0</v>
      </c>
      <c r="AC114" s="134">
        <f aca="true" t="shared" si="36" ref="AC114:AC121">+IF(COUNT($J114:$R114)&gt;2,LARGE($J114:$R114,3),0)</f>
        <v>0</v>
      </c>
      <c r="AD114" s="134">
        <f t="shared" si="28"/>
        <v>0</v>
      </c>
      <c r="AE114" s="134">
        <f t="shared" si="29"/>
        <v>0</v>
      </c>
      <c r="AF114" s="134">
        <f t="shared" si="33"/>
        <v>0</v>
      </c>
      <c r="AG114" s="134">
        <f t="shared" si="30"/>
        <v>0</v>
      </c>
      <c r="AH114" s="134">
        <f t="shared" si="31"/>
        <v>0</v>
      </c>
      <c r="AI114" s="134">
        <f t="shared" si="32"/>
        <v>0</v>
      </c>
    </row>
    <row r="115" spans="1:35" s="35" customFormat="1" ht="15">
      <c r="A115" s="35">
        <v>112</v>
      </c>
      <c r="B115" s="35" t="s">
        <v>736</v>
      </c>
      <c r="C115" s="35" t="s">
        <v>462</v>
      </c>
      <c r="F115" s="35">
        <v>1</v>
      </c>
      <c r="G115" s="35">
        <v>1</v>
      </c>
      <c r="H115" s="35">
        <v>1</v>
      </c>
      <c r="I115" s="133">
        <v>58.93</v>
      </c>
      <c r="J115" s="134"/>
      <c r="K115" s="134"/>
      <c r="L115" s="134"/>
      <c r="M115" s="134"/>
      <c r="N115" s="134"/>
      <c r="O115" s="162">
        <v>58.93</v>
      </c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>
        <f>SUM(LARGE(AA115:AJ115,{1,2,3,4,5,6}))</f>
        <v>58.93</v>
      </c>
      <c r="AA115" s="134">
        <f t="shared" si="34"/>
        <v>58.93</v>
      </c>
      <c r="AB115" s="134">
        <f t="shared" si="35"/>
        <v>0</v>
      </c>
      <c r="AC115" s="134">
        <f t="shared" si="36"/>
        <v>0</v>
      </c>
      <c r="AD115" s="134">
        <f t="shared" si="28"/>
        <v>0</v>
      </c>
      <c r="AE115" s="134">
        <f t="shared" si="29"/>
        <v>0</v>
      </c>
      <c r="AF115" s="134">
        <f t="shared" si="33"/>
        <v>0</v>
      </c>
      <c r="AG115" s="134">
        <f t="shared" si="30"/>
        <v>0</v>
      </c>
      <c r="AH115" s="134">
        <f t="shared" si="31"/>
        <v>0</v>
      </c>
      <c r="AI115" s="134">
        <f t="shared" si="32"/>
        <v>0</v>
      </c>
    </row>
    <row r="116" spans="1:35" s="35" customFormat="1" ht="15">
      <c r="A116" s="35">
        <v>113</v>
      </c>
      <c r="B116" s="35" t="s">
        <v>620</v>
      </c>
      <c r="C116" s="35" t="s">
        <v>621</v>
      </c>
      <c r="E116" s="35" t="s">
        <v>107</v>
      </c>
      <c r="F116" s="35">
        <v>1</v>
      </c>
      <c r="G116" s="35">
        <v>1</v>
      </c>
      <c r="H116" s="35">
        <v>1</v>
      </c>
      <c r="I116" s="133">
        <v>57.7</v>
      </c>
      <c r="J116" s="134"/>
      <c r="K116" s="134"/>
      <c r="L116" s="165">
        <v>57.7</v>
      </c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>
        <f>SUM(LARGE(AA116:AJ116,{1,2,3,4,5,6}))</f>
        <v>57.7</v>
      </c>
      <c r="AA116" s="134">
        <f t="shared" si="34"/>
        <v>57.7</v>
      </c>
      <c r="AB116" s="134">
        <f t="shared" si="35"/>
        <v>0</v>
      </c>
      <c r="AC116" s="134">
        <f t="shared" si="36"/>
        <v>0</v>
      </c>
      <c r="AD116" s="134">
        <f t="shared" si="28"/>
        <v>0</v>
      </c>
      <c r="AE116" s="134">
        <f t="shared" si="29"/>
        <v>0</v>
      </c>
      <c r="AF116" s="134">
        <f t="shared" si="33"/>
        <v>0</v>
      </c>
      <c r="AG116" s="134">
        <f t="shared" si="30"/>
        <v>0</v>
      </c>
      <c r="AH116" s="134">
        <f t="shared" si="31"/>
        <v>0</v>
      </c>
      <c r="AI116" s="134">
        <f t="shared" si="32"/>
        <v>0</v>
      </c>
    </row>
    <row r="117" spans="1:35" s="35" customFormat="1" ht="15">
      <c r="A117" s="35">
        <v>114</v>
      </c>
      <c r="B117" s="35" t="s">
        <v>989</v>
      </c>
      <c r="C117" s="35" t="s">
        <v>990</v>
      </c>
      <c r="E117" s="35" t="s">
        <v>317</v>
      </c>
      <c r="F117" s="35">
        <v>1</v>
      </c>
      <c r="G117" s="35">
        <v>1</v>
      </c>
      <c r="H117" s="35">
        <v>1</v>
      </c>
      <c r="I117" s="133">
        <v>57.46</v>
      </c>
      <c r="J117" s="134"/>
      <c r="K117" s="134"/>
      <c r="L117" s="165"/>
      <c r="M117" s="134"/>
      <c r="N117" s="134"/>
      <c r="O117" s="134"/>
      <c r="P117" s="134"/>
      <c r="Q117" s="134"/>
      <c r="R117" s="134"/>
      <c r="S117" s="257">
        <v>57.46</v>
      </c>
      <c r="T117" s="134"/>
      <c r="U117" s="134"/>
      <c r="V117" s="134"/>
      <c r="W117" s="134"/>
      <c r="X117" s="134"/>
      <c r="Y117" s="134"/>
      <c r="Z117" s="134">
        <f>SUM(LARGE(AA117:AJ117,{1,2,3,4,5,6}))</f>
        <v>57.46</v>
      </c>
      <c r="AA117" s="134">
        <f t="shared" si="34"/>
        <v>0</v>
      </c>
      <c r="AB117" s="134">
        <f t="shared" si="35"/>
        <v>0</v>
      </c>
      <c r="AC117" s="134">
        <f t="shared" si="36"/>
        <v>0</v>
      </c>
      <c r="AD117" s="134">
        <f t="shared" si="28"/>
        <v>57.46</v>
      </c>
      <c r="AE117" s="134">
        <f t="shared" si="29"/>
        <v>0</v>
      </c>
      <c r="AF117" s="134">
        <f t="shared" si="33"/>
        <v>0</v>
      </c>
      <c r="AG117" s="134">
        <f t="shared" si="30"/>
        <v>0</v>
      </c>
      <c r="AH117" s="134">
        <f t="shared" si="31"/>
        <v>0</v>
      </c>
      <c r="AI117" s="134">
        <f t="shared" si="32"/>
        <v>0</v>
      </c>
    </row>
    <row r="118" spans="2:35" s="35" customFormat="1" ht="15">
      <c r="B118" s="35" t="s">
        <v>622</v>
      </c>
      <c r="C118" s="35" t="s">
        <v>623</v>
      </c>
      <c r="F118" s="35">
        <v>1</v>
      </c>
      <c r="G118" s="35">
        <v>1</v>
      </c>
      <c r="H118" s="35">
        <v>1</v>
      </c>
      <c r="I118" s="133">
        <v>52.44</v>
      </c>
      <c r="J118" s="134"/>
      <c r="K118" s="134"/>
      <c r="L118" s="165">
        <v>52.44</v>
      </c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>
        <f>SUM(LARGE(AA118:AJ118,{1,2,3,4,5,6}))</f>
        <v>52.44</v>
      </c>
      <c r="AA118" s="134">
        <f t="shared" si="34"/>
        <v>52.44</v>
      </c>
      <c r="AB118" s="134">
        <f t="shared" si="35"/>
        <v>0</v>
      </c>
      <c r="AC118" s="134">
        <f t="shared" si="36"/>
        <v>0</v>
      </c>
      <c r="AD118" s="134">
        <f t="shared" si="28"/>
        <v>0</v>
      </c>
      <c r="AE118" s="134">
        <f t="shared" si="29"/>
        <v>0</v>
      </c>
      <c r="AF118" s="134">
        <f t="shared" si="33"/>
        <v>0</v>
      </c>
      <c r="AG118" s="134">
        <f t="shared" si="30"/>
        <v>0</v>
      </c>
      <c r="AH118" s="134">
        <f t="shared" si="31"/>
        <v>0</v>
      </c>
      <c r="AI118" s="134">
        <f t="shared" si="32"/>
        <v>0</v>
      </c>
    </row>
    <row r="119" spans="9:35" s="35" customFormat="1" ht="15">
      <c r="I119" s="133"/>
      <c r="J119" s="134"/>
      <c r="K119" s="134"/>
      <c r="L119" s="165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>
        <f>SUM(LARGE(AA119:AJ119,{1,2,3,4,5,6}))</f>
        <v>0</v>
      </c>
      <c r="AA119" s="134">
        <f t="shared" si="34"/>
        <v>0</v>
      </c>
      <c r="AB119" s="134">
        <f t="shared" si="35"/>
        <v>0</v>
      </c>
      <c r="AC119" s="134">
        <f t="shared" si="36"/>
        <v>0</v>
      </c>
      <c r="AD119" s="134">
        <f t="shared" si="28"/>
        <v>0</v>
      </c>
      <c r="AE119" s="134">
        <f t="shared" si="29"/>
        <v>0</v>
      </c>
      <c r="AF119" s="134">
        <f t="shared" si="33"/>
        <v>0</v>
      </c>
      <c r="AG119" s="134">
        <f t="shared" si="30"/>
        <v>0</v>
      </c>
      <c r="AH119" s="134">
        <f t="shared" si="31"/>
        <v>0</v>
      </c>
      <c r="AI119" s="134">
        <f t="shared" si="32"/>
        <v>0</v>
      </c>
    </row>
    <row r="120" spans="9:35" s="35" customFormat="1" ht="15">
      <c r="I120" s="133"/>
      <c r="J120" s="134"/>
      <c r="K120" s="134"/>
      <c r="L120" s="165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>
        <f>SUM(LARGE(AA120:AJ120,{1,2,3,4,5,6}))</f>
        <v>0</v>
      </c>
      <c r="AA120" s="134">
        <f t="shared" si="34"/>
        <v>0</v>
      </c>
      <c r="AB120" s="134">
        <f t="shared" si="35"/>
        <v>0</v>
      </c>
      <c r="AC120" s="134">
        <f t="shared" si="36"/>
        <v>0</v>
      </c>
      <c r="AD120" s="134">
        <f t="shared" si="28"/>
        <v>0</v>
      </c>
      <c r="AE120" s="134">
        <f t="shared" si="29"/>
        <v>0</v>
      </c>
      <c r="AF120" s="134">
        <f t="shared" si="33"/>
        <v>0</v>
      </c>
      <c r="AG120" s="134">
        <f t="shared" si="30"/>
        <v>0</v>
      </c>
      <c r="AH120" s="134">
        <f t="shared" si="31"/>
        <v>0</v>
      </c>
      <c r="AI120" s="134">
        <f t="shared" si="32"/>
        <v>0</v>
      </c>
    </row>
    <row r="121" spans="9:35" s="35" customFormat="1" ht="15">
      <c r="I121" s="133"/>
      <c r="J121" s="134"/>
      <c r="K121" s="134"/>
      <c r="L121" s="165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>
        <f>SUM(LARGE(AA121:AJ121,{1,2,3,4,5,6}))</f>
        <v>0</v>
      </c>
      <c r="AA121" s="134">
        <f t="shared" si="34"/>
        <v>0</v>
      </c>
      <c r="AB121" s="134">
        <f t="shared" si="35"/>
        <v>0</v>
      </c>
      <c r="AC121" s="134">
        <f t="shared" si="36"/>
        <v>0</v>
      </c>
      <c r="AD121" s="134">
        <f t="shared" si="28"/>
        <v>0</v>
      </c>
      <c r="AE121" s="134">
        <f t="shared" si="29"/>
        <v>0</v>
      </c>
      <c r="AF121" s="134">
        <f t="shared" si="33"/>
        <v>0</v>
      </c>
      <c r="AG121" s="134">
        <f t="shared" si="30"/>
        <v>0</v>
      </c>
      <c r="AH121" s="134">
        <f t="shared" si="31"/>
        <v>0</v>
      </c>
      <c r="AI121" s="134">
        <f t="shared" si="32"/>
        <v>0</v>
      </c>
    </row>
    <row r="122" spans="1:35" s="35" customFormat="1" ht="15">
      <c r="A122" s="35" t="s">
        <v>271</v>
      </c>
      <c r="I122" s="133"/>
      <c r="J122" s="134"/>
      <c r="K122" s="134"/>
      <c r="L122" s="165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</row>
    <row r="123" spans="1:35" s="35" customFormat="1" ht="15">
      <c r="A123" s="35" t="s">
        <v>271</v>
      </c>
      <c r="C123" s="35" t="s">
        <v>532</v>
      </c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>
        <f>SUM(LARGE(AA123:AJ123,{1,2,3,4,5,6}))</f>
        <v>0</v>
      </c>
      <c r="AA123" s="134">
        <f>+IF(COUNT($K123:$R123)&gt;0,LARGE($K123:$R123,1),0)</f>
        <v>0</v>
      </c>
      <c r="AB123" s="134">
        <f>+IF(COUNT($K123:$R123)&gt;1,LARGE($K123:$R123,2),0)</f>
        <v>0</v>
      </c>
      <c r="AC123" s="134">
        <f>+IF(COUNT($K123:$R123)&gt;2,LARGE($K123:$R123,3),0)</f>
        <v>0</v>
      </c>
      <c r="AD123" s="134">
        <f aca="true" t="shared" si="37" ref="AD123:AD128">+IF(COUNT($S123:$X123)&gt;0,LARGE($S123:$X123,1),0)</f>
        <v>0</v>
      </c>
      <c r="AE123" s="134">
        <f aca="true" t="shared" si="38" ref="AE123:AE128">+IF(COUNT($S123:$X123)&gt;1,LARGE($S123:$X123,2),0)</f>
        <v>0</v>
      </c>
      <c r="AF123" s="134">
        <f aca="true" t="shared" si="39" ref="AF123:AF128">+IF(COUNT($S123:$X123)&gt;2,LARGE($S123:$X123,3),0)</f>
        <v>0</v>
      </c>
      <c r="AG123" s="134">
        <f aca="true" t="shared" si="40" ref="AG123:AG128">+IF(COUNT($S123:$X123)&gt;3,LARGE($S123:$X123,4),0)</f>
        <v>0</v>
      </c>
      <c r="AH123" s="134">
        <f aca="true" t="shared" si="41" ref="AH123:AH128">+IF(COUNT($S123:$X123)&gt;4,LARGE($S123:$X123,5),0)</f>
        <v>0</v>
      </c>
      <c r="AI123" s="134">
        <f aca="true" t="shared" si="42" ref="AI123:AI128">+IF(COUNT($S123:$X123)&gt;5,LARGE($S123:$X123,6),0)</f>
        <v>0</v>
      </c>
    </row>
    <row r="124" spans="1:35" s="35" customFormat="1" ht="15">
      <c r="A124" s="35">
        <v>75</v>
      </c>
      <c r="B124" s="32"/>
      <c r="C124" s="32"/>
      <c r="E124" s="32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>
        <f>SUM(LARGE(AA124:AJ124,{1,2,3,4,5,6}))</f>
        <v>0</v>
      </c>
      <c r="AA124" s="134">
        <f>+IF(COUNT($J124:$R124)&gt;0,LARGE($J124:$R124,1),0)</f>
        <v>0</v>
      </c>
      <c r="AB124" s="134">
        <f>+IF(COUNT($J124:$R124)&gt;1,LARGE($J124:$R124,2),0)</f>
        <v>0</v>
      </c>
      <c r="AC124" s="134">
        <f>+IF(COUNT($J124:$R124)&gt;2,LARGE($J124:$R124,3),0)</f>
        <v>0</v>
      </c>
      <c r="AD124" s="134">
        <f t="shared" si="37"/>
        <v>0</v>
      </c>
      <c r="AE124" s="134">
        <f t="shared" si="38"/>
        <v>0</v>
      </c>
      <c r="AF124" s="134">
        <f t="shared" si="39"/>
        <v>0</v>
      </c>
      <c r="AG124" s="134">
        <f t="shared" si="40"/>
        <v>0</v>
      </c>
      <c r="AH124" s="134">
        <f t="shared" si="41"/>
        <v>0</v>
      </c>
      <c r="AI124" s="134">
        <f t="shared" si="42"/>
        <v>0</v>
      </c>
    </row>
    <row r="125" spans="1:35" s="35" customFormat="1" ht="15">
      <c r="A125" s="35">
        <v>76</v>
      </c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>
        <f>SUM(LARGE(AA125:AJ125,{1,2,3,4,5,6}))</f>
        <v>0</v>
      </c>
      <c r="AA125" s="134">
        <f>+IF(COUNT($J125:$R125)&gt;0,LARGE($J125:$R125,1),0)</f>
        <v>0</v>
      </c>
      <c r="AB125" s="134">
        <f>+IF(COUNT($J125:$R125)&gt;1,LARGE($J125:$R125,2),0)</f>
        <v>0</v>
      </c>
      <c r="AC125" s="134">
        <f>+IF(COUNT($J125:$R125)&gt;2,LARGE($J125:$R125,3),0)</f>
        <v>0</v>
      </c>
      <c r="AD125" s="134">
        <f t="shared" si="37"/>
        <v>0</v>
      </c>
      <c r="AE125" s="134">
        <f t="shared" si="38"/>
        <v>0</v>
      </c>
      <c r="AF125" s="134">
        <f t="shared" si="39"/>
        <v>0</v>
      </c>
      <c r="AG125" s="134">
        <f t="shared" si="40"/>
        <v>0</v>
      </c>
      <c r="AH125" s="134">
        <f t="shared" si="41"/>
        <v>0</v>
      </c>
      <c r="AI125" s="134">
        <f t="shared" si="42"/>
        <v>0</v>
      </c>
    </row>
    <row r="126" spans="1:35" s="35" customFormat="1" ht="15">
      <c r="A126" s="35">
        <v>77</v>
      </c>
      <c r="B126" s="32"/>
      <c r="C126" s="32"/>
      <c r="E126" s="32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>
        <f>SUM(LARGE(AA126:AJ126,{1,2,3,4,5,6}))</f>
        <v>0</v>
      </c>
      <c r="AA126" s="134">
        <f>+IF(COUNT($J126:$R126)&gt;0,LARGE($J126:$R126,1),0)</f>
        <v>0</v>
      </c>
      <c r="AB126" s="134">
        <f>+IF(COUNT($J126:$R126)&gt;1,LARGE($J126:$R126,2),0)</f>
        <v>0</v>
      </c>
      <c r="AC126" s="134">
        <f>+IF(COUNT($J126:$R126)&gt;2,LARGE($J126:$R126,3),0)</f>
        <v>0</v>
      </c>
      <c r="AD126" s="134">
        <f t="shared" si="37"/>
        <v>0</v>
      </c>
      <c r="AE126" s="134">
        <f t="shared" si="38"/>
        <v>0</v>
      </c>
      <c r="AF126" s="134">
        <f t="shared" si="39"/>
        <v>0</v>
      </c>
      <c r="AG126" s="134">
        <f t="shared" si="40"/>
        <v>0</v>
      </c>
      <c r="AH126" s="134">
        <f t="shared" si="41"/>
        <v>0</v>
      </c>
      <c r="AI126" s="134">
        <f t="shared" si="42"/>
        <v>0</v>
      </c>
    </row>
    <row r="127" spans="1:35" s="35" customFormat="1" ht="15">
      <c r="A127" s="35">
        <v>78</v>
      </c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>
        <f>SUM(LARGE(AA127:AJ127,{1,2,3,4,5,6}))</f>
        <v>0</v>
      </c>
      <c r="AA127" s="134">
        <f>+IF(COUNT($J127:$R127)&gt;0,LARGE($J127:$R127,1),0)</f>
        <v>0</v>
      </c>
      <c r="AB127" s="134">
        <f>+IF(COUNT($J127:$R127)&gt;1,LARGE($J127:$R127,2),0)</f>
        <v>0</v>
      </c>
      <c r="AC127" s="134">
        <f>+IF(COUNT($J127:$R127)&gt;2,LARGE($J127:$R127,3),0)</f>
        <v>0</v>
      </c>
      <c r="AD127" s="134">
        <f t="shared" si="37"/>
        <v>0</v>
      </c>
      <c r="AE127" s="134">
        <f t="shared" si="38"/>
        <v>0</v>
      </c>
      <c r="AF127" s="134">
        <f t="shared" si="39"/>
        <v>0</v>
      </c>
      <c r="AG127" s="134">
        <f t="shared" si="40"/>
        <v>0</v>
      </c>
      <c r="AH127" s="134">
        <f t="shared" si="41"/>
        <v>0</v>
      </c>
      <c r="AI127" s="134">
        <f t="shared" si="42"/>
        <v>0</v>
      </c>
    </row>
    <row r="128" spans="1:35" s="35" customFormat="1" ht="15">
      <c r="A128" s="35">
        <v>79</v>
      </c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>
        <f>SUM(LARGE(AA128:AJ128,{1,2,3,4,5,6}))</f>
        <v>0</v>
      </c>
      <c r="AA128" s="134">
        <f>+IF(COUNT($J128:$R128)&gt;0,LARGE($J128:$R128,1),0)</f>
        <v>0</v>
      </c>
      <c r="AB128" s="134">
        <f>+IF(COUNT($J128:$R128)&gt;1,LARGE($J128:$R128,2),0)</f>
        <v>0</v>
      </c>
      <c r="AC128" s="134">
        <f>+IF(COUNT($J128:$R128)&gt;2,LARGE($J128:$R128,3),0)</f>
        <v>0</v>
      </c>
      <c r="AD128" s="134">
        <f t="shared" si="37"/>
        <v>0</v>
      </c>
      <c r="AE128" s="134">
        <f t="shared" si="38"/>
        <v>0</v>
      </c>
      <c r="AF128" s="134">
        <f t="shared" si="39"/>
        <v>0</v>
      </c>
      <c r="AG128" s="134">
        <f t="shared" si="40"/>
        <v>0</v>
      </c>
      <c r="AH128" s="134">
        <f t="shared" si="41"/>
        <v>0</v>
      </c>
      <c r="AI128" s="134">
        <f t="shared" si="42"/>
        <v>0</v>
      </c>
    </row>
    <row r="129" spans="1:35" s="35" customFormat="1" ht="15">
      <c r="A129" s="35">
        <v>80</v>
      </c>
      <c r="I129" s="34"/>
      <c r="M129" s="34"/>
      <c r="Y129" s="34"/>
      <c r="Z129" s="35">
        <f>SUM(LARGE(AA129:AJ129,{1,2,3,4,5,6}))</f>
        <v>0</v>
      </c>
      <c r="AA129" s="35">
        <f aca="true" t="shared" si="43" ref="AA129:AA171">+IF(COUNT($J129:$R129)&gt;0,LARGE($J129:$R129,1),0)</f>
        <v>0</v>
      </c>
      <c r="AB129" s="35">
        <f aca="true" t="shared" si="44" ref="AB129:AB171">+IF(COUNT($J129:$R129)&gt;1,LARGE($J129:$R129,2),0)</f>
        <v>0</v>
      </c>
      <c r="AC129" s="35">
        <f aca="true" t="shared" si="45" ref="AC129:AC171">+IF(COUNT($J129:$R129)&gt;2,LARGE($J129:$R129,3),0)</f>
        <v>0</v>
      </c>
      <c r="AD129" s="35">
        <f aca="true" t="shared" si="46" ref="AD129:AD147">+IF(COUNT($S129:$X129)&gt;0,LARGE($S129:$X129,1),0)</f>
        <v>0</v>
      </c>
      <c r="AE129" s="35">
        <f aca="true" t="shared" si="47" ref="AE129:AE147">+IF(COUNT($S129:$X129)&gt;1,LARGE($S129:$X129,2),0)</f>
        <v>0</v>
      </c>
      <c r="AF129" s="35">
        <f aca="true" t="shared" si="48" ref="AF129:AF147">+IF(COUNT($S129:$X129)&gt;2,LARGE($S129:$X129,3),0)</f>
        <v>0</v>
      </c>
      <c r="AG129" s="35">
        <f aca="true" t="shared" si="49" ref="AG129:AG147">+IF(COUNT($S129:$X129)&gt;3,LARGE($S129:$X129,4),0)</f>
        <v>0</v>
      </c>
      <c r="AH129" s="35">
        <f aca="true" t="shared" si="50" ref="AH129:AH147">+IF(COUNT($S129:$X129)&gt;4,LARGE($S129:$X129,5),0)</f>
        <v>0</v>
      </c>
      <c r="AI129" s="35">
        <f aca="true" t="shared" si="51" ref="AI129:AI147">+IF(COUNT($S129:$X129)&gt;5,LARGE($S129:$X129,6),0)</f>
        <v>0</v>
      </c>
    </row>
    <row r="130" spans="1:35" s="35" customFormat="1" ht="15">
      <c r="A130" s="35">
        <v>81</v>
      </c>
      <c r="I130" s="34"/>
      <c r="M130" s="34"/>
      <c r="Y130" s="34"/>
      <c r="Z130" s="35">
        <f>SUM(LARGE(AA130:AJ130,{1,2,3,4,5,6}))</f>
        <v>0</v>
      </c>
      <c r="AA130" s="35">
        <f t="shared" si="43"/>
        <v>0</v>
      </c>
      <c r="AB130" s="35">
        <f t="shared" si="44"/>
        <v>0</v>
      </c>
      <c r="AC130" s="35">
        <f t="shared" si="45"/>
        <v>0</v>
      </c>
      <c r="AD130" s="35">
        <f t="shared" si="46"/>
        <v>0</v>
      </c>
      <c r="AE130" s="35">
        <f t="shared" si="47"/>
        <v>0</v>
      </c>
      <c r="AF130" s="35">
        <f t="shared" si="48"/>
        <v>0</v>
      </c>
      <c r="AG130" s="35">
        <f t="shared" si="49"/>
        <v>0</v>
      </c>
      <c r="AH130" s="35">
        <f t="shared" si="50"/>
        <v>0</v>
      </c>
      <c r="AI130" s="35">
        <f t="shared" si="51"/>
        <v>0</v>
      </c>
    </row>
    <row r="131" spans="1:35" s="35" customFormat="1" ht="15">
      <c r="A131" s="35">
        <v>82</v>
      </c>
      <c r="I131" s="34"/>
      <c r="M131" s="34"/>
      <c r="Y131" s="34"/>
      <c r="Z131" s="35">
        <f>SUM(LARGE(AA131:AJ131,{1,2,3,4,5,6}))</f>
        <v>0</v>
      </c>
      <c r="AA131" s="35">
        <f t="shared" si="43"/>
        <v>0</v>
      </c>
      <c r="AB131" s="35">
        <f t="shared" si="44"/>
        <v>0</v>
      </c>
      <c r="AC131" s="35">
        <f t="shared" si="45"/>
        <v>0</v>
      </c>
      <c r="AD131" s="35">
        <f t="shared" si="46"/>
        <v>0</v>
      </c>
      <c r="AE131" s="35">
        <f t="shared" si="47"/>
        <v>0</v>
      </c>
      <c r="AF131" s="35">
        <f t="shared" si="48"/>
        <v>0</v>
      </c>
      <c r="AG131" s="35">
        <f t="shared" si="49"/>
        <v>0</v>
      </c>
      <c r="AH131" s="35">
        <f t="shared" si="50"/>
        <v>0</v>
      </c>
      <c r="AI131" s="35">
        <f t="shared" si="51"/>
        <v>0</v>
      </c>
    </row>
    <row r="132" spans="1:35" s="35" customFormat="1" ht="15">
      <c r="A132" s="35">
        <v>83</v>
      </c>
      <c r="I132" s="34"/>
      <c r="M132" s="34"/>
      <c r="Y132" s="34"/>
      <c r="Z132" s="35">
        <f>SUM(LARGE(AA132:AJ132,{1,2,3,4,5,6}))</f>
        <v>0</v>
      </c>
      <c r="AA132" s="35">
        <f t="shared" si="43"/>
        <v>0</v>
      </c>
      <c r="AB132" s="35">
        <f t="shared" si="44"/>
        <v>0</v>
      </c>
      <c r="AC132" s="35">
        <f t="shared" si="45"/>
        <v>0</v>
      </c>
      <c r="AD132" s="35">
        <f t="shared" si="46"/>
        <v>0</v>
      </c>
      <c r="AE132" s="35">
        <f t="shared" si="47"/>
        <v>0</v>
      </c>
      <c r="AF132" s="35">
        <f t="shared" si="48"/>
        <v>0</v>
      </c>
      <c r="AG132" s="35">
        <f t="shared" si="49"/>
        <v>0</v>
      </c>
      <c r="AH132" s="35">
        <f t="shared" si="50"/>
        <v>0</v>
      </c>
      <c r="AI132" s="35">
        <f t="shared" si="51"/>
        <v>0</v>
      </c>
    </row>
    <row r="133" spans="1:35" s="35" customFormat="1" ht="15">
      <c r="A133" s="35">
        <v>84</v>
      </c>
      <c r="I133" s="34"/>
      <c r="Y133" s="34"/>
      <c r="Z133" s="35">
        <f>SUM(LARGE(AA133:AJ133,{1,2,3,4,5,6}))</f>
        <v>0</v>
      </c>
      <c r="AA133" s="35">
        <f t="shared" si="43"/>
        <v>0</v>
      </c>
      <c r="AB133" s="35">
        <f t="shared" si="44"/>
        <v>0</v>
      </c>
      <c r="AC133" s="35">
        <f t="shared" si="45"/>
        <v>0</v>
      </c>
      <c r="AD133" s="35">
        <f t="shared" si="46"/>
        <v>0</v>
      </c>
      <c r="AE133" s="35">
        <f t="shared" si="47"/>
        <v>0</v>
      </c>
      <c r="AF133" s="35">
        <f t="shared" si="48"/>
        <v>0</v>
      </c>
      <c r="AG133" s="35">
        <f t="shared" si="49"/>
        <v>0</v>
      </c>
      <c r="AH133" s="35">
        <f t="shared" si="50"/>
        <v>0</v>
      </c>
      <c r="AI133" s="35">
        <f t="shared" si="51"/>
        <v>0</v>
      </c>
    </row>
    <row r="134" spans="1:35" s="35" customFormat="1" ht="15">
      <c r="A134" s="35">
        <v>85</v>
      </c>
      <c r="I134" s="34"/>
      <c r="M134" s="34"/>
      <c r="Y134" s="34"/>
      <c r="Z134" s="35">
        <f>SUM(LARGE(AA134:AJ134,{1,2,3,4,5,6}))</f>
        <v>0</v>
      </c>
      <c r="AA134" s="35">
        <f t="shared" si="43"/>
        <v>0</v>
      </c>
      <c r="AB134" s="35">
        <f t="shared" si="44"/>
        <v>0</v>
      </c>
      <c r="AC134" s="35">
        <f t="shared" si="45"/>
        <v>0</v>
      </c>
      <c r="AD134" s="35">
        <f t="shared" si="46"/>
        <v>0</v>
      </c>
      <c r="AE134" s="35">
        <f t="shared" si="47"/>
        <v>0</v>
      </c>
      <c r="AF134" s="35">
        <f t="shared" si="48"/>
        <v>0</v>
      </c>
      <c r="AG134" s="35">
        <f t="shared" si="49"/>
        <v>0</v>
      </c>
      <c r="AH134" s="35">
        <f t="shared" si="50"/>
        <v>0</v>
      </c>
      <c r="AI134" s="35">
        <f t="shared" si="51"/>
        <v>0</v>
      </c>
    </row>
    <row r="135" spans="1:35" s="35" customFormat="1" ht="15">
      <c r="A135" s="35">
        <v>86</v>
      </c>
      <c r="I135" s="34"/>
      <c r="M135" s="34"/>
      <c r="N135" s="34"/>
      <c r="Y135" s="34"/>
      <c r="Z135" s="35">
        <f>SUM(LARGE(AA135:AJ135,{1,2,3,4,5,6}))</f>
        <v>0</v>
      </c>
      <c r="AA135" s="35">
        <f t="shared" si="43"/>
        <v>0</v>
      </c>
      <c r="AB135" s="35">
        <f t="shared" si="44"/>
        <v>0</v>
      </c>
      <c r="AC135" s="35">
        <f t="shared" si="45"/>
        <v>0</v>
      </c>
      <c r="AD135" s="35">
        <f t="shared" si="46"/>
        <v>0</v>
      </c>
      <c r="AE135" s="35">
        <f t="shared" si="47"/>
        <v>0</v>
      </c>
      <c r="AF135" s="35">
        <f t="shared" si="48"/>
        <v>0</v>
      </c>
      <c r="AG135" s="35">
        <f t="shared" si="49"/>
        <v>0</v>
      </c>
      <c r="AH135" s="35">
        <f t="shared" si="50"/>
        <v>0</v>
      </c>
      <c r="AI135" s="35">
        <f t="shared" si="51"/>
        <v>0</v>
      </c>
    </row>
    <row r="136" spans="1:35" s="35" customFormat="1" ht="15">
      <c r="A136" s="35">
        <v>87</v>
      </c>
      <c r="B136" s="32"/>
      <c r="C136" s="32"/>
      <c r="E136" s="32"/>
      <c r="I136" s="34"/>
      <c r="Y136" s="34"/>
      <c r="Z136" s="35">
        <f>SUM(LARGE(AA136:AJ136,{1,2,3,4,5,6}))</f>
        <v>0</v>
      </c>
      <c r="AA136" s="35">
        <f t="shared" si="43"/>
        <v>0</v>
      </c>
      <c r="AB136" s="35">
        <f t="shared" si="44"/>
        <v>0</v>
      </c>
      <c r="AC136" s="35">
        <f t="shared" si="45"/>
        <v>0</v>
      </c>
      <c r="AD136" s="35">
        <f t="shared" si="46"/>
        <v>0</v>
      </c>
      <c r="AE136" s="35">
        <f t="shared" si="47"/>
        <v>0</v>
      </c>
      <c r="AF136" s="35">
        <f t="shared" si="48"/>
        <v>0</v>
      </c>
      <c r="AG136" s="35">
        <f t="shared" si="49"/>
        <v>0</v>
      </c>
      <c r="AH136" s="35">
        <f t="shared" si="50"/>
        <v>0</v>
      </c>
      <c r="AI136" s="35">
        <f t="shared" si="51"/>
        <v>0</v>
      </c>
    </row>
    <row r="137" spans="1:35" s="35" customFormat="1" ht="15">
      <c r="A137" s="35">
        <v>88</v>
      </c>
      <c r="I137" s="34"/>
      <c r="M137" s="34"/>
      <c r="Y137" s="34"/>
      <c r="Z137" s="35">
        <f>SUM(LARGE(AA137:AJ137,{1,2,3,4,5,6}))</f>
        <v>0</v>
      </c>
      <c r="AA137" s="35">
        <f t="shared" si="43"/>
        <v>0</v>
      </c>
      <c r="AB137" s="35">
        <f t="shared" si="44"/>
        <v>0</v>
      </c>
      <c r="AC137" s="35">
        <f t="shared" si="45"/>
        <v>0</v>
      </c>
      <c r="AD137" s="35">
        <f t="shared" si="46"/>
        <v>0</v>
      </c>
      <c r="AE137" s="35">
        <f t="shared" si="47"/>
        <v>0</v>
      </c>
      <c r="AF137" s="35">
        <f t="shared" si="48"/>
        <v>0</v>
      </c>
      <c r="AG137" s="35">
        <f t="shared" si="49"/>
        <v>0</v>
      </c>
      <c r="AH137" s="35">
        <f t="shared" si="50"/>
        <v>0</v>
      </c>
      <c r="AI137" s="35">
        <f t="shared" si="51"/>
        <v>0</v>
      </c>
    </row>
    <row r="138" spans="1:35" s="35" customFormat="1" ht="15">
      <c r="A138" s="35">
        <v>89</v>
      </c>
      <c r="I138" s="34"/>
      <c r="M138" s="34"/>
      <c r="Y138" s="34"/>
      <c r="Z138" s="35">
        <f>SUM(LARGE(AA138:AJ138,{1,2,3,4,5,6}))</f>
        <v>0</v>
      </c>
      <c r="AA138" s="35">
        <f t="shared" si="43"/>
        <v>0</v>
      </c>
      <c r="AB138" s="35">
        <f t="shared" si="44"/>
        <v>0</v>
      </c>
      <c r="AC138" s="35">
        <f t="shared" si="45"/>
        <v>0</v>
      </c>
      <c r="AD138" s="35">
        <f t="shared" si="46"/>
        <v>0</v>
      </c>
      <c r="AE138" s="35">
        <f t="shared" si="47"/>
        <v>0</v>
      </c>
      <c r="AF138" s="35">
        <f t="shared" si="48"/>
        <v>0</v>
      </c>
      <c r="AG138" s="35">
        <f t="shared" si="49"/>
        <v>0</v>
      </c>
      <c r="AH138" s="35">
        <f t="shared" si="50"/>
        <v>0</v>
      </c>
      <c r="AI138" s="35">
        <f t="shared" si="51"/>
        <v>0</v>
      </c>
    </row>
    <row r="139" spans="1:35" s="35" customFormat="1" ht="15">
      <c r="A139" s="35">
        <v>90</v>
      </c>
      <c r="I139" s="34"/>
      <c r="Y139" s="34"/>
      <c r="Z139" s="35">
        <f>SUM(LARGE(AA139:AJ139,{1,2,3,4,5,6}))</f>
        <v>0</v>
      </c>
      <c r="AA139" s="35">
        <f t="shared" si="43"/>
        <v>0</v>
      </c>
      <c r="AB139" s="35">
        <f t="shared" si="44"/>
        <v>0</v>
      </c>
      <c r="AC139" s="35">
        <f t="shared" si="45"/>
        <v>0</v>
      </c>
      <c r="AD139" s="35">
        <f t="shared" si="46"/>
        <v>0</v>
      </c>
      <c r="AE139" s="35">
        <f t="shared" si="47"/>
        <v>0</v>
      </c>
      <c r="AF139" s="35">
        <f t="shared" si="48"/>
        <v>0</v>
      </c>
      <c r="AG139" s="35">
        <f t="shared" si="49"/>
        <v>0</v>
      </c>
      <c r="AH139" s="35">
        <f t="shared" si="50"/>
        <v>0</v>
      </c>
      <c r="AI139" s="35">
        <f t="shared" si="51"/>
        <v>0</v>
      </c>
    </row>
    <row r="140" spans="1:35" s="35" customFormat="1" ht="15">
      <c r="A140" s="35">
        <v>91</v>
      </c>
      <c r="I140" s="34"/>
      <c r="M140" s="34"/>
      <c r="N140" s="34"/>
      <c r="Y140" s="34"/>
      <c r="Z140" s="35">
        <f>SUM(LARGE(AA140:AJ140,{1,2,3,4,5,6}))</f>
        <v>0</v>
      </c>
      <c r="AA140" s="35">
        <f t="shared" si="43"/>
        <v>0</v>
      </c>
      <c r="AB140" s="35">
        <f t="shared" si="44"/>
        <v>0</v>
      </c>
      <c r="AC140" s="35">
        <f t="shared" si="45"/>
        <v>0</v>
      </c>
      <c r="AD140" s="35">
        <f t="shared" si="46"/>
        <v>0</v>
      </c>
      <c r="AE140" s="35">
        <f t="shared" si="47"/>
        <v>0</v>
      </c>
      <c r="AF140" s="35">
        <f t="shared" si="48"/>
        <v>0</v>
      </c>
      <c r="AG140" s="35">
        <f t="shared" si="49"/>
        <v>0</v>
      </c>
      <c r="AH140" s="35">
        <f t="shared" si="50"/>
        <v>0</v>
      </c>
      <c r="AI140" s="35">
        <f t="shared" si="51"/>
        <v>0</v>
      </c>
    </row>
    <row r="141" spans="1:35" s="35" customFormat="1" ht="15">
      <c r="A141" s="35">
        <v>92</v>
      </c>
      <c r="I141" s="34"/>
      <c r="M141" s="34"/>
      <c r="Y141" s="34"/>
      <c r="Z141" s="35">
        <f>SUM(LARGE(AA141:AJ141,{1,2,3,4,5,6}))</f>
        <v>0</v>
      </c>
      <c r="AA141" s="35">
        <f t="shared" si="43"/>
        <v>0</v>
      </c>
      <c r="AB141" s="35">
        <f t="shared" si="44"/>
        <v>0</v>
      </c>
      <c r="AC141" s="35">
        <f t="shared" si="45"/>
        <v>0</v>
      </c>
      <c r="AD141" s="35">
        <f t="shared" si="46"/>
        <v>0</v>
      </c>
      <c r="AE141" s="35">
        <f t="shared" si="47"/>
        <v>0</v>
      </c>
      <c r="AF141" s="35">
        <f t="shared" si="48"/>
        <v>0</v>
      </c>
      <c r="AG141" s="35">
        <f t="shared" si="49"/>
        <v>0</v>
      </c>
      <c r="AH141" s="35">
        <f t="shared" si="50"/>
        <v>0</v>
      </c>
      <c r="AI141" s="35">
        <f t="shared" si="51"/>
        <v>0</v>
      </c>
    </row>
    <row r="142" spans="1:35" s="35" customFormat="1" ht="15">
      <c r="A142" s="35">
        <v>93</v>
      </c>
      <c r="I142" s="34"/>
      <c r="M142" s="34"/>
      <c r="Y142" s="34"/>
      <c r="Z142" s="35">
        <f>SUM(LARGE(AA142:AJ142,{1,2,3,4,5,6}))</f>
        <v>0</v>
      </c>
      <c r="AA142" s="35">
        <f t="shared" si="43"/>
        <v>0</v>
      </c>
      <c r="AB142" s="35">
        <f t="shared" si="44"/>
        <v>0</v>
      </c>
      <c r="AC142" s="35">
        <f t="shared" si="45"/>
        <v>0</v>
      </c>
      <c r="AD142" s="35">
        <f t="shared" si="46"/>
        <v>0</v>
      </c>
      <c r="AE142" s="35">
        <f t="shared" si="47"/>
        <v>0</v>
      </c>
      <c r="AF142" s="35">
        <f t="shared" si="48"/>
        <v>0</v>
      </c>
      <c r="AG142" s="35">
        <f t="shared" si="49"/>
        <v>0</v>
      </c>
      <c r="AH142" s="35">
        <f t="shared" si="50"/>
        <v>0</v>
      </c>
      <c r="AI142" s="35">
        <f t="shared" si="51"/>
        <v>0</v>
      </c>
    </row>
    <row r="143" spans="1:35" s="35" customFormat="1" ht="15">
      <c r="A143" s="35">
        <v>94</v>
      </c>
      <c r="I143" s="34"/>
      <c r="M143" s="34"/>
      <c r="Y143" s="34"/>
      <c r="Z143" s="35">
        <f>SUM(LARGE(AA143:AJ143,{1,2,3,4,5,6}))</f>
        <v>0</v>
      </c>
      <c r="AA143" s="35">
        <f t="shared" si="43"/>
        <v>0</v>
      </c>
      <c r="AB143" s="35">
        <f t="shared" si="44"/>
        <v>0</v>
      </c>
      <c r="AC143" s="35">
        <f t="shared" si="45"/>
        <v>0</v>
      </c>
      <c r="AD143" s="35">
        <f t="shared" si="46"/>
        <v>0</v>
      </c>
      <c r="AE143" s="35">
        <f t="shared" si="47"/>
        <v>0</v>
      </c>
      <c r="AF143" s="35">
        <f t="shared" si="48"/>
        <v>0</v>
      </c>
      <c r="AG143" s="35">
        <f t="shared" si="49"/>
        <v>0</v>
      </c>
      <c r="AH143" s="35">
        <f t="shared" si="50"/>
        <v>0</v>
      </c>
      <c r="AI143" s="35">
        <f t="shared" si="51"/>
        <v>0</v>
      </c>
    </row>
    <row r="144" spans="1:35" s="35" customFormat="1" ht="15">
      <c r="A144" s="35">
        <v>95</v>
      </c>
      <c r="I144" s="34"/>
      <c r="M144" s="34"/>
      <c r="Y144" s="34"/>
      <c r="Z144" s="35">
        <f>SUM(LARGE(AA144:AJ144,{1,2,3,4,5,6}))</f>
        <v>0</v>
      </c>
      <c r="AA144" s="35">
        <f t="shared" si="43"/>
        <v>0</v>
      </c>
      <c r="AB144" s="35">
        <f t="shared" si="44"/>
        <v>0</v>
      </c>
      <c r="AC144" s="35">
        <f t="shared" si="45"/>
        <v>0</v>
      </c>
      <c r="AD144" s="35">
        <f t="shared" si="46"/>
        <v>0</v>
      </c>
      <c r="AE144" s="35">
        <f t="shared" si="47"/>
        <v>0</v>
      </c>
      <c r="AF144" s="35">
        <f t="shared" si="48"/>
        <v>0</v>
      </c>
      <c r="AG144" s="35">
        <f t="shared" si="49"/>
        <v>0</v>
      </c>
      <c r="AH144" s="35">
        <f t="shared" si="50"/>
        <v>0</v>
      </c>
      <c r="AI144" s="35">
        <f t="shared" si="51"/>
        <v>0</v>
      </c>
    </row>
    <row r="145" spans="1:35" s="35" customFormat="1" ht="15">
      <c r="A145" s="35">
        <v>96</v>
      </c>
      <c r="I145" s="34"/>
      <c r="M145" s="34"/>
      <c r="Y145" s="34"/>
      <c r="Z145" s="35">
        <f>SUM(LARGE(AA145:AJ145,{1,2,3,4,5,6}))</f>
        <v>0</v>
      </c>
      <c r="AA145" s="35">
        <f t="shared" si="43"/>
        <v>0</v>
      </c>
      <c r="AB145" s="35">
        <f t="shared" si="44"/>
        <v>0</v>
      </c>
      <c r="AC145" s="35">
        <f t="shared" si="45"/>
        <v>0</v>
      </c>
      <c r="AD145" s="35">
        <f t="shared" si="46"/>
        <v>0</v>
      </c>
      <c r="AE145" s="35">
        <f t="shared" si="47"/>
        <v>0</v>
      </c>
      <c r="AF145" s="35">
        <f t="shared" si="48"/>
        <v>0</v>
      </c>
      <c r="AG145" s="35">
        <f t="shared" si="49"/>
        <v>0</v>
      </c>
      <c r="AH145" s="35">
        <f t="shared" si="50"/>
        <v>0</v>
      </c>
      <c r="AI145" s="35">
        <f t="shared" si="51"/>
        <v>0</v>
      </c>
    </row>
    <row r="146" spans="1:35" s="35" customFormat="1" ht="15">
      <c r="A146" s="35">
        <v>97</v>
      </c>
      <c r="I146" s="34"/>
      <c r="M146" s="34"/>
      <c r="Y146" s="34"/>
      <c r="Z146" s="35">
        <f>SUM(LARGE(AA146:AJ146,{1,2,3,4,5,6}))</f>
        <v>0</v>
      </c>
      <c r="AA146" s="35">
        <f t="shared" si="43"/>
        <v>0</v>
      </c>
      <c r="AB146" s="35">
        <f t="shared" si="44"/>
        <v>0</v>
      </c>
      <c r="AC146" s="35">
        <f t="shared" si="45"/>
        <v>0</v>
      </c>
      <c r="AD146" s="35">
        <f t="shared" si="46"/>
        <v>0</v>
      </c>
      <c r="AE146" s="35">
        <f t="shared" si="47"/>
        <v>0</v>
      </c>
      <c r="AF146" s="35">
        <f t="shared" si="48"/>
        <v>0</v>
      </c>
      <c r="AG146" s="35">
        <f t="shared" si="49"/>
        <v>0</v>
      </c>
      <c r="AH146" s="35">
        <f t="shared" si="50"/>
        <v>0</v>
      </c>
      <c r="AI146" s="35">
        <f t="shared" si="51"/>
        <v>0</v>
      </c>
    </row>
    <row r="147" spans="1:35" s="35" customFormat="1" ht="15">
      <c r="A147" s="35">
        <v>98</v>
      </c>
      <c r="I147" s="34"/>
      <c r="M147" s="34"/>
      <c r="Y147" s="34"/>
      <c r="Z147" s="35">
        <f>SUM(LARGE(AA147:AJ147,{1,2,3,4,5,6}))</f>
        <v>0</v>
      </c>
      <c r="AA147" s="35">
        <f t="shared" si="43"/>
        <v>0</v>
      </c>
      <c r="AB147" s="35">
        <f t="shared" si="44"/>
        <v>0</v>
      </c>
      <c r="AC147" s="35">
        <f t="shared" si="45"/>
        <v>0</v>
      </c>
      <c r="AD147" s="35">
        <f t="shared" si="46"/>
        <v>0</v>
      </c>
      <c r="AE147" s="35">
        <f t="shared" si="47"/>
        <v>0</v>
      </c>
      <c r="AF147" s="35">
        <f t="shared" si="48"/>
        <v>0</v>
      </c>
      <c r="AG147" s="35">
        <f t="shared" si="49"/>
        <v>0</v>
      </c>
      <c r="AH147" s="35">
        <f t="shared" si="50"/>
        <v>0</v>
      </c>
      <c r="AI147" s="35">
        <f t="shared" si="51"/>
        <v>0</v>
      </c>
    </row>
    <row r="148" spans="1:35" s="35" customFormat="1" ht="15">
      <c r="A148" s="35">
        <v>99</v>
      </c>
      <c r="I148" s="34"/>
      <c r="Y148" s="34"/>
      <c r="Z148" s="35">
        <f>SUM(LARGE(AA148:AJ148,{1,2,3,4,5,6}))</f>
        <v>0</v>
      </c>
      <c r="AA148" s="35">
        <f t="shared" si="43"/>
        <v>0</v>
      </c>
      <c r="AB148" s="35">
        <f t="shared" si="44"/>
        <v>0</v>
      </c>
      <c r="AC148" s="35">
        <f t="shared" si="45"/>
        <v>0</v>
      </c>
      <c r="AD148" s="35">
        <f aca="true" t="shared" si="52" ref="AD148:AD171">+IF(COUNT($S148:$X148)&gt;0,LARGE($S148:$X148,1),0)</f>
        <v>0</v>
      </c>
      <c r="AE148" s="35">
        <f aca="true" t="shared" si="53" ref="AE148:AE171">+IF(COUNT($S148:$X148)&gt;1,LARGE($S148:$X148,2),0)</f>
        <v>0</v>
      </c>
      <c r="AF148" s="35">
        <f aca="true" t="shared" si="54" ref="AF148:AF171">+IF(COUNT($S148:$X148)&gt;2,LARGE($S148:$X148,3),0)</f>
        <v>0</v>
      </c>
      <c r="AG148" s="35">
        <f aca="true" t="shared" si="55" ref="AG148:AG171">+IF(COUNT($S148:$X148)&gt;3,LARGE($S148:$X148,4),0)</f>
        <v>0</v>
      </c>
      <c r="AH148" s="35">
        <f aca="true" t="shared" si="56" ref="AH148:AH171">+IF(COUNT($S148:$X148)&gt;4,LARGE($S148:$X148,5),0)</f>
        <v>0</v>
      </c>
      <c r="AI148" s="35">
        <f aca="true" t="shared" si="57" ref="AI148:AI172">+IF(COUNT($S148:$X148)&gt;5,LARGE($S148:$X148,6),0)</f>
        <v>0</v>
      </c>
    </row>
    <row r="149" spans="1:35" s="35" customFormat="1" ht="15">
      <c r="A149" s="35">
        <v>100</v>
      </c>
      <c r="I149" s="34"/>
      <c r="M149" s="34"/>
      <c r="Y149" s="34"/>
      <c r="Z149" s="35">
        <f>SUM(LARGE(AA149:AJ149,{1,2,3,4,5,6}))</f>
        <v>0</v>
      </c>
      <c r="AA149" s="35">
        <f t="shared" si="43"/>
        <v>0</v>
      </c>
      <c r="AB149" s="35">
        <f t="shared" si="44"/>
        <v>0</v>
      </c>
      <c r="AC149" s="35">
        <f t="shared" si="45"/>
        <v>0</v>
      </c>
      <c r="AD149" s="35">
        <f t="shared" si="52"/>
        <v>0</v>
      </c>
      <c r="AE149" s="35">
        <f t="shared" si="53"/>
        <v>0</v>
      </c>
      <c r="AF149" s="35">
        <f t="shared" si="54"/>
        <v>0</v>
      </c>
      <c r="AG149" s="35">
        <f t="shared" si="55"/>
        <v>0</v>
      </c>
      <c r="AH149" s="35">
        <f t="shared" si="56"/>
        <v>0</v>
      </c>
      <c r="AI149" s="35">
        <f t="shared" si="57"/>
        <v>0</v>
      </c>
    </row>
    <row r="150" spans="1:35" s="35" customFormat="1" ht="15">
      <c r="A150" s="35">
        <v>101</v>
      </c>
      <c r="B150" s="32"/>
      <c r="C150" s="32"/>
      <c r="E150" s="32"/>
      <c r="I150" s="34"/>
      <c r="M150" s="34"/>
      <c r="N150" s="34"/>
      <c r="Y150" s="34"/>
      <c r="Z150" s="35">
        <f>SUM(LARGE(AA150:AJ150,{1,2,3,4,5,6}))</f>
        <v>0</v>
      </c>
      <c r="AA150" s="35">
        <f t="shared" si="43"/>
        <v>0</v>
      </c>
      <c r="AB150" s="35">
        <f t="shared" si="44"/>
        <v>0</v>
      </c>
      <c r="AC150" s="35">
        <f t="shared" si="45"/>
        <v>0</v>
      </c>
      <c r="AD150" s="35">
        <f t="shared" si="52"/>
        <v>0</v>
      </c>
      <c r="AE150" s="35">
        <f t="shared" si="53"/>
        <v>0</v>
      </c>
      <c r="AF150" s="35">
        <f t="shared" si="54"/>
        <v>0</v>
      </c>
      <c r="AG150" s="35">
        <f t="shared" si="55"/>
        <v>0</v>
      </c>
      <c r="AH150" s="35">
        <f t="shared" si="56"/>
        <v>0</v>
      </c>
      <c r="AI150" s="35">
        <f t="shared" si="57"/>
        <v>0</v>
      </c>
    </row>
    <row r="151" spans="1:35" s="35" customFormat="1" ht="15">
      <c r="A151" s="35">
        <v>102</v>
      </c>
      <c r="I151" s="34"/>
      <c r="M151" s="34"/>
      <c r="N151" s="34"/>
      <c r="Y151" s="34"/>
      <c r="Z151" s="35">
        <f>SUM(LARGE(AA151:AJ151,{1,2,3,4,5,6}))</f>
        <v>0</v>
      </c>
      <c r="AA151" s="35">
        <f t="shared" si="43"/>
        <v>0</v>
      </c>
      <c r="AB151" s="35">
        <f t="shared" si="44"/>
        <v>0</v>
      </c>
      <c r="AC151" s="35">
        <f t="shared" si="45"/>
        <v>0</v>
      </c>
      <c r="AD151" s="35">
        <f t="shared" si="52"/>
        <v>0</v>
      </c>
      <c r="AE151" s="35">
        <f t="shared" si="53"/>
        <v>0</v>
      </c>
      <c r="AF151" s="35">
        <f t="shared" si="54"/>
        <v>0</v>
      </c>
      <c r="AG151" s="35">
        <f t="shared" si="55"/>
        <v>0</v>
      </c>
      <c r="AH151" s="35">
        <f t="shared" si="56"/>
        <v>0</v>
      </c>
      <c r="AI151" s="35">
        <f t="shared" si="57"/>
        <v>0</v>
      </c>
    </row>
    <row r="152" spans="1:35" s="35" customFormat="1" ht="15">
      <c r="A152" s="35">
        <v>103</v>
      </c>
      <c r="I152" s="34"/>
      <c r="M152" s="34"/>
      <c r="N152" s="34"/>
      <c r="Y152" s="34"/>
      <c r="Z152" s="35">
        <f>SUM(LARGE(AA152:AJ152,{1,2,3,4,5,6}))</f>
        <v>0</v>
      </c>
      <c r="AA152" s="35">
        <f t="shared" si="43"/>
        <v>0</v>
      </c>
      <c r="AB152" s="35">
        <f t="shared" si="44"/>
        <v>0</v>
      </c>
      <c r="AC152" s="35">
        <f t="shared" si="45"/>
        <v>0</v>
      </c>
      <c r="AD152" s="35">
        <f t="shared" si="52"/>
        <v>0</v>
      </c>
      <c r="AE152" s="35">
        <f t="shared" si="53"/>
        <v>0</v>
      </c>
      <c r="AF152" s="35">
        <f t="shared" si="54"/>
        <v>0</v>
      </c>
      <c r="AG152" s="35">
        <f t="shared" si="55"/>
        <v>0</v>
      </c>
      <c r="AH152" s="35">
        <f t="shared" si="56"/>
        <v>0</v>
      </c>
      <c r="AI152" s="35">
        <f t="shared" si="57"/>
        <v>0</v>
      </c>
    </row>
    <row r="153" spans="1:35" s="35" customFormat="1" ht="15">
      <c r="A153" s="35">
        <v>104</v>
      </c>
      <c r="I153" s="34"/>
      <c r="M153" s="34"/>
      <c r="Y153" s="34"/>
      <c r="Z153" s="35">
        <f>SUM(LARGE(AA153:AJ153,{1,2,3,4,5,6}))</f>
        <v>0</v>
      </c>
      <c r="AA153" s="35">
        <f t="shared" si="43"/>
        <v>0</v>
      </c>
      <c r="AB153" s="35">
        <f t="shared" si="44"/>
        <v>0</v>
      </c>
      <c r="AC153" s="35">
        <f t="shared" si="45"/>
        <v>0</v>
      </c>
      <c r="AD153" s="35">
        <f t="shared" si="52"/>
        <v>0</v>
      </c>
      <c r="AE153" s="35">
        <f t="shared" si="53"/>
        <v>0</v>
      </c>
      <c r="AF153" s="35">
        <f t="shared" si="54"/>
        <v>0</v>
      </c>
      <c r="AG153" s="35">
        <f t="shared" si="55"/>
        <v>0</v>
      </c>
      <c r="AH153" s="35">
        <f t="shared" si="56"/>
        <v>0</v>
      </c>
      <c r="AI153" s="35">
        <f t="shared" si="57"/>
        <v>0</v>
      </c>
    </row>
    <row r="154" spans="1:35" s="35" customFormat="1" ht="15">
      <c r="A154" s="35">
        <v>105</v>
      </c>
      <c r="I154" s="34"/>
      <c r="M154" s="34"/>
      <c r="Y154" s="34"/>
      <c r="Z154" s="35">
        <f>SUM(LARGE(AA154:AJ154,{1,2,3,4,5,6}))</f>
        <v>0</v>
      </c>
      <c r="AA154" s="35">
        <f t="shared" si="43"/>
        <v>0</v>
      </c>
      <c r="AB154" s="35">
        <f t="shared" si="44"/>
        <v>0</v>
      </c>
      <c r="AC154" s="35">
        <f t="shared" si="45"/>
        <v>0</v>
      </c>
      <c r="AD154" s="35">
        <f t="shared" si="52"/>
        <v>0</v>
      </c>
      <c r="AE154" s="35">
        <f t="shared" si="53"/>
        <v>0</v>
      </c>
      <c r="AF154" s="35">
        <f t="shared" si="54"/>
        <v>0</v>
      </c>
      <c r="AG154" s="35">
        <f t="shared" si="55"/>
        <v>0</v>
      </c>
      <c r="AH154" s="35">
        <f t="shared" si="56"/>
        <v>0</v>
      </c>
      <c r="AI154" s="35">
        <f t="shared" si="57"/>
        <v>0</v>
      </c>
    </row>
    <row r="155" spans="1:35" s="35" customFormat="1" ht="15">
      <c r="A155" s="35">
        <v>106</v>
      </c>
      <c r="I155" s="34"/>
      <c r="M155" s="34"/>
      <c r="Y155" s="34"/>
      <c r="Z155" s="35">
        <f>SUM(LARGE(AA155:AJ155,{1,2,3,4,5,6}))</f>
        <v>0</v>
      </c>
      <c r="AA155" s="35">
        <f t="shared" si="43"/>
        <v>0</v>
      </c>
      <c r="AB155" s="35">
        <f t="shared" si="44"/>
        <v>0</v>
      </c>
      <c r="AC155" s="35">
        <f t="shared" si="45"/>
        <v>0</v>
      </c>
      <c r="AD155" s="35">
        <f t="shared" si="52"/>
        <v>0</v>
      </c>
      <c r="AE155" s="35">
        <f t="shared" si="53"/>
        <v>0</v>
      </c>
      <c r="AF155" s="35">
        <f t="shared" si="54"/>
        <v>0</v>
      </c>
      <c r="AG155" s="35">
        <f t="shared" si="55"/>
        <v>0</v>
      </c>
      <c r="AH155" s="35">
        <f t="shared" si="56"/>
        <v>0</v>
      </c>
      <c r="AI155" s="35">
        <f t="shared" si="57"/>
        <v>0</v>
      </c>
    </row>
    <row r="156" spans="1:35" s="35" customFormat="1" ht="15">
      <c r="A156" s="35">
        <v>107</v>
      </c>
      <c r="I156" s="34"/>
      <c r="M156" s="34"/>
      <c r="Y156" s="34"/>
      <c r="Z156" s="35">
        <f>SUM(LARGE(AA156:AJ156,{1,2,3,4,5,6}))</f>
        <v>0</v>
      </c>
      <c r="AA156" s="35">
        <f t="shared" si="43"/>
        <v>0</v>
      </c>
      <c r="AB156" s="35">
        <f t="shared" si="44"/>
        <v>0</v>
      </c>
      <c r="AC156" s="35">
        <f t="shared" si="45"/>
        <v>0</v>
      </c>
      <c r="AD156" s="35">
        <f t="shared" si="52"/>
        <v>0</v>
      </c>
      <c r="AE156" s="35">
        <f t="shared" si="53"/>
        <v>0</v>
      </c>
      <c r="AF156" s="35">
        <f t="shared" si="54"/>
        <v>0</v>
      </c>
      <c r="AG156" s="35">
        <f t="shared" si="55"/>
        <v>0</v>
      </c>
      <c r="AH156" s="35">
        <f t="shared" si="56"/>
        <v>0</v>
      </c>
      <c r="AI156" s="35">
        <f t="shared" si="57"/>
        <v>0</v>
      </c>
    </row>
    <row r="157" spans="1:35" s="35" customFormat="1" ht="15">
      <c r="A157" s="35">
        <v>108</v>
      </c>
      <c r="I157" s="34"/>
      <c r="M157" s="34"/>
      <c r="N157" s="34"/>
      <c r="Y157" s="34"/>
      <c r="Z157" s="35">
        <f>SUM(LARGE(AA157:AJ157,{1,2,3,4,5,6}))</f>
        <v>0</v>
      </c>
      <c r="AA157" s="35">
        <f t="shared" si="43"/>
        <v>0</v>
      </c>
      <c r="AB157" s="35">
        <f t="shared" si="44"/>
        <v>0</v>
      </c>
      <c r="AC157" s="35">
        <f t="shared" si="45"/>
        <v>0</v>
      </c>
      <c r="AD157" s="35">
        <f t="shared" si="52"/>
        <v>0</v>
      </c>
      <c r="AE157" s="35">
        <f t="shared" si="53"/>
        <v>0</v>
      </c>
      <c r="AF157" s="35">
        <f t="shared" si="54"/>
        <v>0</v>
      </c>
      <c r="AG157" s="35">
        <f t="shared" si="55"/>
        <v>0</v>
      </c>
      <c r="AH157" s="35">
        <f t="shared" si="56"/>
        <v>0</v>
      </c>
      <c r="AI157" s="35">
        <f t="shared" si="57"/>
        <v>0</v>
      </c>
    </row>
    <row r="158" spans="1:35" s="35" customFormat="1" ht="15">
      <c r="A158" s="35">
        <v>109</v>
      </c>
      <c r="I158" s="34"/>
      <c r="M158" s="34"/>
      <c r="Y158" s="34"/>
      <c r="Z158" s="35">
        <f>SUM(LARGE(AA158:AJ158,{1,2,3,4,5,6}))</f>
        <v>0</v>
      </c>
      <c r="AA158" s="35">
        <f t="shared" si="43"/>
        <v>0</v>
      </c>
      <c r="AB158" s="35">
        <f t="shared" si="44"/>
        <v>0</v>
      </c>
      <c r="AC158" s="35">
        <f t="shared" si="45"/>
        <v>0</v>
      </c>
      <c r="AD158" s="35">
        <f t="shared" si="52"/>
        <v>0</v>
      </c>
      <c r="AE158" s="35">
        <f t="shared" si="53"/>
        <v>0</v>
      </c>
      <c r="AF158" s="35">
        <f t="shared" si="54"/>
        <v>0</v>
      </c>
      <c r="AG158" s="35">
        <f t="shared" si="55"/>
        <v>0</v>
      </c>
      <c r="AH158" s="35">
        <f t="shared" si="56"/>
        <v>0</v>
      </c>
      <c r="AI158" s="35">
        <f t="shared" si="57"/>
        <v>0</v>
      </c>
    </row>
    <row r="159" spans="1:35" s="35" customFormat="1" ht="15">
      <c r="A159" s="35">
        <v>110</v>
      </c>
      <c r="I159" s="34"/>
      <c r="Y159" s="34"/>
      <c r="Z159" s="35">
        <f>SUM(LARGE(AA159:AJ159,{1,2,3,4,5,6}))</f>
        <v>0</v>
      </c>
      <c r="AA159" s="35">
        <f t="shared" si="43"/>
        <v>0</v>
      </c>
      <c r="AB159" s="35">
        <f t="shared" si="44"/>
        <v>0</v>
      </c>
      <c r="AC159" s="35">
        <f t="shared" si="45"/>
        <v>0</v>
      </c>
      <c r="AD159" s="35">
        <f t="shared" si="52"/>
        <v>0</v>
      </c>
      <c r="AE159" s="35">
        <f t="shared" si="53"/>
        <v>0</v>
      </c>
      <c r="AF159" s="35">
        <f t="shared" si="54"/>
        <v>0</v>
      </c>
      <c r="AG159" s="35">
        <f t="shared" si="55"/>
        <v>0</v>
      </c>
      <c r="AH159" s="35">
        <f t="shared" si="56"/>
        <v>0</v>
      </c>
      <c r="AI159" s="35">
        <f t="shared" si="57"/>
        <v>0</v>
      </c>
    </row>
    <row r="160" spans="1:35" s="35" customFormat="1" ht="15">
      <c r="A160" s="35">
        <v>111</v>
      </c>
      <c r="I160" s="34"/>
      <c r="M160" s="34"/>
      <c r="N160" s="34"/>
      <c r="Y160" s="34"/>
      <c r="Z160" s="35">
        <f>SUM(LARGE(AA160:AJ160,{1,2,3,4,5,6}))</f>
        <v>0</v>
      </c>
      <c r="AA160" s="35">
        <f t="shared" si="43"/>
        <v>0</v>
      </c>
      <c r="AB160" s="35">
        <f t="shared" si="44"/>
        <v>0</v>
      </c>
      <c r="AC160" s="35">
        <f t="shared" si="45"/>
        <v>0</v>
      </c>
      <c r="AD160" s="35">
        <f t="shared" si="52"/>
        <v>0</v>
      </c>
      <c r="AE160" s="35">
        <f t="shared" si="53"/>
        <v>0</v>
      </c>
      <c r="AF160" s="35">
        <f t="shared" si="54"/>
        <v>0</v>
      </c>
      <c r="AG160" s="35">
        <f t="shared" si="55"/>
        <v>0</v>
      </c>
      <c r="AH160" s="35">
        <f t="shared" si="56"/>
        <v>0</v>
      </c>
      <c r="AI160" s="35">
        <f t="shared" si="57"/>
        <v>0</v>
      </c>
    </row>
    <row r="161" spans="1:35" s="35" customFormat="1" ht="15">
      <c r="A161" s="35">
        <v>112</v>
      </c>
      <c r="I161" s="34"/>
      <c r="M161" s="34"/>
      <c r="Y161" s="34"/>
      <c r="Z161" s="35">
        <f>SUM(LARGE(AA161:AJ161,{1,2,3,4,5,6}))</f>
        <v>0</v>
      </c>
      <c r="AA161" s="35">
        <f t="shared" si="43"/>
        <v>0</v>
      </c>
      <c r="AB161" s="35">
        <f t="shared" si="44"/>
        <v>0</v>
      </c>
      <c r="AC161" s="35">
        <f t="shared" si="45"/>
        <v>0</v>
      </c>
      <c r="AD161" s="35">
        <f t="shared" si="52"/>
        <v>0</v>
      </c>
      <c r="AE161" s="35">
        <f t="shared" si="53"/>
        <v>0</v>
      </c>
      <c r="AF161" s="35">
        <f t="shared" si="54"/>
        <v>0</v>
      </c>
      <c r="AG161" s="35">
        <f t="shared" si="55"/>
        <v>0</v>
      </c>
      <c r="AH161" s="35">
        <f t="shared" si="56"/>
        <v>0</v>
      </c>
      <c r="AI161" s="35">
        <f t="shared" si="57"/>
        <v>0</v>
      </c>
    </row>
    <row r="162" spans="1:35" s="35" customFormat="1" ht="15">
      <c r="A162" s="35">
        <v>113</v>
      </c>
      <c r="I162" s="34"/>
      <c r="M162" s="34"/>
      <c r="Y162" s="34"/>
      <c r="Z162" s="35">
        <f>SUM(LARGE(AA162:AJ162,{1,2,3,4,5,6}))</f>
        <v>0</v>
      </c>
      <c r="AA162" s="35">
        <f t="shared" si="43"/>
        <v>0</v>
      </c>
      <c r="AB162" s="35">
        <f t="shared" si="44"/>
        <v>0</v>
      </c>
      <c r="AC162" s="35">
        <f t="shared" si="45"/>
        <v>0</v>
      </c>
      <c r="AD162" s="35">
        <f t="shared" si="52"/>
        <v>0</v>
      </c>
      <c r="AE162" s="35">
        <f t="shared" si="53"/>
        <v>0</v>
      </c>
      <c r="AF162" s="35">
        <f t="shared" si="54"/>
        <v>0</v>
      </c>
      <c r="AG162" s="35">
        <f t="shared" si="55"/>
        <v>0</v>
      </c>
      <c r="AH162" s="35">
        <f t="shared" si="56"/>
        <v>0</v>
      </c>
      <c r="AI162" s="35">
        <f t="shared" si="57"/>
        <v>0</v>
      </c>
    </row>
    <row r="163" spans="1:35" s="35" customFormat="1" ht="15">
      <c r="A163" s="35">
        <v>114</v>
      </c>
      <c r="I163" s="34"/>
      <c r="M163" s="34"/>
      <c r="Y163" s="34"/>
      <c r="Z163" s="35">
        <f>SUM(LARGE(AA163:AJ163,{1,2,3,4,5,6}))</f>
        <v>0</v>
      </c>
      <c r="AA163" s="35">
        <f t="shared" si="43"/>
        <v>0</v>
      </c>
      <c r="AB163" s="35">
        <f t="shared" si="44"/>
        <v>0</v>
      </c>
      <c r="AC163" s="35">
        <f t="shared" si="45"/>
        <v>0</v>
      </c>
      <c r="AD163" s="35">
        <f t="shared" si="52"/>
        <v>0</v>
      </c>
      <c r="AE163" s="35">
        <f t="shared" si="53"/>
        <v>0</v>
      </c>
      <c r="AF163" s="35">
        <f t="shared" si="54"/>
        <v>0</v>
      </c>
      <c r="AG163" s="35">
        <f t="shared" si="55"/>
        <v>0</v>
      </c>
      <c r="AH163" s="35">
        <f t="shared" si="56"/>
        <v>0</v>
      </c>
      <c r="AI163" s="35">
        <f t="shared" si="57"/>
        <v>0</v>
      </c>
    </row>
    <row r="164" spans="1:35" s="35" customFormat="1" ht="15">
      <c r="A164" s="35">
        <v>115</v>
      </c>
      <c r="I164" s="34"/>
      <c r="M164" s="34"/>
      <c r="Y164" s="34"/>
      <c r="Z164" s="35">
        <f>SUM(LARGE(AA164:AJ164,{1,2,3,4,5,6}))</f>
        <v>0</v>
      </c>
      <c r="AA164" s="35">
        <f t="shared" si="43"/>
        <v>0</v>
      </c>
      <c r="AB164" s="35">
        <f t="shared" si="44"/>
        <v>0</v>
      </c>
      <c r="AC164" s="35">
        <f t="shared" si="45"/>
        <v>0</v>
      </c>
      <c r="AD164" s="35">
        <f t="shared" si="52"/>
        <v>0</v>
      </c>
      <c r="AE164" s="35">
        <f t="shared" si="53"/>
        <v>0</v>
      </c>
      <c r="AF164" s="35">
        <f t="shared" si="54"/>
        <v>0</v>
      </c>
      <c r="AG164" s="35">
        <f t="shared" si="55"/>
        <v>0</v>
      </c>
      <c r="AH164" s="35">
        <f t="shared" si="56"/>
        <v>0</v>
      </c>
      <c r="AI164" s="35">
        <f t="shared" si="57"/>
        <v>0</v>
      </c>
    </row>
    <row r="165" spans="1:35" s="35" customFormat="1" ht="15">
      <c r="A165" s="35">
        <v>116</v>
      </c>
      <c r="I165" s="34"/>
      <c r="M165" s="34"/>
      <c r="N165" s="34"/>
      <c r="Y165" s="34"/>
      <c r="Z165" s="35">
        <f>SUM(LARGE(AA165:AJ165,{1,2,3,4,5,6}))</f>
        <v>0</v>
      </c>
      <c r="AA165" s="35">
        <f t="shared" si="43"/>
        <v>0</v>
      </c>
      <c r="AB165" s="35">
        <f t="shared" si="44"/>
        <v>0</v>
      </c>
      <c r="AC165" s="35">
        <f t="shared" si="45"/>
        <v>0</v>
      </c>
      <c r="AD165" s="35">
        <f t="shared" si="52"/>
        <v>0</v>
      </c>
      <c r="AE165" s="35">
        <f t="shared" si="53"/>
        <v>0</v>
      </c>
      <c r="AF165" s="35">
        <f t="shared" si="54"/>
        <v>0</v>
      </c>
      <c r="AG165" s="35">
        <f t="shared" si="55"/>
        <v>0</v>
      </c>
      <c r="AH165" s="35">
        <f t="shared" si="56"/>
        <v>0</v>
      </c>
      <c r="AI165" s="35">
        <f t="shared" si="57"/>
        <v>0</v>
      </c>
    </row>
    <row r="166" spans="1:35" s="35" customFormat="1" ht="15">
      <c r="A166" s="35">
        <v>117</v>
      </c>
      <c r="I166" s="34"/>
      <c r="M166" s="34"/>
      <c r="Y166" s="34"/>
      <c r="Z166" s="35">
        <f>SUM(LARGE(AA166:AJ166,{1,2,3,4,5,6}))</f>
        <v>0</v>
      </c>
      <c r="AA166" s="35">
        <f t="shared" si="43"/>
        <v>0</v>
      </c>
      <c r="AB166" s="35">
        <f t="shared" si="44"/>
        <v>0</v>
      </c>
      <c r="AC166" s="35">
        <f t="shared" si="45"/>
        <v>0</v>
      </c>
      <c r="AD166" s="35">
        <f t="shared" si="52"/>
        <v>0</v>
      </c>
      <c r="AE166" s="35">
        <f t="shared" si="53"/>
        <v>0</v>
      </c>
      <c r="AF166" s="35">
        <f t="shared" si="54"/>
        <v>0</v>
      </c>
      <c r="AG166" s="35">
        <f t="shared" si="55"/>
        <v>0</v>
      </c>
      <c r="AH166" s="35">
        <f t="shared" si="56"/>
        <v>0</v>
      </c>
      <c r="AI166" s="35">
        <f t="shared" si="57"/>
        <v>0</v>
      </c>
    </row>
    <row r="167" spans="1:35" s="35" customFormat="1" ht="15">
      <c r="A167" s="35">
        <v>118</v>
      </c>
      <c r="I167" s="34"/>
      <c r="M167" s="34"/>
      <c r="Y167" s="34"/>
      <c r="Z167" s="35">
        <f>SUM(LARGE(AA167:AJ167,{1,2,3,4,5,6}))</f>
        <v>0</v>
      </c>
      <c r="AA167" s="35">
        <f t="shared" si="43"/>
        <v>0</v>
      </c>
      <c r="AB167" s="35">
        <f t="shared" si="44"/>
        <v>0</v>
      </c>
      <c r="AC167" s="35">
        <f t="shared" si="45"/>
        <v>0</v>
      </c>
      <c r="AD167" s="35">
        <f t="shared" si="52"/>
        <v>0</v>
      </c>
      <c r="AE167" s="35">
        <f t="shared" si="53"/>
        <v>0</v>
      </c>
      <c r="AF167" s="35">
        <f t="shared" si="54"/>
        <v>0</v>
      </c>
      <c r="AG167" s="35">
        <f t="shared" si="55"/>
        <v>0</v>
      </c>
      <c r="AH167" s="35">
        <f t="shared" si="56"/>
        <v>0</v>
      </c>
      <c r="AI167" s="35">
        <f t="shared" si="57"/>
        <v>0</v>
      </c>
    </row>
    <row r="168" spans="1:35" s="35" customFormat="1" ht="15">
      <c r="A168" s="35">
        <v>119</v>
      </c>
      <c r="I168" s="34"/>
      <c r="M168" s="34"/>
      <c r="Y168" s="34"/>
      <c r="Z168" s="35">
        <f>SUM(LARGE(AA168:AJ168,{1,2,3,4,5,6}))</f>
        <v>0</v>
      </c>
      <c r="AA168" s="35">
        <f t="shared" si="43"/>
        <v>0</v>
      </c>
      <c r="AB168" s="35">
        <f t="shared" si="44"/>
        <v>0</v>
      </c>
      <c r="AC168" s="35">
        <f t="shared" si="45"/>
        <v>0</v>
      </c>
      <c r="AD168" s="35">
        <f t="shared" si="52"/>
        <v>0</v>
      </c>
      <c r="AE168" s="35">
        <f t="shared" si="53"/>
        <v>0</v>
      </c>
      <c r="AF168" s="35">
        <f t="shared" si="54"/>
        <v>0</v>
      </c>
      <c r="AG168" s="35">
        <f t="shared" si="55"/>
        <v>0</v>
      </c>
      <c r="AH168" s="35">
        <f t="shared" si="56"/>
        <v>0</v>
      </c>
      <c r="AI168" s="35">
        <f t="shared" si="57"/>
        <v>0</v>
      </c>
    </row>
    <row r="169" spans="1:35" s="35" customFormat="1" ht="15">
      <c r="A169" s="35">
        <v>120</v>
      </c>
      <c r="I169" s="34"/>
      <c r="Y169" s="34"/>
      <c r="Z169" s="35">
        <f>SUM(LARGE(AA169:AJ169,{1,2,3,4,5,6}))</f>
        <v>0</v>
      </c>
      <c r="AA169" s="35">
        <f t="shared" si="43"/>
        <v>0</v>
      </c>
      <c r="AB169" s="35">
        <f t="shared" si="44"/>
        <v>0</v>
      </c>
      <c r="AC169" s="35">
        <f t="shared" si="45"/>
        <v>0</v>
      </c>
      <c r="AD169" s="35">
        <f t="shared" si="52"/>
        <v>0</v>
      </c>
      <c r="AE169" s="35">
        <f t="shared" si="53"/>
        <v>0</v>
      </c>
      <c r="AF169" s="35">
        <f t="shared" si="54"/>
        <v>0</v>
      </c>
      <c r="AG169" s="35">
        <f t="shared" si="55"/>
        <v>0</v>
      </c>
      <c r="AH169" s="35">
        <f t="shared" si="56"/>
        <v>0</v>
      </c>
      <c r="AI169" s="35">
        <f t="shared" si="57"/>
        <v>0</v>
      </c>
    </row>
    <row r="170" spans="1:35" s="35" customFormat="1" ht="15">
      <c r="A170" s="35">
        <v>121</v>
      </c>
      <c r="I170" s="34"/>
      <c r="Y170" s="34"/>
      <c r="Z170" s="35">
        <f>SUM(LARGE(AA170:AJ170,{1,2,3,4,5,6}))</f>
        <v>0</v>
      </c>
      <c r="AA170" s="35">
        <f t="shared" si="43"/>
        <v>0</v>
      </c>
      <c r="AB170" s="35">
        <f t="shared" si="44"/>
        <v>0</v>
      </c>
      <c r="AC170" s="35">
        <f t="shared" si="45"/>
        <v>0</v>
      </c>
      <c r="AD170" s="35">
        <f t="shared" si="52"/>
        <v>0</v>
      </c>
      <c r="AE170" s="35">
        <f t="shared" si="53"/>
        <v>0</v>
      </c>
      <c r="AF170" s="35">
        <f t="shared" si="54"/>
        <v>0</v>
      </c>
      <c r="AG170" s="35">
        <f t="shared" si="55"/>
        <v>0</v>
      </c>
      <c r="AH170" s="35">
        <f t="shared" si="56"/>
        <v>0</v>
      </c>
      <c r="AI170" s="35">
        <f t="shared" si="57"/>
        <v>0</v>
      </c>
    </row>
    <row r="171" spans="1:35" s="35" customFormat="1" ht="15">
      <c r="A171" s="35">
        <v>122</v>
      </c>
      <c r="I171" s="34"/>
      <c r="M171" s="34"/>
      <c r="Y171" s="34"/>
      <c r="Z171" s="35">
        <f>SUM(LARGE(AA171:AJ171,{1,2,3,4,5,6}))</f>
        <v>0</v>
      </c>
      <c r="AA171" s="35">
        <f t="shared" si="43"/>
        <v>0</v>
      </c>
      <c r="AB171" s="35">
        <f t="shared" si="44"/>
        <v>0</v>
      </c>
      <c r="AC171" s="35">
        <f t="shared" si="45"/>
        <v>0</v>
      </c>
      <c r="AD171" s="35">
        <f t="shared" si="52"/>
        <v>0</v>
      </c>
      <c r="AE171" s="35">
        <f t="shared" si="53"/>
        <v>0</v>
      </c>
      <c r="AF171" s="35">
        <f t="shared" si="54"/>
        <v>0</v>
      </c>
      <c r="AG171" s="35">
        <f t="shared" si="55"/>
        <v>0</v>
      </c>
      <c r="AH171" s="35">
        <f t="shared" si="56"/>
        <v>0</v>
      </c>
      <c r="AI171" s="35">
        <f t="shared" si="57"/>
        <v>0</v>
      </c>
    </row>
    <row r="172" spans="1:35" s="35" customFormat="1" ht="15">
      <c r="A172" s="35">
        <v>123</v>
      </c>
      <c r="I172" s="34"/>
      <c r="M172" s="34"/>
      <c r="Y172" s="34"/>
      <c r="Z172" s="35">
        <f>+IF(COUNT($J172:$R172)&gt;0,LARGE($J172:$R172,1),0)</f>
        <v>0</v>
      </c>
      <c r="AA172" s="35">
        <f>+IF(COUNT($J172:$R172)&gt;1,LARGE($J172:$R172,2),0)</f>
        <v>0</v>
      </c>
      <c r="AB172" s="35">
        <f>+IF(COUNT($J172:$R172)&gt;2,LARGE($J172:$R172,3),0)</f>
        <v>0</v>
      </c>
      <c r="AC172" s="35">
        <f>+IF(COUNT($S172:$X172)&gt;0,LARGE($S172:$X172,1),0)</f>
        <v>0</v>
      </c>
      <c r="AD172" s="35">
        <f>+IF(COUNT($S172:$X172)&gt;1,LARGE($S172:$X172,2),0)</f>
        <v>0</v>
      </c>
      <c r="AE172" s="35">
        <f>+IF(COUNT($S172:$X172)&gt;2,LARGE($S172:$X172,3),0)</f>
        <v>0</v>
      </c>
      <c r="AF172" s="35">
        <f>+IF(COUNT($S172:$X172)&gt;3,LARGE($S172:$X172,4),0)</f>
        <v>0</v>
      </c>
      <c r="AG172" s="35">
        <f>+IF(COUNT($S172:$X172)&gt;4,LARGE($S172:$X172,5),0)</f>
        <v>0</v>
      </c>
      <c r="AH172" s="35">
        <f>+IF(COUNT($S172:$X172)&gt;5,LARGE($S172:$X172,6),0)</f>
        <v>0</v>
      </c>
      <c r="AI172" s="35">
        <f t="shared" si="57"/>
        <v>0</v>
      </c>
    </row>
    <row r="173" spans="9:34" s="35" customFormat="1" ht="15">
      <c r="I173" s="34"/>
      <c r="M173" s="34"/>
      <c r="Y173" s="35">
        <f>SUM(LARGE(Z173:AI173,{1,2,3,4,5,6}))</f>
        <v>0</v>
      </c>
      <c r="Z173" s="35">
        <f>+IF(COUNT($J173:$R173)&gt;0,LARGE($J173:$R173,1),0)</f>
        <v>0</v>
      </c>
      <c r="AA173" s="35">
        <f>+IF(COUNT($J173:$R173)&gt;1,LARGE($J173:$R173,2),0)</f>
        <v>0</v>
      </c>
      <c r="AB173" s="35">
        <f>+IF(COUNT($J173:$R173)&gt;2,LARGE($J173:$R173,3),0)</f>
        <v>0</v>
      </c>
      <c r="AC173" s="35">
        <f>+IF(COUNT($S173:$X173)&gt;0,LARGE($S173:$X173,1),0)</f>
        <v>0</v>
      </c>
      <c r="AD173" s="35">
        <f>+IF(COUNT($S173:$X173)&gt;1,LARGE($S173:$X173,2),0)</f>
        <v>0</v>
      </c>
      <c r="AE173" s="35">
        <f>+IF(COUNT($S173:$X173)&gt;2,LARGE($S173:$X173,3),0)</f>
        <v>0</v>
      </c>
      <c r="AF173" s="35">
        <f>+IF(COUNT($S173:$X173)&gt;3,LARGE($S173:$X173,4),0)</f>
        <v>0</v>
      </c>
      <c r="AG173" s="35">
        <f>+IF(COUNT($S173:$X173)&gt;4,LARGE($S173:$X173,5),0)</f>
        <v>0</v>
      </c>
      <c r="AH173" s="35">
        <f>+IF(COUNT($S173:$X173)&gt;5,LARGE($S173:$X173,6),0)</f>
        <v>0</v>
      </c>
    </row>
    <row r="174" spans="9:35" s="35" customFormat="1" ht="15">
      <c r="I174" s="34"/>
      <c r="M174" s="34"/>
      <c r="Y174" s="35">
        <f>SUM(LARGE(Z174:AI174,{1,2,3,4,5,6}))</f>
        <v>0</v>
      </c>
      <c r="Z174" s="35">
        <f>+IF(COUNT($J174:$R174)&gt;0,LARGE($J174:$R174,1),0)</f>
        <v>0</v>
      </c>
      <c r="AA174" s="35">
        <f>+IF(COUNT($J174:$R174)&gt;1,LARGE($J174:$R174,2),0)</f>
        <v>0</v>
      </c>
      <c r="AB174" s="35">
        <f>+IF(COUNT($J174:$R174)&gt;2,LARGE($J174:$R174,3),0)</f>
        <v>0</v>
      </c>
      <c r="AC174" s="35">
        <f>+IF(COUNT($S174:$X174)&gt;0,LARGE($S174:$X174,1),0)</f>
        <v>0</v>
      </c>
      <c r="AD174" s="35">
        <f>+IF(COUNT($S174:$X174)&gt;1,LARGE($S174:$X174,2),0)</f>
        <v>0</v>
      </c>
      <c r="AE174" s="35">
        <f>+IF(COUNT($S174:$X174)&gt;2,LARGE($S174:$X174,3),0)</f>
        <v>0</v>
      </c>
      <c r="AF174" s="35">
        <f>+IF(COUNT($S174:$X174)&gt;3,LARGE($S174:$X174,4),0)</f>
        <v>0</v>
      </c>
      <c r="AG174" s="35">
        <f>+IF(COUNT($S174:$X174)&gt;4,LARGE($S174:$X174,5),0)</f>
        <v>0</v>
      </c>
      <c r="AH174" s="35">
        <f>+IF(COUNT($S174:$X174)&gt;5,LARGE($S174:$X174,6),0)</f>
        <v>0</v>
      </c>
      <c r="AI174" s="35">
        <f>+IF(COUNT($S174:$X174)&gt;5,LARGE($S174:$X174,6),0)</f>
        <v>0</v>
      </c>
    </row>
    <row r="175" spans="2:25" s="82" customFormat="1" ht="15">
      <c r="B175" s="32"/>
      <c r="C175" s="32"/>
      <c r="E175" s="32"/>
      <c r="I175" s="41"/>
      <c r="M175" s="44"/>
      <c r="Y175" s="41"/>
    </row>
    <row r="176" spans="2:25" s="82" customFormat="1" ht="15">
      <c r="B176" s="32"/>
      <c r="C176" s="32"/>
      <c r="E176" s="32"/>
      <c r="I176" s="41"/>
      <c r="M176" s="44"/>
      <c r="Y176" s="41"/>
    </row>
    <row r="177" spans="2:25" s="82" customFormat="1" ht="15">
      <c r="B177" s="32"/>
      <c r="C177" s="32"/>
      <c r="E177" s="32"/>
      <c r="I177" s="41"/>
      <c r="M177" s="44"/>
      <c r="Y177" s="41"/>
    </row>
    <row r="178" spans="9:25" s="82" customFormat="1" ht="15">
      <c r="I178" s="44"/>
      <c r="M178" s="44"/>
      <c r="Y178" s="44"/>
    </row>
    <row r="179" spans="9:25" s="82" customFormat="1" ht="15">
      <c r="I179" s="44"/>
      <c r="M179" s="44"/>
      <c r="Y179" s="44"/>
    </row>
    <row r="180" spans="9:25" s="82" customFormat="1" ht="15">
      <c r="I180" s="44"/>
      <c r="M180" s="44"/>
      <c r="Y180" s="44"/>
    </row>
    <row r="181" spans="9:25" s="82" customFormat="1" ht="15">
      <c r="I181" s="44"/>
      <c r="M181" s="44"/>
      <c r="Y181" s="44"/>
    </row>
    <row r="182" spans="9:25" s="82" customFormat="1" ht="15">
      <c r="I182" s="44"/>
      <c r="M182" s="44"/>
      <c r="Y182" s="44"/>
    </row>
    <row r="183" spans="9:25" s="82" customFormat="1" ht="15">
      <c r="I183" s="44"/>
      <c r="M183" s="44"/>
      <c r="Y183" s="44"/>
    </row>
    <row r="184" spans="9:25" s="82" customFormat="1" ht="15">
      <c r="I184" s="44"/>
      <c r="M184" s="44"/>
      <c r="Y184" s="44"/>
    </row>
    <row r="185" spans="9:25" s="82" customFormat="1" ht="15">
      <c r="I185" s="44"/>
      <c r="M185" s="44"/>
      <c r="Y185" s="44"/>
    </row>
    <row r="186" spans="9:25" s="82" customFormat="1" ht="15">
      <c r="I186" s="44"/>
      <c r="M186" s="44"/>
      <c r="Y186" s="44"/>
    </row>
    <row r="187" spans="9:25" s="82" customFormat="1" ht="15">
      <c r="I187" s="44"/>
      <c r="M187" s="44"/>
      <c r="Y187" s="44"/>
    </row>
    <row r="188" spans="9:25" s="82" customFormat="1" ht="15">
      <c r="I188" s="44"/>
      <c r="M188" s="44"/>
      <c r="Y188" s="44"/>
    </row>
    <row r="189" spans="9:25" s="82" customFormat="1" ht="15">
      <c r="I189" s="44"/>
      <c r="M189" s="44"/>
      <c r="Y189" s="44"/>
    </row>
    <row r="190" spans="9:25" s="82" customFormat="1" ht="15">
      <c r="I190" s="44"/>
      <c r="M190" s="44"/>
      <c r="Y190" s="44"/>
    </row>
    <row r="191" spans="9:25" s="82" customFormat="1" ht="15">
      <c r="I191" s="44"/>
      <c r="M191" s="44"/>
      <c r="Y191" s="44"/>
    </row>
    <row r="192" spans="9:25" s="82" customFormat="1" ht="15">
      <c r="I192" s="44"/>
      <c r="M192" s="44"/>
      <c r="Y192" s="44"/>
    </row>
    <row r="193" spans="9:25" s="82" customFormat="1" ht="15">
      <c r="I193" s="44"/>
      <c r="M193" s="44"/>
      <c r="Y193" s="44"/>
    </row>
    <row r="194" spans="9:25" s="82" customFormat="1" ht="15">
      <c r="I194" s="44"/>
      <c r="M194" s="44"/>
      <c r="Y194" s="44"/>
    </row>
    <row r="195" spans="9:25" s="82" customFormat="1" ht="15">
      <c r="I195" s="44"/>
      <c r="M195" s="44"/>
      <c r="Y195" s="44"/>
    </row>
    <row r="196" spans="9:25" s="82" customFormat="1" ht="15">
      <c r="I196" s="44"/>
      <c r="M196" s="44"/>
      <c r="Y196" s="44"/>
    </row>
    <row r="197" spans="9:25" s="82" customFormat="1" ht="15">
      <c r="I197" s="44"/>
      <c r="M197" s="44"/>
      <c r="Y197" s="44"/>
    </row>
    <row r="198" spans="9:25" s="82" customFormat="1" ht="15">
      <c r="I198" s="44"/>
      <c r="M198" s="44"/>
      <c r="Y198" s="44"/>
    </row>
    <row r="199" spans="9:25" s="82" customFormat="1" ht="15">
      <c r="I199" s="44"/>
      <c r="M199" s="44"/>
      <c r="Y199" s="44"/>
    </row>
    <row r="200" spans="9:25" s="82" customFormat="1" ht="15">
      <c r="I200" s="44"/>
      <c r="M200" s="44"/>
      <c r="Y200" s="44"/>
    </row>
    <row r="201" spans="9:25" s="82" customFormat="1" ht="15">
      <c r="I201" s="44"/>
      <c r="M201" s="44"/>
      <c r="Y201" s="44"/>
    </row>
    <row r="202" spans="9:25" s="82" customFormat="1" ht="15">
      <c r="I202" s="44"/>
      <c r="M202" s="44"/>
      <c r="Y202" s="44"/>
    </row>
    <row r="203" spans="9:25" s="82" customFormat="1" ht="15">
      <c r="I203" s="44"/>
      <c r="M203" s="44"/>
      <c r="Y203" s="44"/>
    </row>
    <row r="204" spans="9:25" s="82" customFormat="1" ht="15">
      <c r="I204" s="44"/>
      <c r="M204" s="44"/>
      <c r="Y204" s="44"/>
    </row>
    <row r="205" spans="9:25" s="82" customFormat="1" ht="15">
      <c r="I205" s="44"/>
      <c r="M205" s="44"/>
      <c r="Y205" s="44"/>
    </row>
    <row r="206" spans="9:25" s="82" customFormat="1" ht="15">
      <c r="I206" s="44"/>
      <c r="M206" s="44"/>
      <c r="Y206" s="44"/>
    </row>
    <row r="207" spans="9:25" s="82" customFormat="1" ht="15">
      <c r="I207" s="44"/>
      <c r="M207" s="44"/>
      <c r="Y207" s="44"/>
    </row>
    <row r="208" spans="9:25" s="82" customFormat="1" ht="15">
      <c r="I208" s="44"/>
      <c r="M208" s="44"/>
      <c r="Y208" s="44"/>
    </row>
    <row r="209" spans="9:25" s="82" customFormat="1" ht="15">
      <c r="I209" s="44"/>
      <c r="M209" s="44"/>
      <c r="Y209" s="44"/>
    </row>
    <row r="210" spans="9:25" s="82" customFormat="1" ht="15">
      <c r="I210" s="44"/>
      <c r="M210" s="44"/>
      <c r="Y210" s="44"/>
    </row>
    <row r="211" spans="9:25" s="82" customFormat="1" ht="15">
      <c r="I211" s="44"/>
      <c r="M211" s="44"/>
      <c r="Y211" s="44"/>
    </row>
    <row r="212" spans="9:25" s="82" customFormat="1" ht="15">
      <c r="I212" s="44"/>
      <c r="M212" s="44"/>
      <c r="Y212" s="44"/>
    </row>
    <row r="213" spans="9:25" s="82" customFormat="1" ht="15">
      <c r="I213" s="44"/>
      <c r="M213" s="44"/>
      <c r="Y213" s="44"/>
    </row>
    <row r="214" spans="9:25" s="82" customFormat="1" ht="15">
      <c r="I214" s="44"/>
      <c r="M214" s="44"/>
      <c r="Y214" s="44"/>
    </row>
    <row r="215" spans="9:25" s="82" customFormat="1" ht="15">
      <c r="I215" s="44"/>
      <c r="M215" s="44"/>
      <c r="Y215" s="44"/>
    </row>
    <row r="216" spans="9:25" s="82" customFormat="1" ht="15">
      <c r="I216" s="44"/>
      <c r="M216" s="44"/>
      <c r="Y216" s="44"/>
    </row>
    <row r="217" spans="9:25" s="82" customFormat="1" ht="15">
      <c r="I217" s="44"/>
      <c r="M217" s="44"/>
      <c r="Y217" s="44"/>
    </row>
    <row r="218" spans="9:25" s="82" customFormat="1" ht="15">
      <c r="I218" s="44"/>
      <c r="M218" s="44"/>
      <c r="Y218" s="44"/>
    </row>
    <row r="219" spans="9:25" s="82" customFormat="1" ht="15">
      <c r="I219" s="44"/>
      <c r="M219" s="44"/>
      <c r="Y219" s="44"/>
    </row>
    <row r="220" spans="9:25" s="82" customFormat="1" ht="15">
      <c r="I220" s="44"/>
      <c r="M220" s="44"/>
      <c r="Y220" s="44"/>
    </row>
    <row r="221" spans="9:25" s="82" customFormat="1" ht="15">
      <c r="I221" s="44"/>
      <c r="M221" s="44"/>
      <c r="Y221" s="44"/>
    </row>
    <row r="222" spans="9:25" s="82" customFormat="1" ht="15">
      <c r="I222" s="44"/>
      <c r="M222" s="44"/>
      <c r="Y222" s="44"/>
    </row>
    <row r="223" spans="9:25" s="82" customFormat="1" ht="15">
      <c r="I223" s="44"/>
      <c r="M223" s="44"/>
      <c r="Y223" s="44"/>
    </row>
    <row r="224" spans="9:25" s="82" customFormat="1" ht="15">
      <c r="I224" s="44"/>
      <c r="M224" s="44"/>
      <c r="Y224" s="44"/>
    </row>
    <row r="225" spans="9:25" s="82" customFormat="1" ht="15">
      <c r="I225" s="44"/>
      <c r="M225" s="44"/>
      <c r="Y225" s="44"/>
    </row>
    <row r="226" spans="9:25" s="82" customFormat="1" ht="15">
      <c r="I226" s="44"/>
      <c r="M226" s="44"/>
      <c r="Y226" s="44"/>
    </row>
    <row r="227" spans="9:25" s="82" customFormat="1" ht="15">
      <c r="I227" s="44"/>
      <c r="M227" s="44"/>
      <c r="Y227" s="44"/>
    </row>
    <row r="228" spans="9:25" s="82" customFormat="1" ht="15">
      <c r="I228" s="44"/>
      <c r="M228" s="44"/>
      <c r="Y228" s="44"/>
    </row>
    <row r="229" spans="9:25" s="82" customFormat="1" ht="15">
      <c r="I229" s="44"/>
      <c r="M229" s="44"/>
      <c r="Y229" s="44"/>
    </row>
    <row r="230" spans="9:25" s="82" customFormat="1" ht="15">
      <c r="I230" s="44"/>
      <c r="M230" s="44"/>
      <c r="Y230" s="44"/>
    </row>
    <row r="231" spans="9:25" s="82" customFormat="1" ht="15">
      <c r="I231" s="44"/>
      <c r="L231" s="44"/>
      <c r="M231" s="44"/>
      <c r="Y231" s="44"/>
    </row>
    <row r="232" spans="9:25" s="82" customFormat="1" ht="15">
      <c r="I232" s="44"/>
      <c r="M232" s="44"/>
      <c r="Y232" s="44"/>
    </row>
    <row r="233" spans="9:25" s="82" customFormat="1" ht="15">
      <c r="I233" s="44"/>
      <c r="M233" s="44"/>
      <c r="Y233" s="44"/>
    </row>
    <row r="234" spans="9:25" s="82" customFormat="1" ht="15">
      <c r="I234" s="44"/>
      <c r="M234" s="44"/>
      <c r="Y234" s="44"/>
    </row>
    <row r="235" spans="9:25" s="82" customFormat="1" ht="15">
      <c r="I235" s="44"/>
      <c r="M235" s="44"/>
      <c r="Y235" s="44"/>
    </row>
    <row r="236" spans="9:25" s="82" customFormat="1" ht="15">
      <c r="I236" s="44"/>
      <c r="M236" s="44"/>
      <c r="Y236" s="44"/>
    </row>
    <row r="237" spans="9:25" s="82" customFormat="1" ht="15">
      <c r="I237" s="44"/>
      <c r="M237" s="44"/>
      <c r="Y237" s="44"/>
    </row>
    <row r="238" spans="9:25" s="82" customFormat="1" ht="15">
      <c r="I238" s="44"/>
      <c r="M238" s="44"/>
      <c r="Y238" s="44"/>
    </row>
    <row r="239" spans="9:25" s="82" customFormat="1" ht="15">
      <c r="I239" s="44"/>
      <c r="M239" s="44"/>
      <c r="Y239" s="44"/>
    </row>
    <row r="240" spans="9:25" s="82" customFormat="1" ht="15">
      <c r="I240" s="44"/>
      <c r="M240" s="44"/>
      <c r="Y240" s="44"/>
    </row>
    <row r="241" spans="9:25" s="82" customFormat="1" ht="15">
      <c r="I241" s="44"/>
      <c r="M241" s="44"/>
      <c r="Y241" s="44"/>
    </row>
    <row r="242" spans="9:25" s="82" customFormat="1" ht="15">
      <c r="I242" s="44"/>
      <c r="M242" s="44"/>
      <c r="Y242" s="44"/>
    </row>
    <row r="243" spans="9:25" s="82" customFormat="1" ht="15">
      <c r="I243" s="44"/>
      <c r="M243" s="44"/>
      <c r="Y243" s="44"/>
    </row>
    <row r="244" spans="9:25" s="82" customFormat="1" ht="15">
      <c r="I244" s="44"/>
      <c r="M244" s="44"/>
      <c r="Y244" s="44"/>
    </row>
    <row r="245" spans="9:25" s="82" customFormat="1" ht="15">
      <c r="I245" s="44"/>
      <c r="M245" s="44"/>
      <c r="Y245" s="44"/>
    </row>
    <row r="246" spans="9:35" s="82" customFormat="1" ht="15">
      <c r="I246" s="44"/>
      <c r="M246" s="44"/>
      <c r="Y246" s="44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spans="9:35" s="82" customFormat="1" ht="15">
      <c r="I247" s="44"/>
      <c r="M247" s="44"/>
      <c r="Y247" s="44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spans="9:35" s="82" customFormat="1" ht="15">
      <c r="I248" s="44"/>
      <c r="M248" s="44"/>
      <c r="Y248" s="44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  <row r="249" spans="9:35" s="82" customFormat="1" ht="15">
      <c r="I249" s="44"/>
      <c r="M249" s="44"/>
      <c r="Y249" s="44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</row>
    <row r="250" spans="9:35" s="82" customFormat="1" ht="15">
      <c r="I250" s="44"/>
      <c r="M250" s="44"/>
      <c r="Y250" s="44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</row>
    <row r="251" spans="9:35" s="82" customFormat="1" ht="15">
      <c r="I251" s="44"/>
      <c r="M251" s="44"/>
      <c r="Y251" s="44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</row>
    <row r="252" spans="9:35" s="82" customFormat="1" ht="15">
      <c r="I252" s="44"/>
      <c r="M252" s="44"/>
      <c r="Y252" s="44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</row>
    <row r="253" spans="9:35" s="82" customFormat="1" ht="15">
      <c r="I253" s="44"/>
      <c r="M253" s="44"/>
      <c r="Y253" s="44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</row>
    <row r="254" spans="9:35" s="82" customFormat="1" ht="15">
      <c r="I254" s="44"/>
      <c r="M254" s="44"/>
      <c r="Y254" s="44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</row>
    <row r="255" spans="9:35" s="82" customFormat="1" ht="15">
      <c r="I255" s="44"/>
      <c r="M255" s="44"/>
      <c r="Y255" s="44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</row>
    <row r="256" spans="9:35" s="82" customFormat="1" ht="15">
      <c r="I256" s="44"/>
      <c r="M256" s="44"/>
      <c r="Y256" s="44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</row>
    <row r="257" spans="9:35" s="82" customFormat="1" ht="15">
      <c r="I257" s="44"/>
      <c r="M257" s="44"/>
      <c r="Y257" s="44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</row>
    <row r="258" spans="9:35" s="82" customFormat="1" ht="15">
      <c r="I258" s="44"/>
      <c r="M258" s="44"/>
      <c r="Y258" s="44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</row>
    <row r="259" spans="9:35" s="82" customFormat="1" ht="15">
      <c r="I259" s="44"/>
      <c r="M259" s="44"/>
      <c r="Y259" s="44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</row>
    <row r="260" spans="9:35" s="82" customFormat="1" ht="15">
      <c r="I260" s="44"/>
      <c r="M260" s="44"/>
      <c r="Y260" s="44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</row>
    <row r="261" spans="9:35" s="82" customFormat="1" ht="15">
      <c r="I261" s="44"/>
      <c r="M261" s="44"/>
      <c r="Y261" s="44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</row>
    <row r="262" spans="9:35" s="82" customFormat="1" ht="15">
      <c r="I262" s="44"/>
      <c r="M262" s="44"/>
      <c r="Y262" s="44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</row>
    <row r="263" spans="9:35" s="82" customFormat="1" ht="15">
      <c r="I263" s="44"/>
      <c r="M263" s="44"/>
      <c r="Y263" s="44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</row>
    <row r="264" spans="9:35" s="82" customFormat="1" ht="15">
      <c r="I264" s="44"/>
      <c r="M264" s="44"/>
      <c r="Y264" s="44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</row>
    <row r="265" spans="9:35" s="82" customFormat="1" ht="15">
      <c r="I265" s="44"/>
      <c r="M265" s="44"/>
      <c r="Y265" s="44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</row>
    <row r="266" spans="9:35" s="82" customFormat="1" ht="15">
      <c r="I266" s="44"/>
      <c r="M266" s="44"/>
      <c r="Y266" s="44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</row>
    <row r="267" spans="9:35" s="82" customFormat="1" ht="15">
      <c r="I267" s="44"/>
      <c r="M267" s="44"/>
      <c r="Y267" s="44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</row>
    <row r="268" spans="9:35" s="82" customFormat="1" ht="15">
      <c r="I268" s="44"/>
      <c r="M268" s="44"/>
      <c r="Y268" s="44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</row>
    <row r="269" spans="9:35" s="82" customFormat="1" ht="15">
      <c r="I269" s="44"/>
      <c r="M269" s="44"/>
      <c r="Y269" s="44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</row>
    <row r="270" spans="9:35" s="82" customFormat="1" ht="15">
      <c r="I270" s="44"/>
      <c r="M270" s="44"/>
      <c r="Y270" s="44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</row>
  </sheetData>
  <sheetProtection/>
  <printOptions/>
  <pageMargins left="0.7" right="0.7" top="0.75" bottom="0.75" header="0.3" footer="0.3"/>
  <pageSetup fitToHeight="0" fitToWidth="1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9" customWidth="1"/>
    <col min="2" max="2" width="16.28125" style="39" customWidth="1"/>
    <col min="3" max="3" width="18.57421875" style="39" customWidth="1"/>
    <col min="4" max="4" width="11.7109375" style="39" hidden="1" customWidth="1"/>
    <col min="5" max="5" width="19.8515625" style="39" customWidth="1"/>
    <col min="6" max="6" width="9.28125" style="39" customWidth="1"/>
    <col min="7" max="7" width="11.00390625" style="39" customWidth="1"/>
    <col min="8" max="8" width="9.28125" style="194" customWidth="1"/>
    <col min="9" max="9" width="10.57421875" style="48" customWidth="1"/>
    <col min="10" max="10" width="9.140625" style="39" customWidth="1"/>
    <col min="11" max="11" width="10.57421875" style="39" customWidth="1"/>
    <col min="12" max="12" width="12.140625" style="39" customWidth="1"/>
    <col min="13" max="13" width="12.8515625" style="48" customWidth="1"/>
    <col min="14" max="14" width="4.421875" style="39" customWidth="1"/>
    <col min="15" max="16" width="9.140625" style="39" customWidth="1"/>
    <col min="17" max="17" width="9.8515625" style="39" customWidth="1"/>
    <col min="18" max="18" width="9.140625" style="39" customWidth="1"/>
    <col min="19" max="19" width="12.57421875" style="39" customWidth="1"/>
    <col min="20" max="21" width="9.140625" style="39" customWidth="1"/>
    <col min="22" max="22" width="11.7109375" style="39" customWidth="1"/>
    <col min="23" max="24" width="9.140625" style="39" customWidth="1"/>
    <col min="25" max="25" width="9.140625" style="48" customWidth="1"/>
    <col min="26" max="16384" width="9.140625" style="39" customWidth="1"/>
  </cols>
  <sheetData>
    <row r="1" spans="1:25" ht="48" customHeight="1" thickBot="1">
      <c r="A1" s="71" t="s">
        <v>2</v>
      </c>
      <c r="B1" s="72"/>
      <c r="C1" s="73"/>
      <c r="D1" s="73" t="s">
        <v>1</v>
      </c>
      <c r="E1" s="74" t="s">
        <v>5</v>
      </c>
      <c r="F1" s="75" t="s">
        <v>0</v>
      </c>
      <c r="G1" s="76" t="s">
        <v>40</v>
      </c>
      <c r="H1" s="193" t="s">
        <v>6</v>
      </c>
      <c r="I1" s="43" t="s">
        <v>4</v>
      </c>
      <c r="J1" s="243" t="s">
        <v>3</v>
      </c>
      <c r="K1" s="244" t="s">
        <v>48</v>
      </c>
      <c r="L1" s="244" t="s">
        <v>586</v>
      </c>
      <c r="M1" s="243" t="s">
        <v>27</v>
      </c>
      <c r="N1" s="245" t="s">
        <v>271</v>
      </c>
      <c r="O1" s="246" t="s">
        <v>28</v>
      </c>
      <c r="P1" s="248" t="s">
        <v>921</v>
      </c>
      <c r="Q1" s="244" t="s">
        <v>999</v>
      </c>
      <c r="R1" s="244" t="s">
        <v>1112</v>
      </c>
      <c r="S1" s="244" t="s">
        <v>922</v>
      </c>
      <c r="T1" s="244" t="s">
        <v>875</v>
      </c>
      <c r="U1" s="247" t="s">
        <v>831</v>
      </c>
      <c r="V1" s="244" t="s">
        <v>953</v>
      </c>
      <c r="W1" s="244" t="s">
        <v>1120</v>
      </c>
      <c r="X1" s="244" t="s">
        <v>1063</v>
      </c>
      <c r="Y1" s="244" t="s">
        <v>1173</v>
      </c>
    </row>
    <row r="2" spans="1:25" ht="23.25" customHeight="1">
      <c r="A2" s="37"/>
      <c r="C2" s="39" t="s">
        <v>588</v>
      </c>
      <c r="F2" s="39">
        <f>SUM(F4:F184)</f>
        <v>227</v>
      </c>
      <c r="I2" s="44" t="s">
        <v>9</v>
      </c>
      <c r="J2" s="32">
        <f>COUNT(J4:J1070)</f>
        <v>13</v>
      </c>
      <c r="K2" s="32">
        <f>COUNT(K4:K1070)</f>
        <v>13</v>
      </c>
      <c r="L2" s="32">
        <f>COUNT(L4:L1070)</f>
        <v>19</v>
      </c>
      <c r="M2" s="32">
        <f>COUNT(M4:M1070)</f>
        <v>21</v>
      </c>
      <c r="N2" s="32">
        <f>COUNT(N4:N1070)</f>
        <v>0</v>
      </c>
      <c r="O2" s="32">
        <f>COUNT(O5:O1070)</f>
        <v>18</v>
      </c>
      <c r="P2" s="32">
        <f>COUNT(P4:P1082)</f>
        <v>5</v>
      </c>
      <c r="Q2" s="32">
        <f aca="true" t="shared" si="0" ref="Q2:V2">COUNT(Q4:Q1070)</f>
        <v>11</v>
      </c>
      <c r="R2" s="32">
        <f t="shared" si="0"/>
        <v>6</v>
      </c>
      <c r="S2" s="32">
        <f t="shared" si="0"/>
        <v>18</v>
      </c>
      <c r="T2" s="32">
        <f t="shared" si="0"/>
        <v>23</v>
      </c>
      <c r="U2" s="32">
        <f t="shared" si="0"/>
        <v>19</v>
      </c>
      <c r="V2" s="32">
        <f t="shared" si="0"/>
        <v>31</v>
      </c>
      <c r="W2" s="32">
        <f>COUNT(W4:W1045)</f>
        <v>17</v>
      </c>
      <c r="X2" s="32">
        <f>COUNT(X5:X1070)</f>
        <v>4</v>
      </c>
      <c r="Y2" s="41"/>
    </row>
    <row r="3" spans="2:25" ht="33" customHeight="1">
      <c r="B3" s="79"/>
      <c r="C3" s="79"/>
      <c r="D3" s="79"/>
      <c r="E3" s="79"/>
      <c r="I3" s="45" t="s">
        <v>8</v>
      </c>
      <c r="J3" s="42">
        <v>2</v>
      </c>
      <c r="K3" s="42">
        <v>1</v>
      </c>
      <c r="L3" s="42">
        <v>4</v>
      </c>
      <c r="M3" s="120">
        <v>3</v>
      </c>
      <c r="N3" s="40" t="s">
        <v>271</v>
      </c>
      <c r="O3" s="42">
        <v>5</v>
      </c>
      <c r="P3" s="42">
        <v>11</v>
      </c>
      <c r="Q3" s="42">
        <v>10</v>
      </c>
      <c r="R3" s="42">
        <v>13</v>
      </c>
      <c r="S3" s="42">
        <v>8</v>
      </c>
      <c r="T3" s="42">
        <v>7</v>
      </c>
      <c r="U3" s="42">
        <v>6</v>
      </c>
      <c r="V3" s="42">
        <v>9</v>
      </c>
      <c r="W3" s="42">
        <v>14</v>
      </c>
      <c r="X3" s="42">
        <v>12</v>
      </c>
      <c r="Y3" s="353">
        <v>15</v>
      </c>
    </row>
    <row r="4" spans="1:35" s="37" customFormat="1" ht="15">
      <c r="A4" s="35">
        <v>1</v>
      </c>
      <c r="B4" s="80" t="s">
        <v>215</v>
      </c>
      <c r="C4" s="80" t="s">
        <v>223</v>
      </c>
      <c r="D4" s="35"/>
      <c r="E4" s="80" t="s">
        <v>234</v>
      </c>
      <c r="F4" s="292">
        <v>8</v>
      </c>
      <c r="G4" s="292">
        <v>8</v>
      </c>
      <c r="H4" s="292">
        <v>6</v>
      </c>
      <c r="I4" s="133">
        <v>600</v>
      </c>
      <c r="J4" s="134"/>
      <c r="K4" s="138">
        <v>100</v>
      </c>
      <c r="L4" s="152">
        <v>100</v>
      </c>
      <c r="M4" s="134"/>
      <c r="N4" s="134"/>
      <c r="O4" s="134"/>
      <c r="P4" s="134" t="s">
        <v>1050</v>
      </c>
      <c r="Q4" s="291">
        <v>100</v>
      </c>
      <c r="R4" s="178">
        <v>100</v>
      </c>
      <c r="S4" s="257">
        <v>100</v>
      </c>
      <c r="T4" s="134">
        <v>96.569</v>
      </c>
      <c r="U4" s="201">
        <v>100</v>
      </c>
      <c r="V4" s="134">
        <v>98.24</v>
      </c>
      <c r="W4" s="134"/>
      <c r="X4" s="134" t="s">
        <v>1014</v>
      </c>
      <c r="Y4" s="134"/>
      <c r="Z4" s="135">
        <v>600</v>
      </c>
      <c r="AA4" s="135">
        <f aca="true" t="shared" si="1" ref="AA4:AA45">+IF(COUNT($J4:$R4)&gt;0,LARGE($J4:$R4,1),0)</f>
        <v>100</v>
      </c>
      <c r="AB4" s="135">
        <f aca="true" t="shared" si="2" ref="AB4:AB45">+IF(COUNT($J4:$R4)&gt;1,LARGE($J4:$R4,2),0)</f>
        <v>100</v>
      </c>
      <c r="AC4" s="135">
        <f aca="true" t="shared" si="3" ref="AC4:AC45">+IF(COUNT($J4:$R4)&gt;2,LARGE($J4:$R4,3),0)</f>
        <v>100</v>
      </c>
      <c r="AD4" s="135">
        <f aca="true" t="shared" si="4" ref="AD4:AD35">+IF(COUNT($S4:$X4)&gt;0,LARGE($S4:$X4,1),0)</f>
        <v>100</v>
      </c>
      <c r="AE4" s="135">
        <f aca="true" t="shared" si="5" ref="AE4:AE35">+IF(COUNT($S4:$X4)&gt;1,LARGE($S4:$X4,2),0)</f>
        <v>100</v>
      </c>
      <c r="AF4" s="135">
        <f aca="true" t="shared" si="6" ref="AF4:AF35">+IF(COUNT($S4:$X4)&gt;2,LARGE($S4:$X4,3),0)</f>
        <v>98.24</v>
      </c>
      <c r="AG4" s="135">
        <f aca="true" t="shared" si="7" ref="AG4:AG35">+IF(COUNT($S4:$X4)&gt;3,LARGE($S4:$X4,4),0)</f>
        <v>96.569</v>
      </c>
      <c r="AH4" s="135">
        <f aca="true" t="shared" si="8" ref="AH4:AH35">+IF(COUNT($S4:$X4)&gt;4,LARGE($S4:$X4,5),0)</f>
        <v>0</v>
      </c>
      <c r="AI4" s="135">
        <f aca="true" t="shared" si="9" ref="AI4:AI35">+IF(COUNT($S4:$X4)&gt;5,LARGE($S4:$X4,6),0)</f>
        <v>0</v>
      </c>
    </row>
    <row r="5" spans="1:35" s="37" customFormat="1" ht="15">
      <c r="A5" s="35">
        <v>2</v>
      </c>
      <c r="B5" s="80" t="s">
        <v>168</v>
      </c>
      <c r="C5" s="80" t="s">
        <v>224</v>
      </c>
      <c r="D5" s="35"/>
      <c r="E5" s="80" t="s">
        <v>235</v>
      </c>
      <c r="F5" s="292">
        <v>9</v>
      </c>
      <c r="G5" s="292">
        <v>9</v>
      </c>
      <c r="H5" s="292">
        <v>6</v>
      </c>
      <c r="I5" s="133">
        <v>595.784</v>
      </c>
      <c r="J5" s="137">
        <v>99.52</v>
      </c>
      <c r="K5" s="138">
        <v>98.31</v>
      </c>
      <c r="L5" s="134"/>
      <c r="M5" s="151">
        <v>100</v>
      </c>
      <c r="N5" s="134"/>
      <c r="O5" s="134"/>
      <c r="P5" s="134" t="s">
        <v>271</v>
      </c>
      <c r="Q5" s="134">
        <v>96.646</v>
      </c>
      <c r="R5" s="134"/>
      <c r="S5" s="257">
        <v>99.161</v>
      </c>
      <c r="T5" s="214">
        <v>98.793</v>
      </c>
      <c r="U5" s="134">
        <v>97</v>
      </c>
      <c r="V5" s="134">
        <v>98.07</v>
      </c>
      <c r="W5" s="134"/>
      <c r="X5" s="137">
        <v>100</v>
      </c>
      <c r="Y5" s="134"/>
      <c r="Z5" s="135">
        <f>SUM(LARGE(AA5:AJ5,{1,2,3,4,5,6}))</f>
        <v>595.784</v>
      </c>
      <c r="AA5" s="135">
        <f t="shared" si="1"/>
        <v>100</v>
      </c>
      <c r="AB5" s="135">
        <f t="shared" si="2"/>
        <v>99.52</v>
      </c>
      <c r="AC5" s="135">
        <f t="shared" si="3"/>
        <v>98.31</v>
      </c>
      <c r="AD5" s="135">
        <f t="shared" si="4"/>
        <v>100</v>
      </c>
      <c r="AE5" s="135">
        <f t="shared" si="5"/>
        <v>99.161</v>
      </c>
      <c r="AF5" s="135">
        <f t="shared" si="6"/>
        <v>98.793</v>
      </c>
      <c r="AG5" s="135">
        <f t="shared" si="7"/>
        <v>98.07</v>
      </c>
      <c r="AH5" s="135">
        <f t="shared" si="8"/>
        <v>97</v>
      </c>
      <c r="AI5" s="135">
        <f t="shared" si="9"/>
        <v>0</v>
      </c>
    </row>
    <row r="6" spans="1:35" s="37" customFormat="1" ht="15">
      <c r="A6" s="35">
        <v>3</v>
      </c>
      <c r="B6" s="80" t="s">
        <v>217</v>
      </c>
      <c r="C6" s="80" t="s">
        <v>140</v>
      </c>
      <c r="D6" s="35"/>
      <c r="E6" s="32" t="s">
        <v>190</v>
      </c>
      <c r="F6" s="292">
        <v>8</v>
      </c>
      <c r="G6" s="292">
        <v>8</v>
      </c>
      <c r="H6" s="292">
        <v>6</v>
      </c>
      <c r="I6" s="133">
        <v>589.829</v>
      </c>
      <c r="J6" s="134">
        <v>91.86</v>
      </c>
      <c r="K6" s="138">
        <v>93.11</v>
      </c>
      <c r="L6" s="152">
        <v>96.67</v>
      </c>
      <c r="M6" s="134"/>
      <c r="N6" s="134"/>
      <c r="O6" s="162">
        <v>99.39</v>
      </c>
      <c r="P6" s="134" t="s">
        <v>1050</v>
      </c>
      <c r="Q6" s="134"/>
      <c r="R6" s="134"/>
      <c r="S6" s="257">
        <v>99.554</v>
      </c>
      <c r="T6" s="214">
        <v>96.485</v>
      </c>
      <c r="U6" s="134" t="s">
        <v>847</v>
      </c>
      <c r="V6" s="263">
        <v>98.52</v>
      </c>
      <c r="W6" s="134"/>
      <c r="X6" s="137">
        <v>99.21</v>
      </c>
      <c r="Y6" s="134"/>
      <c r="Z6" s="135">
        <f>SUM(LARGE(AA6:AJ6,{1,2,3,4,5,6}))</f>
        <v>589.829</v>
      </c>
      <c r="AA6" s="135">
        <f t="shared" si="1"/>
        <v>99.39</v>
      </c>
      <c r="AB6" s="135">
        <f t="shared" si="2"/>
        <v>96.67</v>
      </c>
      <c r="AC6" s="135">
        <f t="shared" si="3"/>
        <v>93.11</v>
      </c>
      <c r="AD6" s="135">
        <f t="shared" si="4"/>
        <v>99.554</v>
      </c>
      <c r="AE6" s="135">
        <f t="shared" si="5"/>
        <v>99.21</v>
      </c>
      <c r="AF6" s="135">
        <f t="shared" si="6"/>
        <v>98.52</v>
      </c>
      <c r="AG6" s="135">
        <f t="shared" si="7"/>
        <v>96.485</v>
      </c>
      <c r="AH6" s="135">
        <f t="shared" si="8"/>
        <v>0</v>
      </c>
      <c r="AI6" s="135">
        <f t="shared" si="9"/>
        <v>0</v>
      </c>
    </row>
    <row r="7" spans="1:35" s="37" customFormat="1" ht="15">
      <c r="A7" s="35">
        <v>4</v>
      </c>
      <c r="B7" s="80" t="s">
        <v>216</v>
      </c>
      <c r="C7" s="80" t="s">
        <v>225</v>
      </c>
      <c r="D7" s="35"/>
      <c r="E7" s="80" t="s">
        <v>232</v>
      </c>
      <c r="F7" s="292">
        <v>9</v>
      </c>
      <c r="G7" s="292">
        <v>9</v>
      </c>
      <c r="H7" s="292">
        <v>6</v>
      </c>
      <c r="I7" s="133">
        <v>582.526</v>
      </c>
      <c r="J7" s="134">
        <v>92.27</v>
      </c>
      <c r="K7" s="138">
        <v>96.36</v>
      </c>
      <c r="L7" s="152">
        <v>98.15</v>
      </c>
      <c r="M7" s="134">
        <v>93.125</v>
      </c>
      <c r="N7" s="134"/>
      <c r="O7" s="134"/>
      <c r="P7" s="134"/>
      <c r="Q7" s="134"/>
      <c r="R7" s="134"/>
      <c r="S7" s="257">
        <v>99.406</v>
      </c>
      <c r="T7" s="214">
        <v>98.25</v>
      </c>
      <c r="U7" s="201">
        <v>95.47</v>
      </c>
      <c r="V7" s="263">
        <v>94.89</v>
      </c>
      <c r="W7" s="134"/>
      <c r="X7" s="134"/>
      <c r="Y7" s="162"/>
      <c r="Z7" s="135">
        <f>SUM(LARGE(AA7:AJ7,{1,2,3,4,5,6}))</f>
        <v>582.5260000000001</v>
      </c>
      <c r="AA7" s="135">
        <f t="shared" si="1"/>
        <v>98.15</v>
      </c>
      <c r="AB7" s="135">
        <f t="shared" si="2"/>
        <v>96.36</v>
      </c>
      <c r="AC7" s="135">
        <f t="shared" si="3"/>
        <v>93.125</v>
      </c>
      <c r="AD7" s="135">
        <f t="shared" si="4"/>
        <v>99.406</v>
      </c>
      <c r="AE7" s="135">
        <f t="shared" si="5"/>
        <v>98.25</v>
      </c>
      <c r="AF7" s="135">
        <f t="shared" si="6"/>
        <v>95.47</v>
      </c>
      <c r="AG7" s="135">
        <f t="shared" si="7"/>
        <v>94.89</v>
      </c>
      <c r="AH7" s="135">
        <f t="shared" si="8"/>
        <v>0</v>
      </c>
      <c r="AI7" s="135">
        <f t="shared" si="9"/>
        <v>0</v>
      </c>
    </row>
    <row r="8" spans="1:35" s="37" customFormat="1" ht="15">
      <c r="A8" s="35">
        <v>5</v>
      </c>
      <c r="B8" s="35" t="s">
        <v>508</v>
      </c>
      <c r="C8" s="35" t="s">
        <v>509</v>
      </c>
      <c r="D8" s="35"/>
      <c r="E8" s="35" t="s">
        <v>351</v>
      </c>
      <c r="F8" s="292">
        <v>9</v>
      </c>
      <c r="G8" s="292">
        <v>9</v>
      </c>
      <c r="H8" s="292">
        <v>6</v>
      </c>
      <c r="I8" s="133">
        <v>570.73</v>
      </c>
      <c r="J8" s="134"/>
      <c r="K8" s="134"/>
      <c r="L8" s="152">
        <v>93.85</v>
      </c>
      <c r="M8" s="151">
        <v>90.491</v>
      </c>
      <c r="N8" s="134"/>
      <c r="O8" s="134">
        <v>90.29</v>
      </c>
      <c r="P8" s="305">
        <v>100</v>
      </c>
      <c r="Q8" s="134">
        <v>77.74</v>
      </c>
      <c r="R8" s="134"/>
      <c r="S8" s="134" t="s">
        <v>841</v>
      </c>
      <c r="T8" s="134">
        <v>88.453</v>
      </c>
      <c r="U8" s="201">
        <v>96.68</v>
      </c>
      <c r="V8" s="263">
        <v>91.33</v>
      </c>
      <c r="W8" s="339">
        <v>98.379</v>
      </c>
      <c r="X8" s="134"/>
      <c r="Y8" s="134"/>
      <c r="Z8" s="135">
        <f>SUM(LARGE(AA8:AJ8,{1,2,3,4,5,6}))</f>
        <v>570.73</v>
      </c>
      <c r="AA8" s="135">
        <f t="shared" si="1"/>
        <v>100</v>
      </c>
      <c r="AB8" s="135">
        <f t="shared" si="2"/>
        <v>93.85</v>
      </c>
      <c r="AC8" s="135">
        <f t="shared" si="3"/>
        <v>90.491</v>
      </c>
      <c r="AD8" s="135">
        <f t="shared" si="4"/>
        <v>98.379</v>
      </c>
      <c r="AE8" s="135">
        <f t="shared" si="5"/>
        <v>96.68</v>
      </c>
      <c r="AF8" s="135">
        <f t="shared" si="6"/>
        <v>91.33</v>
      </c>
      <c r="AG8" s="135">
        <f t="shared" si="7"/>
        <v>88.453</v>
      </c>
      <c r="AH8" s="135">
        <f t="shared" si="8"/>
        <v>0</v>
      </c>
      <c r="AI8" s="135">
        <f t="shared" si="9"/>
        <v>0</v>
      </c>
    </row>
    <row r="9" spans="1:35" s="37" customFormat="1" ht="15">
      <c r="A9" s="35">
        <v>6</v>
      </c>
      <c r="B9" s="80" t="s">
        <v>219</v>
      </c>
      <c r="C9" s="80" t="s">
        <v>227</v>
      </c>
      <c r="D9" s="35"/>
      <c r="E9" s="80" t="s">
        <v>106</v>
      </c>
      <c r="F9" s="35">
        <v>6</v>
      </c>
      <c r="G9" s="35">
        <v>6</v>
      </c>
      <c r="H9" s="292">
        <v>6</v>
      </c>
      <c r="I9" s="133">
        <v>535.013</v>
      </c>
      <c r="J9" s="134"/>
      <c r="K9" s="138">
        <v>87.84</v>
      </c>
      <c r="L9" s="152">
        <v>89.11</v>
      </c>
      <c r="M9" s="151">
        <v>90.174</v>
      </c>
      <c r="N9" s="134"/>
      <c r="O9" s="134"/>
      <c r="P9" s="134"/>
      <c r="Q9" s="134"/>
      <c r="R9" s="134"/>
      <c r="S9" s="134"/>
      <c r="T9" s="214">
        <v>88.059</v>
      </c>
      <c r="U9" s="201">
        <v>89.98</v>
      </c>
      <c r="V9" s="263">
        <v>89.85</v>
      </c>
      <c r="W9" s="134"/>
      <c r="X9" s="134"/>
      <c r="Y9" s="134"/>
      <c r="Z9" s="135">
        <f>SUM(LARGE(AA9:AJ9,{1,2,3,4,5,6}))</f>
        <v>535.013</v>
      </c>
      <c r="AA9" s="135">
        <f t="shared" si="1"/>
        <v>90.174</v>
      </c>
      <c r="AB9" s="135">
        <f t="shared" si="2"/>
        <v>89.11</v>
      </c>
      <c r="AC9" s="135">
        <f t="shared" si="3"/>
        <v>87.84</v>
      </c>
      <c r="AD9" s="135">
        <f t="shared" si="4"/>
        <v>89.98</v>
      </c>
      <c r="AE9" s="135">
        <f t="shared" si="5"/>
        <v>89.85</v>
      </c>
      <c r="AF9" s="135">
        <f t="shared" si="6"/>
        <v>88.059</v>
      </c>
      <c r="AG9" s="135">
        <f t="shared" si="7"/>
        <v>0</v>
      </c>
      <c r="AH9" s="135">
        <f t="shared" si="8"/>
        <v>0</v>
      </c>
      <c r="AI9" s="135">
        <f t="shared" si="9"/>
        <v>0</v>
      </c>
    </row>
    <row r="10" spans="1:35" s="37" customFormat="1" ht="15">
      <c r="A10" s="35">
        <v>7</v>
      </c>
      <c r="B10" s="35" t="s">
        <v>355</v>
      </c>
      <c r="C10" s="35" t="s">
        <v>318</v>
      </c>
      <c r="D10" s="35"/>
      <c r="E10" s="35" t="s">
        <v>320</v>
      </c>
      <c r="F10" s="292">
        <v>10</v>
      </c>
      <c r="G10" s="292">
        <v>10</v>
      </c>
      <c r="H10" s="292">
        <v>6</v>
      </c>
      <c r="I10" s="133">
        <v>532.874</v>
      </c>
      <c r="J10" s="134">
        <v>79.67</v>
      </c>
      <c r="K10" s="134"/>
      <c r="L10" s="152">
        <v>86.46</v>
      </c>
      <c r="M10" s="134">
        <v>81.087</v>
      </c>
      <c r="N10" s="134"/>
      <c r="O10" s="134">
        <v>85.61</v>
      </c>
      <c r="P10" s="134"/>
      <c r="Q10" s="134">
        <v>77.479</v>
      </c>
      <c r="R10" s="178">
        <v>87.587</v>
      </c>
      <c r="S10" s="257">
        <v>88.776</v>
      </c>
      <c r="T10" s="214">
        <v>87.708</v>
      </c>
      <c r="U10" s="201">
        <v>91.34</v>
      </c>
      <c r="V10" s="134"/>
      <c r="W10" s="339">
        <v>91.003</v>
      </c>
      <c r="X10" s="134"/>
      <c r="Y10" s="134"/>
      <c r="Z10" s="135">
        <f>SUM(LARGE(AA10:AJ10,{1,2,3,4,5,6}))</f>
        <v>532.874</v>
      </c>
      <c r="AA10" s="135">
        <f t="shared" si="1"/>
        <v>87.587</v>
      </c>
      <c r="AB10" s="135">
        <f t="shared" si="2"/>
        <v>86.46</v>
      </c>
      <c r="AC10" s="135">
        <f t="shared" si="3"/>
        <v>85.61</v>
      </c>
      <c r="AD10" s="135">
        <f t="shared" si="4"/>
        <v>91.34</v>
      </c>
      <c r="AE10" s="135">
        <f t="shared" si="5"/>
        <v>91.003</v>
      </c>
      <c r="AF10" s="135">
        <f t="shared" si="6"/>
        <v>88.776</v>
      </c>
      <c r="AG10" s="135">
        <f t="shared" si="7"/>
        <v>87.708</v>
      </c>
      <c r="AH10" s="135">
        <f t="shared" si="8"/>
        <v>0</v>
      </c>
      <c r="AI10" s="135">
        <f t="shared" si="9"/>
        <v>0</v>
      </c>
    </row>
    <row r="11" spans="1:35" s="37" customFormat="1" ht="15">
      <c r="A11" s="35">
        <v>8</v>
      </c>
      <c r="B11" s="80" t="s">
        <v>220</v>
      </c>
      <c r="C11" s="80" t="s">
        <v>228</v>
      </c>
      <c r="D11" s="35"/>
      <c r="E11" s="80" t="s">
        <v>233</v>
      </c>
      <c r="F11" s="292">
        <v>10</v>
      </c>
      <c r="G11" s="292">
        <v>10</v>
      </c>
      <c r="H11" s="292">
        <v>6</v>
      </c>
      <c r="I11" s="133">
        <v>531.311</v>
      </c>
      <c r="J11" s="137">
        <v>89.56</v>
      </c>
      <c r="K11" s="134">
        <v>87.16</v>
      </c>
      <c r="L11" s="152">
        <v>87.38</v>
      </c>
      <c r="M11" s="151">
        <v>90.897</v>
      </c>
      <c r="N11" s="134"/>
      <c r="O11" s="134"/>
      <c r="P11" s="134"/>
      <c r="Q11" s="134">
        <v>81.019</v>
      </c>
      <c r="R11" s="134"/>
      <c r="S11" s="257">
        <v>87.386</v>
      </c>
      <c r="T11" s="214">
        <v>87.658</v>
      </c>
      <c r="U11" s="134"/>
      <c r="V11" s="263">
        <v>88.43</v>
      </c>
      <c r="W11" s="134">
        <v>87.242</v>
      </c>
      <c r="X11" s="134"/>
      <c r="Y11" s="162"/>
      <c r="Z11" s="135">
        <f>SUM(LARGE(AA11:AJ11,{1,2,3,4,5,6}))</f>
        <v>531.311</v>
      </c>
      <c r="AA11" s="135">
        <f t="shared" si="1"/>
        <v>90.897</v>
      </c>
      <c r="AB11" s="135">
        <f t="shared" si="2"/>
        <v>89.56</v>
      </c>
      <c r="AC11" s="135">
        <f t="shared" si="3"/>
        <v>87.38</v>
      </c>
      <c r="AD11" s="135">
        <f t="shared" si="4"/>
        <v>88.43</v>
      </c>
      <c r="AE11" s="135">
        <f t="shared" si="5"/>
        <v>87.658</v>
      </c>
      <c r="AF11" s="135">
        <f t="shared" si="6"/>
        <v>87.386</v>
      </c>
      <c r="AG11" s="135">
        <f t="shared" si="7"/>
        <v>87.242</v>
      </c>
      <c r="AH11" s="135">
        <f t="shared" si="8"/>
        <v>0</v>
      </c>
      <c r="AI11" s="135">
        <f t="shared" si="9"/>
        <v>0</v>
      </c>
    </row>
    <row r="12" spans="1:35" s="37" customFormat="1" ht="15">
      <c r="A12" s="35">
        <v>9</v>
      </c>
      <c r="B12" s="80" t="s">
        <v>218</v>
      </c>
      <c r="C12" s="80" t="s">
        <v>226</v>
      </c>
      <c r="D12" s="35"/>
      <c r="E12" s="80" t="s">
        <v>157</v>
      </c>
      <c r="F12" s="292">
        <v>8</v>
      </c>
      <c r="G12" s="292">
        <v>8</v>
      </c>
      <c r="H12" s="292">
        <v>6</v>
      </c>
      <c r="I12" s="133">
        <v>531.219</v>
      </c>
      <c r="J12" s="137">
        <v>89.41</v>
      </c>
      <c r="K12" s="138">
        <v>88.8</v>
      </c>
      <c r="L12" s="134">
        <v>85.88</v>
      </c>
      <c r="M12" s="151">
        <v>92.917</v>
      </c>
      <c r="N12" s="134"/>
      <c r="O12" s="134"/>
      <c r="P12" s="134" t="s">
        <v>1050</v>
      </c>
      <c r="Q12" s="134"/>
      <c r="R12" s="134"/>
      <c r="S12" s="257">
        <v>90.7</v>
      </c>
      <c r="T12" s="134"/>
      <c r="U12" s="134"/>
      <c r="V12" s="263">
        <v>88.61</v>
      </c>
      <c r="W12" s="339">
        <v>80.782</v>
      </c>
      <c r="X12" s="134"/>
      <c r="Y12" s="162"/>
      <c r="Z12" s="135">
        <f>SUM(LARGE(AA12:AJ12,{1,2,3,4,5,6}))</f>
        <v>531.219</v>
      </c>
      <c r="AA12" s="135">
        <f t="shared" si="1"/>
        <v>92.917</v>
      </c>
      <c r="AB12" s="135">
        <f t="shared" si="2"/>
        <v>89.41</v>
      </c>
      <c r="AC12" s="135">
        <f t="shared" si="3"/>
        <v>88.8</v>
      </c>
      <c r="AD12" s="135">
        <f t="shared" si="4"/>
        <v>90.7</v>
      </c>
      <c r="AE12" s="135">
        <f t="shared" si="5"/>
        <v>88.61</v>
      </c>
      <c r="AF12" s="135">
        <f t="shared" si="6"/>
        <v>80.782</v>
      </c>
      <c r="AG12" s="135">
        <f t="shared" si="7"/>
        <v>0</v>
      </c>
      <c r="AH12" s="135">
        <f t="shared" si="8"/>
        <v>0</v>
      </c>
      <c r="AI12" s="135">
        <f t="shared" si="9"/>
        <v>0</v>
      </c>
    </row>
    <row r="13" spans="1:35" s="37" customFormat="1" ht="15">
      <c r="A13" s="35">
        <v>10</v>
      </c>
      <c r="B13" s="35" t="s">
        <v>330</v>
      </c>
      <c r="C13" s="35" t="s">
        <v>353</v>
      </c>
      <c r="D13" s="35"/>
      <c r="E13" s="35" t="s">
        <v>354</v>
      </c>
      <c r="F13" s="292">
        <v>8</v>
      </c>
      <c r="G13" s="292">
        <v>8</v>
      </c>
      <c r="H13" s="292">
        <v>6</v>
      </c>
      <c r="I13" s="133">
        <v>520.151</v>
      </c>
      <c r="J13" s="137">
        <v>89.49</v>
      </c>
      <c r="K13" s="134"/>
      <c r="L13" s="134">
        <v>84.59</v>
      </c>
      <c r="M13" s="151">
        <v>89.007</v>
      </c>
      <c r="N13" s="134"/>
      <c r="O13" s="162">
        <v>90.37</v>
      </c>
      <c r="P13" s="134"/>
      <c r="Q13" s="134"/>
      <c r="R13" s="134"/>
      <c r="S13" s="134"/>
      <c r="T13" s="214">
        <v>82.234</v>
      </c>
      <c r="U13" s="201">
        <v>85.54</v>
      </c>
      <c r="V13" s="263">
        <v>83.51</v>
      </c>
      <c r="W13" s="134">
        <v>81.119</v>
      </c>
      <c r="X13" s="134"/>
      <c r="Y13" s="134"/>
      <c r="Z13" s="135">
        <f>SUM(LARGE(AA13:AJ13,{1,2,3,4,5,6}))</f>
        <v>520.1510000000001</v>
      </c>
      <c r="AA13" s="135">
        <f t="shared" si="1"/>
        <v>90.37</v>
      </c>
      <c r="AB13" s="135">
        <f t="shared" si="2"/>
        <v>89.49</v>
      </c>
      <c r="AC13" s="135">
        <f t="shared" si="3"/>
        <v>89.007</v>
      </c>
      <c r="AD13" s="135">
        <f t="shared" si="4"/>
        <v>85.54</v>
      </c>
      <c r="AE13" s="135">
        <f t="shared" si="5"/>
        <v>83.51</v>
      </c>
      <c r="AF13" s="135">
        <f t="shared" si="6"/>
        <v>82.234</v>
      </c>
      <c r="AG13" s="135">
        <f t="shared" si="7"/>
        <v>81.119</v>
      </c>
      <c r="AH13" s="135">
        <f t="shared" si="8"/>
        <v>0</v>
      </c>
      <c r="AI13" s="135">
        <f t="shared" si="9"/>
        <v>0</v>
      </c>
    </row>
    <row r="14" spans="1:35" s="37" customFormat="1" ht="15">
      <c r="A14" s="35">
        <v>11</v>
      </c>
      <c r="B14" s="80" t="s">
        <v>219</v>
      </c>
      <c r="C14" s="80" t="s">
        <v>229</v>
      </c>
      <c r="D14" s="35"/>
      <c r="E14" s="80" t="s">
        <v>213</v>
      </c>
      <c r="F14" s="292">
        <v>11</v>
      </c>
      <c r="G14" s="292">
        <v>11</v>
      </c>
      <c r="H14" s="292">
        <v>6</v>
      </c>
      <c r="I14" s="133">
        <v>519.304</v>
      </c>
      <c r="J14" s="134">
        <v>83.64</v>
      </c>
      <c r="K14" s="138">
        <v>86.28</v>
      </c>
      <c r="L14" s="152">
        <v>85.8</v>
      </c>
      <c r="M14" s="151">
        <v>89.555</v>
      </c>
      <c r="N14" s="134"/>
      <c r="O14" s="134"/>
      <c r="P14" s="134">
        <v>83.976</v>
      </c>
      <c r="Q14" s="134">
        <v>75.081</v>
      </c>
      <c r="R14" s="134"/>
      <c r="S14" s="293">
        <v>84.804</v>
      </c>
      <c r="T14" s="214">
        <v>85.209</v>
      </c>
      <c r="U14" s="201">
        <v>85.19</v>
      </c>
      <c r="V14" s="263">
        <v>87.27</v>
      </c>
      <c r="W14" s="134">
        <v>82.463</v>
      </c>
      <c r="X14" s="134"/>
      <c r="Y14" s="134"/>
      <c r="Z14" s="135">
        <f>SUM(LARGE(AA14:AJ14,{1,2,3,4,5,6}))</f>
        <v>519.3040000000001</v>
      </c>
      <c r="AA14" s="135">
        <f t="shared" si="1"/>
        <v>89.555</v>
      </c>
      <c r="AB14" s="135">
        <f t="shared" si="2"/>
        <v>86.28</v>
      </c>
      <c r="AC14" s="135">
        <f t="shared" si="3"/>
        <v>85.8</v>
      </c>
      <c r="AD14" s="135">
        <f t="shared" si="4"/>
        <v>87.27</v>
      </c>
      <c r="AE14" s="135">
        <f t="shared" si="5"/>
        <v>85.209</v>
      </c>
      <c r="AF14" s="135">
        <f t="shared" si="6"/>
        <v>85.19</v>
      </c>
      <c r="AG14" s="135">
        <f t="shared" si="7"/>
        <v>84.804</v>
      </c>
      <c r="AH14" s="135">
        <f t="shared" si="8"/>
        <v>82.463</v>
      </c>
      <c r="AI14" s="135">
        <f t="shared" si="9"/>
        <v>0</v>
      </c>
    </row>
    <row r="15" spans="1:35" s="37" customFormat="1" ht="15">
      <c r="A15" s="35">
        <v>12</v>
      </c>
      <c r="B15" s="32" t="s">
        <v>297</v>
      </c>
      <c r="C15" s="32" t="s">
        <v>462</v>
      </c>
      <c r="D15" s="35"/>
      <c r="E15" s="32" t="s">
        <v>507</v>
      </c>
      <c r="F15" s="35">
        <v>6</v>
      </c>
      <c r="G15" s="35">
        <v>6</v>
      </c>
      <c r="H15" s="292">
        <v>6</v>
      </c>
      <c r="I15" s="133">
        <v>518.943</v>
      </c>
      <c r="J15" s="134"/>
      <c r="K15" s="134"/>
      <c r="L15" s="152">
        <v>89.2</v>
      </c>
      <c r="M15" s="151">
        <v>81.817</v>
      </c>
      <c r="N15" s="134"/>
      <c r="O15" s="134"/>
      <c r="P15" s="134"/>
      <c r="Q15" s="291">
        <v>82.914</v>
      </c>
      <c r="R15" s="134"/>
      <c r="S15" s="134"/>
      <c r="T15" s="134"/>
      <c r="U15" s="201">
        <v>87.13</v>
      </c>
      <c r="V15" s="263">
        <v>88.66</v>
      </c>
      <c r="W15" s="134"/>
      <c r="X15" s="137">
        <v>89.222</v>
      </c>
      <c r="Y15" s="134"/>
      <c r="Z15" s="135">
        <f>SUM(LARGE(AA15:AJ15,{1,2,3,4,5,6}))</f>
        <v>518.943</v>
      </c>
      <c r="AA15" s="135">
        <f t="shared" si="1"/>
        <v>89.2</v>
      </c>
      <c r="AB15" s="135">
        <f t="shared" si="2"/>
        <v>82.914</v>
      </c>
      <c r="AC15" s="135">
        <f t="shared" si="3"/>
        <v>81.817</v>
      </c>
      <c r="AD15" s="135">
        <f t="shared" si="4"/>
        <v>89.222</v>
      </c>
      <c r="AE15" s="135">
        <f t="shared" si="5"/>
        <v>88.66</v>
      </c>
      <c r="AF15" s="135">
        <f t="shared" si="6"/>
        <v>87.13</v>
      </c>
      <c r="AG15" s="135">
        <f t="shared" si="7"/>
        <v>0</v>
      </c>
      <c r="AH15" s="135">
        <f t="shared" si="8"/>
        <v>0</v>
      </c>
      <c r="AI15" s="135">
        <f t="shared" si="9"/>
        <v>0</v>
      </c>
    </row>
    <row r="16" spans="1:35" s="37" customFormat="1" ht="15">
      <c r="A16" s="35">
        <v>13</v>
      </c>
      <c r="B16" s="35" t="s">
        <v>855</v>
      </c>
      <c r="C16" s="35" t="s">
        <v>868</v>
      </c>
      <c r="D16" s="35"/>
      <c r="E16" s="35" t="s">
        <v>400</v>
      </c>
      <c r="F16" s="35">
        <v>6</v>
      </c>
      <c r="G16" s="35">
        <v>6</v>
      </c>
      <c r="H16" s="306">
        <v>5</v>
      </c>
      <c r="I16" s="133">
        <v>490.167</v>
      </c>
      <c r="J16" s="134"/>
      <c r="K16" s="134"/>
      <c r="L16" s="134"/>
      <c r="M16" s="134"/>
      <c r="N16" s="134"/>
      <c r="O16" s="134"/>
      <c r="P16" s="134"/>
      <c r="Q16" s="134" t="s">
        <v>847</v>
      </c>
      <c r="R16" s="134"/>
      <c r="S16" s="257">
        <v>99.357</v>
      </c>
      <c r="T16" s="214">
        <v>100</v>
      </c>
      <c r="U16" s="134" t="s">
        <v>271</v>
      </c>
      <c r="V16" s="263">
        <v>100</v>
      </c>
      <c r="W16" s="339">
        <v>100</v>
      </c>
      <c r="X16" s="137">
        <v>90.81</v>
      </c>
      <c r="Y16" s="162"/>
      <c r="Z16" s="135">
        <f>SUM(LARGE(AA16:AJ16,{1,2,3,4,5,6}))</f>
        <v>490.167</v>
      </c>
      <c r="AA16" s="135">
        <f t="shared" si="1"/>
        <v>0</v>
      </c>
      <c r="AB16" s="135">
        <f t="shared" si="2"/>
        <v>0</v>
      </c>
      <c r="AC16" s="135">
        <f t="shared" si="3"/>
        <v>0</v>
      </c>
      <c r="AD16" s="135">
        <f t="shared" si="4"/>
        <v>100</v>
      </c>
      <c r="AE16" s="135">
        <f t="shared" si="5"/>
        <v>100</v>
      </c>
      <c r="AF16" s="135">
        <f t="shared" si="6"/>
        <v>100</v>
      </c>
      <c r="AG16" s="135">
        <f t="shared" si="7"/>
        <v>99.357</v>
      </c>
      <c r="AH16" s="135">
        <f t="shared" si="8"/>
        <v>90.81</v>
      </c>
      <c r="AI16" s="135">
        <f t="shared" si="9"/>
        <v>0</v>
      </c>
    </row>
    <row r="17" spans="1:35" s="37" customFormat="1" ht="15">
      <c r="A17" s="35">
        <v>14</v>
      </c>
      <c r="B17" s="32" t="s">
        <v>349</v>
      </c>
      <c r="C17" s="32" t="s">
        <v>350</v>
      </c>
      <c r="D17" s="35"/>
      <c r="E17" s="32" t="s">
        <v>351</v>
      </c>
      <c r="F17" s="35">
        <v>5</v>
      </c>
      <c r="G17" s="35">
        <v>5</v>
      </c>
      <c r="H17" s="306">
        <v>5</v>
      </c>
      <c r="I17" s="133">
        <v>488.017</v>
      </c>
      <c r="J17" s="137">
        <v>100</v>
      </c>
      <c r="K17" s="134"/>
      <c r="L17" s="134"/>
      <c r="M17" s="134"/>
      <c r="N17" s="134"/>
      <c r="O17" s="134"/>
      <c r="P17" s="134"/>
      <c r="Q17" s="291">
        <v>95.248</v>
      </c>
      <c r="R17" s="134"/>
      <c r="S17" s="257">
        <v>96.773</v>
      </c>
      <c r="T17" s="214">
        <v>97.926</v>
      </c>
      <c r="U17" s="134"/>
      <c r="V17" s="263">
        <v>98.07</v>
      </c>
      <c r="W17" s="134"/>
      <c r="X17" s="134"/>
      <c r="Y17" s="134"/>
      <c r="Z17" s="135">
        <f>SUM(LARGE(AA17:AJ17,{1,2,3,4,5,6}))</f>
        <v>488.017</v>
      </c>
      <c r="AA17" s="135">
        <f t="shared" si="1"/>
        <v>100</v>
      </c>
      <c r="AB17" s="135">
        <f t="shared" si="2"/>
        <v>95.248</v>
      </c>
      <c r="AC17" s="135">
        <f t="shared" si="3"/>
        <v>0</v>
      </c>
      <c r="AD17" s="135">
        <f t="shared" si="4"/>
        <v>98.07</v>
      </c>
      <c r="AE17" s="135">
        <f t="shared" si="5"/>
        <v>97.926</v>
      </c>
      <c r="AF17" s="135">
        <f t="shared" si="6"/>
        <v>96.773</v>
      </c>
      <c r="AG17" s="135">
        <f t="shared" si="7"/>
        <v>0</v>
      </c>
      <c r="AH17" s="135">
        <f t="shared" si="8"/>
        <v>0</v>
      </c>
      <c r="AI17" s="135">
        <f t="shared" si="9"/>
        <v>0</v>
      </c>
    </row>
    <row r="18" spans="1:35" s="37" customFormat="1" ht="15">
      <c r="A18" s="35">
        <v>15</v>
      </c>
      <c r="B18" s="80" t="s">
        <v>17</v>
      </c>
      <c r="C18" s="80" t="s">
        <v>78</v>
      </c>
      <c r="D18" s="35"/>
      <c r="E18" s="80" t="s">
        <v>101</v>
      </c>
      <c r="F18" s="292">
        <v>8</v>
      </c>
      <c r="G18" s="292">
        <v>8</v>
      </c>
      <c r="H18" s="292">
        <v>6</v>
      </c>
      <c r="I18" s="133">
        <v>482.127</v>
      </c>
      <c r="J18" s="134"/>
      <c r="K18" s="138">
        <v>82.11</v>
      </c>
      <c r="L18" s="152">
        <v>80.43</v>
      </c>
      <c r="M18" s="134">
        <v>73.576</v>
      </c>
      <c r="N18" s="134"/>
      <c r="O18" s="134"/>
      <c r="P18" s="134"/>
      <c r="Q18" s="134"/>
      <c r="R18" s="134">
        <v>77.554</v>
      </c>
      <c r="S18" s="257">
        <v>84.305</v>
      </c>
      <c r="T18" s="214">
        <v>78.022</v>
      </c>
      <c r="U18" s="134"/>
      <c r="V18" s="263">
        <v>77.93</v>
      </c>
      <c r="W18" s="339">
        <v>79.33</v>
      </c>
      <c r="X18" s="134"/>
      <c r="Y18" s="134"/>
      <c r="Z18" s="135">
        <f>SUM(LARGE(AA18:AJ18,{1,2,3,4,5,6}))</f>
        <v>482.127</v>
      </c>
      <c r="AA18" s="135">
        <f t="shared" si="1"/>
        <v>82.11</v>
      </c>
      <c r="AB18" s="135">
        <f t="shared" si="2"/>
        <v>80.43</v>
      </c>
      <c r="AC18" s="135">
        <f t="shared" si="3"/>
        <v>77.554</v>
      </c>
      <c r="AD18" s="135">
        <f t="shared" si="4"/>
        <v>84.305</v>
      </c>
      <c r="AE18" s="135">
        <f t="shared" si="5"/>
        <v>79.33</v>
      </c>
      <c r="AF18" s="135">
        <f t="shared" si="6"/>
        <v>78.022</v>
      </c>
      <c r="AG18" s="135">
        <f t="shared" si="7"/>
        <v>77.93</v>
      </c>
      <c r="AH18" s="135">
        <f t="shared" si="8"/>
        <v>0</v>
      </c>
      <c r="AI18" s="135">
        <f t="shared" si="9"/>
        <v>0</v>
      </c>
    </row>
    <row r="19" spans="1:35" s="37" customFormat="1" ht="15">
      <c r="A19" s="35">
        <v>16</v>
      </c>
      <c r="B19" s="35" t="s">
        <v>715</v>
      </c>
      <c r="C19" s="35" t="s">
        <v>716</v>
      </c>
      <c r="D19" s="35"/>
      <c r="E19" s="221" t="s">
        <v>897</v>
      </c>
      <c r="F19" s="35">
        <v>5</v>
      </c>
      <c r="G19" s="35">
        <v>5</v>
      </c>
      <c r="H19" s="306">
        <v>5</v>
      </c>
      <c r="I19" s="133">
        <v>477.546</v>
      </c>
      <c r="J19" s="134"/>
      <c r="K19" s="134"/>
      <c r="L19" s="134"/>
      <c r="M19" s="134" t="s">
        <v>271</v>
      </c>
      <c r="N19" s="134"/>
      <c r="O19" s="162">
        <v>94.21</v>
      </c>
      <c r="P19" s="134"/>
      <c r="Q19" s="134"/>
      <c r="R19" s="134"/>
      <c r="S19" s="257">
        <v>95.439</v>
      </c>
      <c r="T19" s="214">
        <v>93.317</v>
      </c>
      <c r="U19" s="201">
        <v>99.11</v>
      </c>
      <c r="V19" s="263">
        <v>95.47</v>
      </c>
      <c r="W19" s="134"/>
      <c r="X19" s="134"/>
      <c r="Y19" s="134"/>
      <c r="Z19" s="135">
        <f>SUM(LARGE(AA19:AJ19,{1,2,3,4,5,6}))</f>
        <v>477.546</v>
      </c>
      <c r="AA19" s="135">
        <f t="shared" si="1"/>
        <v>94.21</v>
      </c>
      <c r="AB19" s="135">
        <f t="shared" si="2"/>
        <v>0</v>
      </c>
      <c r="AC19" s="135">
        <f t="shared" si="3"/>
        <v>0</v>
      </c>
      <c r="AD19" s="135">
        <f t="shared" si="4"/>
        <v>99.11</v>
      </c>
      <c r="AE19" s="135">
        <f t="shared" si="5"/>
        <v>95.47</v>
      </c>
      <c r="AF19" s="135">
        <f t="shared" si="6"/>
        <v>95.439</v>
      </c>
      <c r="AG19" s="135">
        <f t="shared" si="7"/>
        <v>93.317</v>
      </c>
      <c r="AH19" s="135">
        <f t="shared" si="8"/>
        <v>0</v>
      </c>
      <c r="AI19" s="135">
        <f t="shared" si="9"/>
        <v>0</v>
      </c>
    </row>
    <row r="20" spans="1:35" s="37" customFormat="1" ht="15">
      <c r="A20" s="35">
        <v>17</v>
      </c>
      <c r="B20" s="80" t="s">
        <v>221</v>
      </c>
      <c r="C20" s="80" t="s">
        <v>185</v>
      </c>
      <c r="D20" s="35"/>
      <c r="E20" s="80" t="s">
        <v>152</v>
      </c>
      <c r="F20" s="35">
        <v>6</v>
      </c>
      <c r="G20" s="35">
        <v>6</v>
      </c>
      <c r="H20" s="292">
        <v>6</v>
      </c>
      <c r="I20" s="133">
        <v>470.873</v>
      </c>
      <c r="J20" s="137">
        <v>78.17</v>
      </c>
      <c r="K20" s="138">
        <v>75.88</v>
      </c>
      <c r="L20" s="134"/>
      <c r="M20" s="134"/>
      <c r="N20" s="134"/>
      <c r="O20" s="162">
        <v>79.93</v>
      </c>
      <c r="P20" s="134"/>
      <c r="Q20" s="134"/>
      <c r="R20" s="134"/>
      <c r="S20" s="134"/>
      <c r="T20" s="134"/>
      <c r="U20" s="201">
        <v>79.38</v>
      </c>
      <c r="V20" s="263">
        <v>79.08</v>
      </c>
      <c r="W20" s="339">
        <v>78.433</v>
      </c>
      <c r="X20" s="134"/>
      <c r="Y20" s="134"/>
      <c r="Z20" s="135">
        <f>SUM(LARGE(AA20:AJ20,{1,2,3,4,5,6}))</f>
        <v>470.873</v>
      </c>
      <c r="AA20" s="135">
        <f t="shared" si="1"/>
        <v>79.93</v>
      </c>
      <c r="AB20" s="135">
        <f t="shared" si="2"/>
        <v>78.17</v>
      </c>
      <c r="AC20" s="135">
        <f t="shared" si="3"/>
        <v>75.88</v>
      </c>
      <c r="AD20" s="135">
        <f t="shared" si="4"/>
        <v>79.38</v>
      </c>
      <c r="AE20" s="135">
        <f t="shared" si="5"/>
        <v>79.08</v>
      </c>
      <c r="AF20" s="135">
        <f t="shared" si="6"/>
        <v>78.433</v>
      </c>
      <c r="AG20" s="135">
        <f t="shared" si="7"/>
        <v>0</v>
      </c>
      <c r="AH20" s="135">
        <f t="shared" si="8"/>
        <v>0</v>
      </c>
      <c r="AI20" s="135">
        <f t="shared" si="9"/>
        <v>0</v>
      </c>
    </row>
    <row r="21" spans="1:35" s="37" customFormat="1" ht="15">
      <c r="A21" s="35">
        <v>18</v>
      </c>
      <c r="B21" s="80" t="s">
        <v>222</v>
      </c>
      <c r="C21" s="80" t="s">
        <v>130</v>
      </c>
      <c r="D21" s="35"/>
      <c r="E21" s="32" t="s">
        <v>975</v>
      </c>
      <c r="F21" s="292">
        <v>8</v>
      </c>
      <c r="G21" s="292">
        <v>8</v>
      </c>
      <c r="H21" s="292">
        <v>6</v>
      </c>
      <c r="I21" s="133">
        <v>464.156</v>
      </c>
      <c r="J21" s="134"/>
      <c r="K21" s="134">
        <v>73.1</v>
      </c>
      <c r="L21" s="152">
        <v>75.13</v>
      </c>
      <c r="M21" s="134">
        <v>72.59</v>
      </c>
      <c r="N21" s="134"/>
      <c r="O21" s="134"/>
      <c r="P21" s="305">
        <v>83.514</v>
      </c>
      <c r="Q21" s="134"/>
      <c r="R21" s="134"/>
      <c r="S21" s="134"/>
      <c r="T21" s="214">
        <v>76.366</v>
      </c>
      <c r="U21" s="201">
        <v>76.22</v>
      </c>
      <c r="V21" s="263">
        <v>75.09</v>
      </c>
      <c r="W21" s="339">
        <v>77.836</v>
      </c>
      <c r="X21" s="134"/>
      <c r="Y21" s="134"/>
      <c r="Z21" s="135">
        <f>SUM(LARGE(AA21:AJ21,{1,2,3,4,5,6}))</f>
        <v>464.15600000000006</v>
      </c>
      <c r="AA21" s="135">
        <f t="shared" si="1"/>
        <v>83.514</v>
      </c>
      <c r="AB21" s="135">
        <f t="shared" si="2"/>
        <v>75.13</v>
      </c>
      <c r="AC21" s="135">
        <f t="shared" si="3"/>
        <v>73.1</v>
      </c>
      <c r="AD21" s="135">
        <f t="shared" si="4"/>
        <v>77.836</v>
      </c>
      <c r="AE21" s="135">
        <f t="shared" si="5"/>
        <v>76.366</v>
      </c>
      <c r="AF21" s="135">
        <f t="shared" si="6"/>
        <v>76.22</v>
      </c>
      <c r="AG21" s="135">
        <f t="shared" si="7"/>
        <v>75.09</v>
      </c>
      <c r="AH21" s="135">
        <f t="shared" si="8"/>
        <v>0</v>
      </c>
      <c r="AI21" s="135">
        <f t="shared" si="9"/>
        <v>0</v>
      </c>
    </row>
    <row r="22" spans="1:35" s="37" customFormat="1" ht="15">
      <c r="A22" s="35">
        <v>19</v>
      </c>
      <c r="B22" s="80" t="s">
        <v>112</v>
      </c>
      <c r="C22" s="80" t="s">
        <v>230</v>
      </c>
      <c r="D22" s="35"/>
      <c r="E22" s="80" t="s">
        <v>511</v>
      </c>
      <c r="F22" s="35">
        <v>5</v>
      </c>
      <c r="G22" s="35">
        <v>5</v>
      </c>
      <c r="H22" s="306">
        <v>5</v>
      </c>
      <c r="I22" s="133">
        <v>426.433</v>
      </c>
      <c r="J22" s="134"/>
      <c r="K22" s="138">
        <v>83.33</v>
      </c>
      <c r="L22" s="134"/>
      <c r="M22" s="151">
        <v>87.24</v>
      </c>
      <c r="N22" s="134"/>
      <c r="O22" s="162">
        <v>88.33</v>
      </c>
      <c r="P22" s="134"/>
      <c r="Q22" s="134"/>
      <c r="R22" s="134"/>
      <c r="S22" s="134"/>
      <c r="T22" s="214">
        <v>82.503</v>
      </c>
      <c r="U22" s="134"/>
      <c r="V22" s="263">
        <v>85.03</v>
      </c>
      <c r="W22" s="134"/>
      <c r="X22" s="134"/>
      <c r="Y22" s="134"/>
      <c r="Z22" s="135">
        <f>SUM(LARGE(AA22:AJ22,{1,2,3,4,5,6}))</f>
        <v>426.433</v>
      </c>
      <c r="AA22" s="135">
        <f t="shared" si="1"/>
        <v>88.33</v>
      </c>
      <c r="AB22" s="135">
        <f t="shared" si="2"/>
        <v>87.24</v>
      </c>
      <c r="AC22" s="135">
        <f t="shared" si="3"/>
        <v>83.33</v>
      </c>
      <c r="AD22" s="135">
        <f t="shared" si="4"/>
        <v>85.03</v>
      </c>
      <c r="AE22" s="135">
        <f t="shared" si="5"/>
        <v>82.503</v>
      </c>
      <c r="AF22" s="135">
        <f t="shared" si="6"/>
        <v>0</v>
      </c>
      <c r="AG22" s="135">
        <f t="shared" si="7"/>
        <v>0</v>
      </c>
      <c r="AH22" s="135">
        <f t="shared" si="8"/>
        <v>0</v>
      </c>
      <c r="AI22" s="135">
        <f t="shared" si="9"/>
        <v>0</v>
      </c>
    </row>
    <row r="23" spans="1:35" s="37" customFormat="1" ht="15">
      <c r="A23" s="35">
        <v>20</v>
      </c>
      <c r="B23" s="35" t="s">
        <v>220</v>
      </c>
      <c r="C23" s="35" t="s">
        <v>510</v>
      </c>
      <c r="D23" s="35"/>
      <c r="E23" s="35" t="s">
        <v>507</v>
      </c>
      <c r="F23" s="35">
        <v>7</v>
      </c>
      <c r="G23" s="35">
        <v>7</v>
      </c>
      <c r="H23" s="306">
        <v>5</v>
      </c>
      <c r="I23" s="133">
        <v>422.771</v>
      </c>
      <c r="J23" s="134"/>
      <c r="K23" s="134"/>
      <c r="L23" s="134">
        <v>84.35</v>
      </c>
      <c r="M23" s="151">
        <v>89.694</v>
      </c>
      <c r="N23" s="134"/>
      <c r="O23" s="162">
        <v>83.49</v>
      </c>
      <c r="P23" s="305">
        <v>84.049</v>
      </c>
      <c r="Q23" s="134" t="s">
        <v>271</v>
      </c>
      <c r="R23" s="134"/>
      <c r="S23" s="134"/>
      <c r="T23" s="214">
        <v>81.048</v>
      </c>
      <c r="U23" s="134"/>
      <c r="V23" s="263">
        <v>83.63</v>
      </c>
      <c r="W23" s="134"/>
      <c r="X23" s="134"/>
      <c r="Y23" s="162"/>
      <c r="Z23" s="135">
        <f>SUM(LARGE(AA23:AJ23,{1,2,3,4,5,6}))</f>
        <v>422.77099999999996</v>
      </c>
      <c r="AA23" s="135">
        <f t="shared" si="1"/>
        <v>89.694</v>
      </c>
      <c r="AB23" s="135">
        <f t="shared" si="2"/>
        <v>84.35</v>
      </c>
      <c r="AC23" s="135">
        <f t="shared" si="3"/>
        <v>84.049</v>
      </c>
      <c r="AD23" s="135">
        <f t="shared" si="4"/>
        <v>83.63</v>
      </c>
      <c r="AE23" s="135">
        <f t="shared" si="5"/>
        <v>81.048</v>
      </c>
      <c r="AF23" s="135">
        <f t="shared" si="6"/>
        <v>0</v>
      </c>
      <c r="AG23" s="135">
        <f t="shared" si="7"/>
        <v>0</v>
      </c>
      <c r="AH23" s="135">
        <f t="shared" si="8"/>
        <v>0</v>
      </c>
      <c r="AI23" s="135">
        <f t="shared" si="9"/>
        <v>0</v>
      </c>
    </row>
    <row r="24" spans="1:35" s="37" customFormat="1" ht="15">
      <c r="A24" s="35">
        <v>21</v>
      </c>
      <c r="B24" s="35" t="s">
        <v>382</v>
      </c>
      <c r="C24" s="35" t="s">
        <v>506</v>
      </c>
      <c r="D24" s="35"/>
      <c r="E24" s="35" t="s">
        <v>507</v>
      </c>
      <c r="F24" s="35">
        <v>5</v>
      </c>
      <c r="G24" s="35">
        <v>5</v>
      </c>
      <c r="H24" s="306">
        <v>4</v>
      </c>
      <c r="I24" s="133">
        <v>381.5021</v>
      </c>
      <c r="J24" s="134"/>
      <c r="K24" s="134"/>
      <c r="L24" s="152">
        <v>92.02</v>
      </c>
      <c r="M24" s="151">
        <v>97.522</v>
      </c>
      <c r="N24" s="134"/>
      <c r="O24" s="162">
        <v>96.92</v>
      </c>
      <c r="P24" s="134"/>
      <c r="Q24" s="134" t="s">
        <v>847</v>
      </c>
      <c r="R24" s="134"/>
      <c r="S24" s="134"/>
      <c r="T24" s="134"/>
      <c r="U24" s="201">
        <v>95.04</v>
      </c>
      <c r="V24" s="263" t="s">
        <v>847</v>
      </c>
      <c r="W24" s="134"/>
      <c r="X24" s="134"/>
      <c r="Y24" s="162"/>
      <c r="Z24" s="135">
        <f>SUM(LARGE(AA24:AJ24,{1,2,3,4,5,6}))</f>
        <v>381.502</v>
      </c>
      <c r="AA24" s="135">
        <f t="shared" si="1"/>
        <v>97.522</v>
      </c>
      <c r="AB24" s="135">
        <f t="shared" si="2"/>
        <v>96.92</v>
      </c>
      <c r="AC24" s="135">
        <f t="shared" si="3"/>
        <v>92.02</v>
      </c>
      <c r="AD24" s="135">
        <f t="shared" si="4"/>
        <v>95.04</v>
      </c>
      <c r="AE24" s="135">
        <f t="shared" si="5"/>
        <v>0</v>
      </c>
      <c r="AF24" s="135">
        <f t="shared" si="6"/>
        <v>0</v>
      </c>
      <c r="AG24" s="135">
        <f t="shared" si="7"/>
        <v>0</v>
      </c>
      <c r="AH24" s="135">
        <f t="shared" si="8"/>
        <v>0</v>
      </c>
      <c r="AI24" s="135">
        <f t="shared" si="9"/>
        <v>0</v>
      </c>
    </row>
    <row r="25" spans="1:35" s="37" customFormat="1" ht="15">
      <c r="A25" s="35">
        <v>22</v>
      </c>
      <c r="B25" s="35" t="s">
        <v>352</v>
      </c>
      <c r="C25" s="35" t="s">
        <v>315</v>
      </c>
      <c r="D25" s="35"/>
      <c r="E25" s="35" t="s">
        <v>351</v>
      </c>
      <c r="F25" s="35">
        <v>4</v>
      </c>
      <c r="G25" s="35">
        <v>4</v>
      </c>
      <c r="H25" s="306">
        <v>4</v>
      </c>
      <c r="I25" s="133">
        <v>372.545</v>
      </c>
      <c r="J25" s="137">
        <v>94.02</v>
      </c>
      <c r="K25" s="134"/>
      <c r="L25" s="134"/>
      <c r="M25" s="134"/>
      <c r="N25" s="134"/>
      <c r="O25" s="162">
        <v>100</v>
      </c>
      <c r="P25" s="134"/>
      <c r="Q25" s="291">
        <v>84.278</v>
      </c>
      <c r="R25" s="134"/>
      <c r="S25" s="134"/>
      <c r="T25" s="214">
        <v>94.247</v>
      </c>
      <c r="U25" s="201" t="s">
        <v>847</v>
      </c>
      <c r="V25" s="263" t="s">
        <v>847</v>
      </c>
      <c r="W25" s="134"/>
      <c r="X25" s="134"/>
      <c r="Y25" s="134"/>
      <c r="Z25" s="135">
        <f>SUM(LARGE(AA25:AJ25,{1,2,3,4,5,6}))</f>
        <v>372.545</v>
      </c>
      <c r="AA25" s="135">
        <f t="shared" si="1"/>
        <v>100</v>
      </c>
      <c r="AB25" s="135">
        <f t="shared" si="2"/>
        <v>94.02</v>
      </c>
      <c r="AC25" s="135">
        <f t="shared" si="3"/>
        <v>84.278</v>
      </c>
      <c r="AD25" s="135">
        <f t="shared" si="4"/>
        <v>94.247</v>
      </c>
      <c r="AE25" s="135">
        <f t="shared" si="5"/>
        <v>0</v>
      </c>
      <c r="AF25" s="135">
        <f t="shared" si="6"/>
        <v>0</v>
      </c>
      <c r="AG25" s="135">
        <f t="shared" si="7"/>
        <v>0</v>
      </c>
      <c r="AH25" s="135">
        <f t="shared" si="8"/>
        <v>0</v>
      </c>
      <c r="AI25" s="135">
        <f t="shared" si="9"/>
        <v>0</v>
      </c>
    </row>
    <row r="26" spans="1:35" s="37" customFormat="1" ht="15">
      <c r="A26" s="35">
        <v>23</v>
      </c>
      <c r="B26" s="35" t="s">
        <v>112</v>
      </c>
      <c r="C26" s="35" t="s">
        <v>719</v>
      </c>
      <c r="D26" s="35"/>
      <c r="E26" s="35" t="s">
        <v>317</v>
      </c>
      <c r="F26" s="35">
        <v>4</v>
      </c>
      <c r="G26" s="35">
        <v>4</v>
      </c>
      <c r="H26" s="306">
        <v>4</v>
      </c>
      <c r="I26" s="133">
        <v>315.013</v>
      </c>
      <c r="J26" s="134"/>
      <c r="K26" s="134"/>
      <c r="L26" s="134"/>
      <c r="M26" s="134"/>
      <c r="N26" s="134"/>
      <c r="O26" s="162">
        <v>78.21</v>
      </c>
      <c r="P26" s="134"/>
      <c r="Q26" s="134"/>
      <c r="R26" s="134"/>
      <c r="S26" s="134"/>
      <c r="T26" s="214">
        <v>78.735</v>
      </c>
      <c r="U26" s="134"/>
      <c r="V26" s="263">
        <v>82.12</v>
      </c>
      <c r="W26" s="339">
        <v>75.948</v>
      </c>
      <c r="X26" s="134"/>
      <c r="Y26" s="134"/>
      <c r="Z26" s="135">
        <f>SUM(LARGE(AA26:AJ26,{1,2,3,4,5,6}))</f>
        <v>315.013</v>
      </c>
      <c r="AA26" s="135">
        <f t="shared" si="1"/>
        <v>78.21</v>
      </c>
      <c r="AB26" s="135">
        <f t="shared" si="2"/>
        <v>0</v>
      </c>
      <c r="AC26" s="135">
        <f t="shared" si="3"/>
        <v>0</v>
      </c>
      <c r="AD26" s="135">
        <f t="shared" si="4"/>
        <v>82.12</v>
      </c>
      <c r="AE26" s="135">
        <f t="shared" si="5"/>
        <v>78.735</v>
      </c>
      <c r="AF26" s="135">
        <f t="shared" si="6"/>
        <v>75.948</v>
      </c>
      <c r="AG26" s="135">
        <f t="shared" si="7"/>
        <v>0</v>
      </c>
      <c r="AH26" s="135">
        <f t="shared" si="8"/>
        <v>0</v>
      </c>
      <c r="AI26" s="135">
        <f t="shared" si="9"/>
        <v>0</v>
      </c>
    </row>
    <row r="27" spans="1:35" s="37" customFormat="1" ht="15">
      <c r="A27" s="35">
        <v>24</v>
      </c>
      <c r="B27" s="35" t="s">
        <v>293</v>
      </c>
      <c r="C27" s="35" t="s">
        <v>718</v>
      </c>
      <c r="D27" s="35"/>
      <c r="E27" s="35"/>
      <c r="F27" s="35">
        <v>3</v>
      </c>
      <c r="G27" s="35">
        <v>3</v>
      </c>
      <c r="H27" s="306">
        <v>3</v>
      </c>
      <c r="I27" s="133">
        <v>279.959</v>
      </c>
      <c r="J27" s="134"/>
      <c r="K27" s="134"/>
      <c r="L27" s="134"/>
      <c r="M27" s="134"/>
      <c r="N27" s="134"/>
      <c r="O27" s="162">
        <v>84.8</v>
      </c>
      <c r="P27" s="134"/>
      <c r="Q27" s="134"/>
      <c r="R27" s="134"/>
      <c r="S27" s="134"/>
      <c r="T27" s="214">
        <v>98.459</v>
      </c>
      <c r="U27" s="134"/>
      <c r="V27" s="263">
        <v>96.7</v>
      </c>
      <c r="W27" s="134"/>
      <c r="X27" s="134"/>
      <c r="Y27" s="134"/>
      <c r="Z27" s="135">
        <f>SUM(LARGE(AA27:AJ27,{1,2,3,4,5,6}))</f>
        <v>279.959</v>
      </c>
      <c r="AA27" s="135">
        <f t="shared" si="1"/>
        <v>84.8</v>
      </c>
      <c r="AB27" s="135">
        <f t="shared" si="2"/>
        <v>0</v>
      </c>
      <c r="AC27" s="135">
        <f t="shared" si="3"/>
        <v>0</v>
      </c>
      <c r="AD27" s="135">
        <f t="shared" si="4"/>
        <v>98.459</v>
      </c>
      <c r="AE27" s="135">
        <f t="shared" si="5"/>
        <v>96.7</v>
      </c>
      <c r="AF27" s="135">
        <f t="shared" si="6"/>
        <v>0</v>
      </c>
      <c r="AG27" s="135">
        <f t="shared" si="7"/>
        <v>0</v>
      </c>
      <c r="AH27" s="135">
        <f t="shared" si="8"/>
        <v>0</v>
      </c>
      <c r="AI27" s="135">
        <f t="shared" si="9"/>
        <v>0</v>
      </c>
    </row>
    <row r="28" spans="1:35" s="37" customFormat="1" ht="15">
      <c r="A28" s="35">
        <v>25</v>
      </c>
      <c r="B28" s="80" t="s">
        <v>216</v>
      </c>
      <c r="C28" s="80" t="s">
        <v>231</v>
      </c>
      <c r="D28" s="35"/>
      <c r="E28" s="32" t="s">
        <v>190</v>
      </c>
      <c r="F28" s="35">
        <v>4</v>
      </c>
      <c r="G28" s="35">
        <v>4</v>
      </c>
      <c r="H28" s="306">
        <v>3</v>
      </c>
      <c r="I28" s="133">
        <v>251.606</v>
      </c>
      <c r="J28" s="134"/>
      <c r="K28" s="138">
        <v>81.97</v>
      </c>
      <c r="L28" s="134"/>
      <c r="M28" s="151">
        <v>87.276</v>
      </c>
      <c r="N28" s="134"/>
      <c r="O28" s="134"/>
      <c r="P28" s="134"/>
      <c r="Q28" s="134"/>
      <c r="R28" s="134"/>
      <c r="S28" s="134"/>
      <c r="T28" s="134"/>
      <c r="U28" s="134"/>
      <c r="V28" s="263">
        <v>82.36</v>
      </c>
      <c r="W28" s="134"/>
      <c r="X28" s="134"/>
      <c r="Y28" s="162"/>
      <c r="Z28" s="135">
        <f>SUM(LARGE(AA28:AJ28,{1,2,3,4,5,6}))</f>
        <v>251.606</v>
      </c>
      <c r="AA28" s="135">
        <f t="shared" si="1"/>
        <v>87.276</v>
      </c>
      <c r="AB28" s="135">
        <f t="shared" si="2"/>
        <v>81.97</v>
      </c>
      <c r="AC28" s="135">
        <f t="shared" si="3"/>
        <v>0</v>
      </c>
      <c r="AD28" s="135">
        <f t="shared" si="4"/>
        <v>82.36</v>
      </c>
      <c r="AE28" s="135">
        <f t="shared" si="5"/>
        <v>0</v>
      </c>
      <c r="AF28" s="135">
        <f t="shared" si="6"/>
        <v>0</v>
      </c>
      <c r="AG28" s="135">
        <f t="shared" si="7"/>
        <v>0</v>
      </c>
      <c r="AH28" s="135">
        <f t="shared" si="8"/>
        <v>0</v>
      </c>
      <c r="AI28" s="135">
        <f t="shared" si="9"/>
        <v>0</v>
      </c>
    </row>
    <row r="29" spans="1:35" s="37" customFormat="1" ht="15">
      <c r="A29" s="35">
        <v>26</v>
      </c>
      <c r="B29" s="35" t="s">
        <v>398</v>
      </c>
      <c r="C29" s="35" t="s">
        <v>717</v>
      </c>
      <c r="D29" s="35"/>
      <c r="E29" s="35"/>
      <c r="F29" s="35">
        <v>3</v>
      </c>
      <c r="G29" s="35">
        <v>3</v>
      </c>
      <c r="H29" s="306">
        <v>3</v>
      </c>
      <c r="I29" s="133">
        <v>246.541</v>
      </c>
      <c r="J29" s="134"/>
      <c r="K29" s="134"/>
      <c r="L29" s="134"/>
      <c r="M29" s="134"/>
      <c r="N29" s="134"/>
      <c r="O29" s="162">
        <v>88.73</v>
      </c>
      <c r="P29" s="134"/>
      <c r="Q29" s="291">
        <v>67.695</v>
      </c>
      <c r="R29" s="134"/>
      <c r="S29" s="134"/>
      <c r="T29" s="134"/>
      <c r="U29" s="134"/>
      <c r="V29" s="134"/>
      <c r="W29" s="339">
        <v>90.116</v>
      </c>
      <c r="X29" s="134"/>
      <c r="Y29" s="134"/>
      <c r="Z29" s="135">
        <f>SUM(LARGE(AA29:AJ29,{1,2,3,4,5,6}))</f>
        <v>246.541</v>
      </c>
      <c r="AA29" s="135">
        <f t="shared" si="1"/>
        <v>88.73</v>
      </c>
      <c r="AB29" s="135">
        <f t="shared" si="2"/>
        <v>67.695</v>
      </c>
      <c r="AC29" s="135">
        <f t="shared" si="3"/>
        <v>0</v>
      </c>
      <c r="AD29" s="135">
        <f t="shared" si="4"/>
        <v>90.116</v>
      </c>
      <c r="AE29" s="135">
        <f t="shared" si="5"/>
        <v>0</v>
      </c>
      <c r="AF29" s="135">
        <f t="shared" si="6"/>
        <v>0</v>
      </c>
      <c r="AG29" s="135">
        <f t="shared" si="7"/>
        <v>0</v>
      </c>
      <c r="AH29" s="135">
        <f t="shared" si="8"/>
        <v>0</v>
      </c>
      <c r="AI29" s="135">
        <f t="shared" si="9"/>
        <v>0</v>
      </c>
    </row>
    <row r="30" spans="1:35" s="37" customFormat="1" ht="15">
      <c r="A30" s="35">
        <v>27</v>
      </c>
      <c r="B30" s="35" t="s">
        <v>404</v>
      </c>
      <c r="C30" s="35" t="s">
        <v>514</v>
      </c>
      <c r="D30" s="35"/>
      <c r="E30" s="35" t="s">
        <v>486</v>
      </c>
      <c r="F30" s="35">
        <v>3</v>
      </c>
      <c r="G30" s="35">
        <v>3</v>
      </c>
      <c r="H30" s="306">
        <v>3</v>
      </c>
      <c r="I30" s="133">
        <v>241.117</v>
      </c>
      <c r="J30" s="134"/>
      <c r="K30" s="134"/>
      <c r="L30" s="134"/>
      <c r="M30" s="151">
        <v>83.237</v>
      </c>
      <c r="N30" s="134"/>
      <c r="O30" s="134"/>
      <c r="P30" s="134"/>
      <c r="Q30" s="134"/>
      <c r="R30" s="134"/>
      <c r="S30" s="134"/>
      <c r="T30" s="214">
        <v>75.6</v>
      </c>
      <c r="U30" s="134"/>
      <c r="V30" s="263">
        <v>82.28</v>
      </c>
      <c r="W30" s="134"/>
      <c r="X30" s="134"/>
      <c r="Y30" s="134"/>
      <c r="Z30" s="135">
        <f>SUM(LARGE(AA30:AJ30,{1,2,3,4,5,6}))</f>
        <v>241.117</v>
      </c>
      <c r="AA30" s="135">
        <f t="shared" si="1"/>
        <v>83.237</v>
      </c>
      <c r="AB30" s="135">
        <f t="shared" si="2"/>
        <v>0</v>
      </c>
      <c r="AC30" s="135">
        <f t="shared" si="3"/>
        <v>0</v>
      </c>
      <c r="AD30" s="135">
        <f t="shared" si="4"/>
        <v>82.28</v>
      </c>
      <c r="AE30" s="135">
        <f t="shared" si="5"/>
        <v>75.6</v>
      </c>
      <c r="AF30" s="135">
        <f t="shared" si="6"/>
        <v>0</v>
      </c>
      <c r="AG30" s="135">
        <f t="shared" si="7"/>
        <v>0</v>
      </c>
      <c r="AH30" s="135">
        <f t="shared" si="8"/>
        <v>0</v>
      </c>
      <c r="AI30" s="135">
        <f t="shared" si="9"/>
        <v>0</v>
      </c>
    </row>
    <row r="31" spans="1:35" s="37" customFormat="1" ht="15">
      <c r="A31" s="35">
        <v>28</v>
      </c>
      <c r="B31" s="32" t="s">
        <v>515</v>
      </c>
      <c r="C31" s="32" t="s">
        <v>296</v>
      </c>
      <c r="D31" s="35"/>
      <c r="E31" s="32" t="s">
        <v>351</v>
      </c>
      <c r="F31" s="35">
        <v>3</v>
      </c>
      <c r="G31" s="35">
        <v>3</v>
      </c>
      <c r="H31" s="306">
        <v>3</v>
      </c>
      <c r="I31" s="133">
        <v>239.731</v>
      </c>
      <c r="J31" s="134"/>
      <c r="K31" s="134"/>
      <c r="L31" s="134"/>
      <c r="M31" s="151">
        <v>78.782</v>
      </c>
      <c r="N31" s="134"/>
      <c r="O31" s="134"/>
      <c r="P31" s="134"/>
      <c r="Q31" s="134"/>
      <c r="R31" s="134"/>
      <c r="S31" s="134"/>
      <c r="T31" s="134"/>
      <c r="U31" s="201">
        <v>85.59</v>
      </c>
      <c r="V31" s="134"/>
      <c r="W31" s="339">
        <v>75.359</v>
      </c>
      <c r="X31" s="134"/>
      <c r="Y31" s="134"/>
      <c r="Z31" s="135">
        <f>SUM(LARGE(AA31:AJ31,{1,2,3,4,5,6}))</f>
        <v>239.731</v>
      </c>
      <c r="AA31" s="135">
        <f t="shared" si="1"/>
        <v>78.782</v>
      </c>
      <c r="AB31" s="135">
        <f t="shared" si="2"/>
        <v>0</v>
      </c>
      <c r="AC31" s="135">
        <f t="shared" si="3"/>
        <v>0</v>
      </c>
      <c r="AD31" s="135">
        <f t="shared" si="4"/>
        <v>85.59</v>
      </c>
      <c r="AE31" s="135">
        <f t="shared" si="5"/>
        <v>75.359</v>
      </c>
      <c r="AF31" s="135">
        <f t="shared" si="6"/>
        <v>0</v>
      </c>
      <c r="AG31" s="135">
        <f t="shared" si="7"/>
        <v>0</v>
      </c>
      <c r="AH31" s="135">
        <f t="shared" si="8"/>
        <v>0</v>
      </c>
      <c r="AI31" s="135">
        <f t="shared" si="9"/>
        <v>0</v>
      </c>
    </row>
    <row r="32" spans="1:35" s="37" customFormat="1" ht="15">
      <c r="A32" s="35">
        <v>29</v>
      </c>
      <c r="B32" s="32" t="s">
        <v>597</v>
      </c>
      <c r="C32" s="32" t="s">
        <v>399</v>
      </c>
      <c r="D32" s="35"/>
      <c r="E32" s="32"/>
      <c r="F32" s="35">
        <v>3</v>
      </c>
      <c r="G32" s="35">
        <v>3</v>
      </c>
      <c r="H32" s="306">
        <v>3</v>
      </c>
      <c r="I32" s="133">
        <v>212.28</v>
      </c>
      <c r="J32" s="134"/>
      <c r="K32" s="134"/>
      <c r="L32" s="152">
        <v>69.66</v>
      </c>
      <c r="M32" s="134"/>
      <c r="N32" s="134"/>
      <c r="O32" s="162">
        <v>73.6</v>
      </c>
      <c r="P32" s="134"/>
      <c r="Q32" s="134"/>
      <c r="R32" s="134"/>
      <c r="S32" s="134"/>
      <c r="T32" s="134"/>
      <c r="U32" s="201">
        <v>69.02</v>
      </c>
      <c r="V32" s="134"/>
      <c r="W32" s="134"/>
      <c r="X32" s="134"/>
      <c r="Y32" s="134"/>
      <c r="Z32" s="135">
        <f>SUM(LARGE(AA32:AJ32,{1,2,3,4,5,6}))</f>
        <v>212.27999999999997</v>
      </c>
      <c r="AA32" s="135">
        <f t="shared" si="1"/>
        <v>73.6</v>
      </c>
      <c r="AB32" s="135">
        <f t="shared" si="2"/>
        <v>69.66</v>
      </c>
      <c r="AC32" s="135">
        <f t="shared" si="3"/>
        <v>0</v>
      </c>
      <c r="AD32" s="135">
        <f t="shared" si="4"/>
        <v>69.02</v>
      </c>
      <c r="AE32" s="135">
        <f t="shared" si="5"/>
        <v>0</v>
      </c>
      <c r="AF32" s="135">
        <f t="shared" si="6"/>
        <v>0</v>
      </c>
      <c r="AG32" s="135">
        <f t="shared" si="7"/>
        <v>0</v>
      </c>
      <c r="AH32" s="135">
        <f t="shared" si="8"/>
        <v>0</v>
      </c>
      <c r="AI32" s="135">
        <f t="shared" si="9"/>
        <v>0</v>
      </c>
    </row>
    <row r="33" spans="1:35" s="37" customFormat="1" ht="15">
      <c r="A33" s="35">
        <v>30</v>
      </c>
      <c r="B33" s="35" t="s">
        <v>723</v>
      </c>
      <c r="C33" s="35" t="s">
        <v>724</v>
      </c>
      <c r="D33" s="35"/>
      <c r="E33" s="35" t="s">
        <v>317</v>
      </c>
      <c r="F33" s="35">
        <v>3</v>
      </c>
      <c r="G33" s="35">
        <v>3</v>
      </c>
      <c r="H33" s="306">
        <v>3</v>
      </c>
      <c r="I33" s="133">
        <v>206.848</v>
      </c>
      <c r="J33" s="134"/>
      <c r="K33" s="134"/>
      <c r="L33" s="134"/>
      <c r="M33" s="134"/>
      <c r="N33" s="134"/>
      <c r="O33" s="162">
        <v>69.71</v>
      </c>
      <c r="P33" s="134"/>
      <c r="Q33" s="134"/>
      <c r="R33" s="134"/>
      <c r="S33" s="134"/>
      <c r="T33" s="134"/>
      <c r="U33" s="201">
        <v>67.83</v>
      </c>
      <c r="V33" s="134"/>
      <c r="W33" s="339">
        <v>69.308</v>
      </c>
      <c r="X33" s="134"/>
      <c r="Y33" s="134"/>
      <c r="Z33" s="135">
        <f>SUM(LARGE(AA33:AJ33,{1,2,3,4,5,6}))</f>
        <v>206.848</v>
      </c>
      <c r="AA33" s="135">
        <f t="shared" si="1"/>
        <v>69.71</v>
      </c>
      <c r="AB33" s="135">
        <f t="shared" si="2"/>
        <v>0</v>
      </c>
      <c r="AC33" s="135">
        <f t="shared" si="3"/>
        <v>0</v>
      </c>
      <c r="AD33" s="135">
        <f t="shared" si="4"/>
        <v>69.308</v>
      </c>
      <c r="AE33" s="135">
        <f t="shared" si="5"/>
        <v>67.83</v>
      </c>
      <c r="AF33" s="135">
        <f t="shared" si="6"/>
        <v>0</v>
      </c>
      <c r="AG33" s="135">
        <f t="shared" si="7"/>
        <v>0</v>
      </c>
      <c r="AH33" s="135">
        <f t="shared" si="8"/>
        <v>0</v>
      </c>
      <c r="AI33" s="135">
        <f t="shared" si="9"/>
        <v>0</v>
      </c>
    </row>
    <row r="34" spans="1:35" s="37" customFormat="1" ht="15">
      <c r="A34" s="35">
        <v>31</v>
      </c>
      <c r="B34" s="35" t="s">
        <v>512</v>
      </c>
      <c r="C34" s="35" t="s">
        <v>543</v>
      </c>
      <c r="D34" s="35"/>
      <c r="E34" s="35"/>
      <c r="F34" s="35">
        <v>2</v>
      </c>
      <c r="G34" s="35">
        <v>2</v>
      </c>
      <c r="H34" s="306">
        <v>2</v>
      </c>
      <c r="I34" s="133">
        <v>177.1</v>
      </c>
      <c r="J34" s="134"/>
      <c r="K34" s="134"/>
      <c r="L34" s="134"/>
      <c r="M34" s="134" t="s">
        <v>271</v>
      </c>
      <c r="N34" s="134"/>
      <c r="O34" s="162">
        <v>88.87</v>
      </c>
      <c r="P34" s="134"/>
      <c r="Q34" s="134"/>
      <c r="R34" s="134"/>
      <c r="S34" s="257">
        <v>88.23</v>
      </c>
      <c r="T34" s="134"/>
      <c r="U34" s="134"/>
      <c r="V34" s="134"/>
      <c r="W34" s="134"/>
      <c r="X34" s="134"/>
      <c r="Y34" s="134"/>
      <c r="Z34" s="135">
        <f>SUM(LARGE(AA34:AJ34,{1,2,3,4,5,6}))</f>
        <v>177.10000000000002</v>
      </c>
      <c r="AA34" s="135">
        <f t="shared" si="1"/>
        <v>88.87</v>
      </c>
      <c r="AB34" s="135">
        <f t="shared" si="2"/>
        <v>0</v>
      </c>
      <c r="AC34" s="135">
        <f t="shared" si="3"/>
        <v>0</v>
      </c>
      <c r="AD34" s="135">
        <f t="shared" si="4"/>
        <v>88.23</v>
      </c>
      <c r="AE34" s="135">
        <f t="shared" si="5"/>
        <v>0</v>
      </c>
      <c r="AF34" s="135">
        <f t="shared" si="6"/>
        <v>0</v>
      </c>
      <c r="AG34" s="135">
        <f t="shared" si="7"/>
        <v>0</v>
      </c>
      <c r="AH34" s="135">
        <f t="shared" si="8"/>
        <v>0</v>
      </c>
      <c r="AI34" s="135">
        <f t="shared" si="9"/>
        <v>0</v>
      </c>
    </row>
    <row r="35" spans="1:35" s="37" customFormat="1" ht="15">
      <c r="A35" s="35">
        <v>33</v>
      </c>
      <c r="B35" s="35" t="s">
        <v>403</v>
      </c>
      <c r="C35" s="35" t="s">
        <v>898</v>
      </c>
      <c r="D35" s="35"/>
      <c r="E35" s="35" t="s">
        <v>101</v>
      </c>
      <c r="F35" s="35">
        <v>2</v>
      </c>
      <c r="G35" s="35">
        <v>2</v>
      </c>
      <c r="H35" s="306">
        <v>2</v>
      </c>
      <c r="I35" s="133">
        <v>174.956</v>
      </c>
      <c r="J35" s="134"/>
      <c r="K35" s="134"/>
      <c r="L35" s="134"/>
      <c r="M35" s="134"/>
      <c r="N35" s="134"/>
      <c r="O35" s="134"/>
      <c r="P35" s="134"/>
      <c r="Q35" s="134"/>
      <c r="R35" s="178">
        <v>88.751</v>
      </c>
      <c r="S35" s="134"/>
      <c r="T35" s="214">
        <v>86.205</v>
      </c>
      <c r="U35" s="134"/>
      <c r="V35" s="134"/>
      <c r="W35" s="134"/>
      <c r="X35" s="134"/>
      <c r="Y35" s="134"/>
      <c r="Z35" s="135">
        <f>SUM(LARGE(AA35:AJ35,{1,2,3,4,5,6}))</f>
        <v>174.95600000000002</v>
      </c>
      <c r="AA35" s="135">
        <f t="shared" si="1"/>
        <v>88.751</v>
      </c>
      <c r="AB35" s="135">
        <f t="shared" si="2"/>
        <v>0</v>
      </c>
      <c r="AC35" s="135">
        <f t="shared" si="3"/>
        <v>0</v>
      </c>
      <c r="AD35" s="135">
        <f t="shared" si="4"/>
        <v>86.205</v>
      </c>
      <c r="AE35" s="135">
        <f t="shared" si="5"/>
        <v>0</v>
      </c>
      <c r="AF35" s="135">
        <f t="shared" si="6"/>
        <v>0</v>
      </c>
      <c r="AG35" s="135">
        <f t="shared" si="7"/>
        <v>0</v>
      </c>
      <c r="AH35" s="135">
        <f t="shared" si="8"/>
        <v>0</v>
      </c>
      <c r="AI35" s="135">
        <f t="shared" si="9"/>
        <v>0</v>
      </c>
    </row>
    <row r="36" spans="1:35" s="37" customFormat="1" ht="60">
      <c r="A36" s="35">
        <v>34</v>
      </c>
      <c r="B36" s="32" t="s">
        <v>517</v>
      </c>
      <c r="C36" s="32" t="s">
        <v>518</v>
      </c>
      <c r="D36" s="35"/>
      <c r="E36" s="32" t="s">
        <v>152</v>
      </c>
      <c r="F36" s="35">
        <v>2</v>
      </c>
      <c r="G36" s="35">
        <v>3</v>
      </c>
      <c r="H36" s="306">
        <v>2</v>
      </c>
      <c r="I36" s="133">
        <v>168.751</v>
      </c>
      <c r="J36" s="134"/>
      <c r="K36" s="134"/>
      <c r="L36" s="134"/>
      <c r="M36" s="153" t="s">
        <v>519</v>
      </c>
      <c r="N36" s="134"/>
      <c r="O36" s="134"/>
      <c r="P36" s="134" t="s">
        <v>1050</v>
      </c>
      <c r="Q36" s="291">
        <v>81.593</v>
      </c>
      <c r="R36" s="134"/>
      <c r="S36" s="257">
        <v>87.158</v>
      </c>
      <c r="T36" s="134"/>
      <c r="U36" s="134"/>
      <c r="V36" s="134"/>
      <c r="W36" s="134"/>
      <c r="X36" s="134"/>
      <c r="Y36" s="134"/>
      <c r="Z36" s="135">
        <f>SUM(LARGE(AA36:AJ36,{1,2,3,4,5,6}))</f>
        <v>168.751</v>
      </c>
      <c r="AA36" s="135">
        <f t="shared" si="1"/>
        <v>81.593</v>
      </c>
      <c r="AB36" s="135">
        <f t="shared" si="2"/>
        <v>0</v>
      </c>
      <c r="AC36" s="135">
        <f t="shared" si="3"/>
        <v>0</v>
      </c>
      <c r="AD36" s="135">
        <f aca="true" t="shared" si="10" ref="AD36:AD67">+IF(COUNT($S36:$X36)&gt;0,LARGE($S36:$X36,1),0)</f>
        <v>87.158</v>
      </c>
      <c r="AE36" s="135">
        <f aca="true" t="shared" si="11" ref="AE36:AE67">+IF(COUNT($S36:$X36)&gt;1,LARGE($S36:$X36,2),0)</f>
        <v>0</v>
      </c>
      <c r="AF36" s="135">
        <f aca="true" t="shared" si="12" ref="AF36:AF67">+IF(COUNT($S36:$X36)&gt;2,LARGE($S36:$X36,3),0)</f>
        <v>0</v>
      </c>
      <c r="AG36" s="135">
        <f aca="true" t="shared" si="13" ref="AG36:AG67">+IF(COUNT($S36:$X36)&gt;3,LARGE($S36:$X36,4),0)</f>
        <v>0</v>
      </c>
      <c r="AH36" s="135">
        <f aca="true" t="shared" si="14" ref="AH36:AH67">+IF(COUNT($S36:$X36)&gt;4,LARGE($S36:$X36,5),0)</f>
        <v>0</v>
      </c>
      <c r="AI36" s="135">
        <f aca="true" t="shared" si="15" ref="AI36:AI67">+IF(COUNT($S36:$X36)&gt;5,LARGE($S36:$X36,6),0)</f>
        <v>0</v>
      </c>
    </row>
    <row r="37" spans="1:35" s="37" customFormat="1" ht="15">
      <c r="A37" s="35">
        <v>35</v>
      </c>
      <c r="B37" s="35" t="s">
        <v>973</v>
      </c>
      <c r="C37" s="35" t="s">
        <v>269</v>
      </c>
      <c r="D37" s="35"/>
      <c r="E37" s="35"/>
      <c r="F37" s="35">
        <v>2</v>
      </c>
      <c r="G37" s="35">
        <v>2</v>
      </c>
      <c r="H37" s="306">
        <v>2</v>
      </c>
      <c r="I37" s="133">
        <v>163.227</v>
      </c>
      <c r="J37" s="134"/>
      <c r="K37" s="134"/>
      <c r="L37" s="134"/>
      <c r="M37" s="134"/>
      <c r="N37" s="134"/>
      <c r="O37" s="134"/>
      <c r="P37" s="305">
        <v>83.717</v>
      </c>
      <c r="Q37" s="134"/>
      <c r="R37" s="134"/>
      <c r="S37" s="134"/>
      <c r="T37" s="134"/>
      <c r="U37" s="134"/>
      <c r="V37" s="263">
        <v>79.51</v>
      </c>
      <c r="W37" s="134"/>
      <c r="X37" s="134"/>
      <c r="Y37" s="134"/>
      <c r="Z37" s="135">
        <f>SUM(LARGE(AA37:AJ37,{1,2,3,4,5,6}))</f>
        <v>163.227</v>
      </c>
      <c r="AA37" s="135">
        <f t="shared" si="1"/>
        <v>83.717</v>
      </c>
      <c r="AB37" s="135">
        <f t="shared" si="2"/>
        <v>0</v>
      </c>
      <c r="AC37" s="135">
        <f t="shared" si="3"/>
        <v>0</v>
      </c>
      <c r="AD37" s="135">
        <f t="shared" si="10"/>
        <v>79.51</v>
      </c>
      <c r="AE37" s="135">
        <f t="shared" si="11"/>
        <v>0</v>
      </c>
      <c r="AF37" s="135">
        <f t="shared" si="12"/>
        <v>0</v>
      </c>
      <c r="AG37" s="135">
        <f t="shared" si="13"/>
        <v>0</v>
      </c>
      <c r="AH37" s="135">
        <f t="shared" si="14"/>
        <v>0</v>
      </c>
      <c r="AI37" s="135">
        <f t="shared" si="15"/>
        <v>0</v>
      </c>
    </row>
    <row r="38" spans="1:35" s="37" customFormat="1" ht="15">
      <c r="A38" s="35">
        <v>36</v>
      </c>
      <c r="B38" s="35" t="s">
        <v>720</v>
      </c>
      <c r="C38" s="35" t="s">
        <v>721</v>
      </c>
      <c r="D38" s="35"/>
      <c r="E38" s="35" t="s">
        <v>271</v>
      </c>
      <c r="F38" s="35">
        <v>2</v>
      </c>
      <c r="G38" s="35">
        <v>2</v>
      </c>
      <c r="H38" s="306">
        <v>2</v>
      </c>
      <c r="I38" s="133">
        <v>146.98</v>
      </c>
      <c r="J38" s="134"/>
      <c r="K38" s="134"/>
      <c r="L38" s="134"/>
      <c r="M38" s="134"/>
      <c r="N38" s="134"/>
      <c r="O38" s="162">
        <v>76.49</v>
      </c>
      <c r="P38" s="134"/>
      <c r="Q38" s="134"/>
      <c r="R38" s="134"/>
      <c r="S38" s="134"/>
      <c r="T38" s="134"/>
      <c r="U38" s="134"/>
      <c r="V38" s="263">
        <v>70.49</v>
      </c>
      <c r="W38" s="134"/>
      <c r="X38" s="134"/>
      <c r="Y38" s="134"/>
      <c r="Z38" s="135">
        <f>SUM(LARGE(AA38:AJ38,{1,2,3,4,5,6}))</f>
        <v>146.98</v>
      </c>
      <c r="AA38" s="135">
        <f t="shared" si="1"/>
        <v>76.49</v>
      </c>
      <c r="AB38" s="135">
        <f t="shared" si="2"/>
        <v>0</v>
      </c>
      <c r="AC38" s="135">
        <f t="shared" si="3"/>
        <v>0</v>
      </c>
      <c r="AD38" s="135">
        <f t="shared" si="10"/>
        <v>70.49</v>
      </c>
      <c r="AE38" s="135">
        <f t="shared" si="11"/>
        <v>0</v>
      </c>
      <c r="AF38" s="135">
        <f t="shared" si="12"/>
        <v>0</v>
      </c>
      <c r="AG38" s="135">
        <f t="shared" si="13"/>
        <v>0</v>
      </c>
      <c r="AH38" s="135">
        <f t="shared" si="14"/>
        <v>0</v>
      </c>
      <c r="AI38" s="135">
        <f t="shared" si="15"/>
        <v>0</v>
      </c>
    </row>
    <row r="39" spans="1:35" s="37" customFormat="1" ht="15">
      <c r="A39" s="35">
        <v>37</v>
      </c>
      <c r="B39" s="32" t="s">
        <v>293</v>
      </c>
      <c r="C39" s="32" t="s">
        <v>348</v>
      </c>
      <c r="D39" s="35"/>
      <c r="E39" s="32"/>
      <c r="F39" s="35">
        <v>2</v>
      </c>
      <c r="G39" s="35">
        <v>2</v>
      </c>
      <c r="H39" s="306">
        <v>2</v>
      </c>
      <c r="I39" s="133">
        <v>140.533</v>
      </c>
      <c r="J39" s="137">
        <v>70.15</v>
      </c>
      <c r="K39" s="134"/>
      <c r="L39" s="134"/>
      <c r="M39" s="151">
        <v>70.383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>
        <f>SUM(LARGE(AA39:AJ39,{1,2,3,4,5,6}))</f>
        <v>140.53300000000002</v>
      </c>
      <c r="AA39" s="135">
        <f t="shared" si="1"/>
        <v>70.383</v>
      </c>
      <c r="AB39" s="135">
        <f t="shared" si="2"/>
        <v>70.15</v>
      </c>
      <c r="AC39" s="135">
        <f t="shared" si="3"/>
        <v>0</v>
      </c>
      <c r="AD39" s="135">
        <f t="shared" si="10"/>
        <v>0</v>
      </c>
      <c r="AE39" s="135">
        <f t="shared" si="11"/>
        <v>0</v>
      </c>
      <c r="AF39" s="135">
        <f t="shared" si="12"/>
        <v>0</v>
      </c>
      <c r="AG39" s="135">
        <f t="shared" si="13"/>
        <v>0</v>
      </c>
      <c r="AH39" s="135">
        <f t="shared" si="14"/>
        <v>0</v>
      </c>
      <c r="AI39" s="135">
        <f t="shared" si="15"/>
        <v>0</v>
      </c>
    </row>
    <row r="40" spans="1:35" s="37" customFormat="1" ht="15">
      <c r="A40" s="35">
        <v>38</v>
      </c>
      <c r="B40" s="35" t="s">
        <v>218</v>
      </c>
      <c r="C40" s="35" t="s">
        <v>557</v>
      </c>
      <c r="D40" s="35"/>
      <c r="E40" s="35"/>
      <c r="F40" s="35">
        <v>1</v>
      </c>
      <c r="G40" s="35">
        <v>1</v>
      </c>
      <c r="H40" s="306">
        <v>1</v>
      </c>
      <c r="I40" s="133">
        <v>93.87</v>
      </c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201">
        <v>93.87</v>
      </c>
      <c r="V40" s="134"/>
      <c r="W40" s="134"/>
      <c r="X40" s="134"/>
      <c r="Y40" s="134"/>
      <c r="Z40" s="135">
        <f>SUM(LARGE(AA40:AJ40,{1,2,3,4,5,6}))</f>
        <v>93.87</v>
      </c>
      <c r="AA40" s="135">
        <f t="shared" si="1"/>
        <v>0</v>
      </c>
      <c r="AB40" s="135">
        <f t="shared" si="2"/>
        <v>0</v>
      </c>
      <c r="AC40" s="135">
        <f t="shared" si="3"/>
        <v>0</v>
      </c>
      <c r="AD40" s="135">
        <f t="shared" si="10"/>
        <v>93.87</v>
      </c>
      <c r="AE40" s="135">
        <f t="shared" si="11"/>
        <v>0</v>
      </c>
      <c r="AF40" s="135">
        <f t="shared" si="12"/>
        <v>0</v>
      </c>
      <c r="AG40" s="135">
        <f t="shared" si="13"/>
        <v>0</v>
      </c>
      <c r="AH40" s="135">
        <f t="shared" si="14"/>
        <v>0</v>
      </c>
      <c r="AI40" s="135">
        <f t="shared" si="15"/>
        <v>0</v>
      </c>
    </row>
    <row r="41" spans="1:35" s="37" customFormat="1" ht="15">
      <c r="A41" s="35">
        <v>39</v>
      </c>
      <c r="B41" s="35" t="s">
        <v>591</v>
      </c>
      <c r="C41" s="35" t="s">
        <v>480</v>
      </c>
      <c r="D41" s="35"/>
      <c r="E41" s="35" t="s">
        <v>592</v>
      </c>
      <c r="F41" s="35">
        <v>1</v>
      </c>
      <c r="G41" s="35">
        <v>1</v>
      </c>
      <c r="H41" s="306">
        <v>1</v>
      </c>
      <c r="I41" s="133">
        <v>91.46</v>
      </c>
      <c r="J41" s="134"/>
      <c r="K41" s="134"/>
      <c r="L41" s="152">
        <v>91.46</v>
      </c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5">
        <f>SUM(LARGE(AA41:AJ41,{1,2,3,4,5,6}))</f>
        <v>91.46</v>
      </c>
      <c r="AA41" s="135">
        <f t="shared" si="1"/>
        <v>91.46</v>
      </c>
      <c r="AB41" s="135">
        <f t="shared" si="2"/>
        <v>0</v>
      </c>
      <c r="AC41" s="135">
        <f t="shared" si="3"/>
        <v>0</v>
      </c>
      <c r="AD41" s="135">
        <f t="shared" si="10"/>
        <v>0</v>
      </c>
      <c r="AE41" s="135">
        <f t="shared" si="11"/>
        <v>0</v>
      </c>
      <c r="AF41" s="135">
        <f t="shared" si="12"/>
        <v>0</v>
      </c>
      <c r="AG41" s="135">
        <f t="shared" si="13"/>
        <v>0</v>
      </c>
      <c r="AH41" s="135">
        <f t="shared" si="14"/>
        <v>0</v>
      </c>
      <c r="AI41" s="135">
        <f t="shared" si="15"/>
        <v>0</v>
      </c>
    </row>
    <row r="42" spans="1:35" s="37" customFormat="1" ht="15">
      <c r="A42" s="35">
        <v>40</v>
      </c>
      <c r="B42" s="35" t="s">
        <v>352</v>
      </c>
      <c r="C42" s="35" t="s">
        <v>991</v>
      </c>
      <c r="D42" s="35"/>
      <c r="E42" s="35"/>
      <c r="F42" s="35">
        <v>1</v>
      </c>
      <c r="G42" s="35">
        <v>1</v>
      </c>
      <c r="H42" s="306">
        <v>1</v>
      </c>
      <c r="I42" s="133">
        <v>91.277</v>
      </c>
      <c r="J42" s="134"/>
      <c r="K42" s="134"/>
      <c r="L42" s="134"/>
      <c r="M42" s="134"/>
      <c r="N42" s="134"/>
      <c r="O42" s="134"/>
      <c r="P42" s="134"/>
      <c r="Q42" s="134"/>
      <c r="R42" s="134"/>
      <c r="S42" s="257">
        <v>91.277</v>
      </c>
      <c r="T42" s="134"/>
      <c r="U42" s="134"/>
      <c r="V42" s="134"/>
      <c r="W42" s="134"/>
      <c r="X42" s="134"/>
      <c r="Y42" s="134"/>
      <c r="Z42" s="135">
        <f>SUM(LARGE(AA42:AJ42,{1,2,3,4,5,6}))</f>
        <v>91.277</v>
      </c>
      <c r="AA42" s="135">
        <f t="shared" si="1"/>
        <v>0</v>
      </c>
      <c r="AB42" s="135">
        <f t="shared" si="2"/>
        <v>0</v>
      </c>
      <c r="AC42" s="135">
        <f t="shared" si="3"/>
        <v>0</v>
      </c>
      <c r="AD42" s="135">
        <f t="shared" si="10"/>
        <v>91.277</v>
      </c>
      <c r="AE42" s="135">
        <f t="shared" si="11"/>
        <v>0</v>
      </c>
      <c r="AF42" s="135">
        <f t="shared" si="12"/>
        <v>0</v>
      </c>
      <c r="AG42" s="135">
        <f t="shared" si="13"/>
        <v>0</v>
      </c>
      <c r="AH42" s="135">
        <f t="shared" si="14"/>
        <v>0</v>
      </c>
      <c r="AI42" s="135">
        <f t="shared" si="15"/>
        <v>0</v>
      </c>
    </row>
    <row r="43" spans="1:35" s="37" customFormat="1" ht="15">
      <c r="A43" s="35">
        <v>41</v>
      </c>
      <c r="B43" s="35" t="s">
        <v>287</v>
      </c>
      <c r="C43" s="35" t="s">
        <v>912</v>
      </c>
      <c r="D43" s="35"/>
      <c r="E43" s="35" t="s">
        <v>102</v>
      </c>
      <c r="F43" s="35">
        <v>1</v>
      </c>
      <c r="G43" s="35">
        <v>1</v>
      </c>
      <c r="H43" s="306">
        <v>1</v>
      </c>
      <c r="I43" s="133">
        <v>90.85</v>
      </c>
      <c r="J43" s="35"/>
      <c r="K43" s="35"/>
      <c r="L43" s="35"/>
      <c r="M43" s="34"/>
      <c r="N43" s="35"/>
      <c r="O43" s="35"/>
      <c r="P43" s="35"/>
      <c r="Q43" s="35"/>
      <c r="R43" s="35"/>
      <c r="S43" s="35"/>
      <c r="T43" s="35"/>
      <c r="U43" s="35"/>
      <c r="V43" s="263">
        <v>90.85</v>
      </c>
      <c r="W43" s="35"/>
      <c r="X43" s="35"/>
      <c r="Y43" s="34"/>
      <c r="Z43" s="37">
        <f>SUM(LARGE(AA43:AJ43,{1,2,3,4,5,6}))</f>
        <v>90.85</v>
      </c>
      <c r="AA43" s="37">
        <f t="shared" si="1"/>
        <v>0</v>
      </c>
      <c r="AB43" s="37">
        <f t="shared" si="2"/>
        <v>0</v>
      </c>
      <c r="AC43" s="37">
        <f t="shared" si="3"/>
        <v>0</v>
      </c>
      <c r="AD43" s="37">
        <f t="shared" si="10"/>
        <v>90.85</v>
      </c>
      <c r="AE43" s="37">
        <f t="shared" si="11"/>
        <v>0</v>
      </c>
      <c r="AF43" s="37">
        <f t="shared" si="12"/>
        <v>0</v>
      </c>
      <c r="AG43" s="37">
        <f t="shared" si="13"/>
        <v>0</v>
      </c>
      <c r="AH43" s="37">
        <f t="shared" si="14"/>
        <v>0</v>
      </c>
      <c r="AI43" s="37">
        <f t="shared" si="15"/>
        <v>0</v>
      </c>
    </row>
    <row r="44" spans="1:35" s="37" customFormat="1" ht="15">
      <c r="A44" s="35">
        <v>42</v>
      </c>
      <c r="B44" s="35" t="s">
        <v>404</v>
      </c>
      <c r="C44" s="35" t="s">
        <v>992</v>
      </c>
      <c r="D44" s="35"/>
      <c r="E44" s="35" t="s">
        <v>993</v>
      </c>
      <c r="F44" s="35">
        <v>1</v>
      </c>
      <c r="G44" s="35">
        <v>1</v>
      </c>
      <c r="H44" s="306">
        <v>1</v>
      </c>
      <c r="I44" s="133">
        <v>88.854</v>
      </c>
      <c r="J44" s="134"/>
      <c r="K44" s="134"/>
      <c r="L44" s="134"/>
      <c r="M44" s="134"/>
      <c r="N44" s="134"/>
      <c r="O44" s="134"/>
      <c r="P44" s="134"/>
      <c r="Q44" s="134"/>
      <c r="R44" s="134"/>
      <c r="S44" s="257">
        <v>88.854</v>
      </c>
      <c r="T44" s="134"/>
      <c r="U44" s="134"/>
      <c r="V44" s="134"/>
      <c r="W44" s="134"/>
      <c r="X44" s="134"/>
      <c r="Y44" s="134"/>
      <c r="Z44" s="135">
        <f>SUM(LARGE(AA44:AJ44,{1,2,3,4,5,6}))</f>
        <v>88.854</v>
      </c>
      <c r="AA44" s="135">
        <f t="shared" si="1"/>
        <v>0</v>
      </c>
      <c r="AB44" s="135">
        <f t="shared" si="2"/>
        <v>0</v>
      </c>
      <c r="AC44" s="135">
        <f t="shared" si="3"/>
        <v>0</v>
      </c>
      <c r="AD44" s="135">
        <f t="shared" si="10"/>
        <v>88.854</v>
      </c>
      <c r="AE44" s="135">
        <f t="shared" si="11"/>
        <v>0</v>
      </c>
      <c r="AF44" s="135">
        <f t="shared" si="12"/>
        <v>0</v>
      </c>
      <c r="AG44" s="135">
        <f t="shared" si="13"/>
        <v>0</v>
      </c>
      <c r="AH44" s="135">
        <f t="shared" si="14"/>
        <v>0</v>
      </c>
      <c r="AI44" s="135">
        <f t="shared" si="15"/>
        <v>0</v>
      </c>
    </row>
    <row r="45" spans="1:35" s="37" customFormat="1" ht="15">
      <c r="A45" s="35">
        <v>43</v>
      </c>
      <c r="B45" s="32" t="s">
        <v>512</v>
      </c>
      <c r="C45" s="32" t="s">
        <v>513</v>
      </c>
      <c r="D45" s="35"/>
      <c r="E45" s="32" t="s">
        <v>486</v>
      </c>
      <c r="F45" s="35">
        <v>1</v>
      </c>
      <c r="G45" s="35">
        <v>1</v>
      </c>
      <c r="H45" s="306">
        <v>1</v>
      </c>
      <c r="I45" s="133">
        <v>85.696</v>
      </c>
      <c r="J45" s="134"/>
      <c r="K45" s="134"/>
      <c r="L45" s="134"/>
      <c r="M45" s="151">
        <v>85.696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>
        <f>SUM(LARGE(AA45:AJ45,{1,2,3,4,5,6}))</f>
        <v>85.696</v>
      </c>
      <c r="AA45" s="135">
        <f t="shared" si="1"/>
        <v>85.696</v>
      </c>
      <c r="AB45" s="135">
        <f t="shared" si="2"/>
        <v>0</v>
      </c>
      <c r="AC45" s="135">
        <f t="shared" si="3"/>
        <v>0</v>
      </c>
      <c r="AD45" s="135">
        <f t="shared" si="10"/>
        <v>0</v>
      </c>
      <c r="AE45" s="135">
        <f t="shared" si="11"/>
        <v>0</v>
      </c>
      <c r="AF45" s="135">
        <f t="shared" si="12"/>
        <v>0</v>
      </c>
      <c r="AG45" s="135">
        <f t="shared" si="13"/>
        <v>0</v>
      </c>
      <c r="AH45" s="135">
        <f t="shared" si="14"/>
        <v>0</v>
      </c>
      <c r="AI45" s="135">
        <f t="shared" si="15"/>
        <v>0</v>
      </c>
    </row>
    <row r="46" spans="1:35" s="37" customFormat="1" ht="15">
      <c r="A46" s="35">
        <v>44</v>
      </c>
      <c r="B46" s="35" t="s">
        <v>749</v>
      </c>
      <c r="C46" s="35" t="s">
        <v>994</v>
      </c>
      <c r="D46" s="35"/>
      <c r="E46" s="35" t="s">
        <v>995</v>
      </c>
      <c r="F46" s="35">
        <v>1</v>
      </c>
      <c r="G46" s="35">
        <v>1</v>
      </c>
      <c r="H46" s="306">
        <v>1</v>
      </c>
      <c r="I46" s="133">
        <v>84.164</v>
      </c>
      <c r="J46" s="134"/>
      <c r="K46" s="134"/>
      <c r="L46" s="134"/>
      <c r="M46" s="134"/>
      <c r="N46" s="134"/>
      <c r="O46" s="134"/>
      <c r="P46" s="134"/>
      <c r="Q46" s="134"/>
      <c r="R46" s="134"/>
      <c r="S46" s="257">
        <v>84.164</v>
      </c>
      <c r="T46" s="134"/>
      <c r="U46" s="134"/>
      <c r="V46" s="134"/>
      <c r="W46" s="134"/>
      <c r="X46" s="134"/>
      <c r="Y46" s="134"/>
      <c r="Z46" s="135"/>
      <c r="AA46" s="135"/>
      <c r="AB46" s="135"/>
      <c r="AC46" s="135"/>
      <c r="AD46" s="135">
        <f t="shared" si="10"/>
        <v>84.164</v>
      </c>
      <c r="AE46" s="135">
        <f t="shared" si="11"/>
        <v>0</v>
      </c>
      <c r="AF46" s="135">
        <f t="shared" si="12"/>
        <v>0</v>
      </c>
      <c r="AG46" s="135">
        <f t="shared" si="13"/>
        <v>0</v>
      </c>
      <c r="AH46" s="135">
        <f t="shared" si="14"/>
        <v>0</v>
      </c>
      <c r="AI46" s="135">
        <f t="shared" si="15"/>
        <v>0</v>
      </c>
    </row>
    <row r="47" spans="1:35" s="37" customFormat="1" ht="15">
      <c r="A47" s="35">
        <v>45</v>
      </c>
      <c r="B47" s="35" t="s">
        <v>428</v>
      </c>
      <c r="C47" s="35" t="s">
        <v>269</v>
      </c>
      <c r="D47" s="35"/>
      <c r="E47" s="35" t="s">
        <v>971</v>
      </c>
      <c r="F47" s="35">
        <v>1</v>
      </c>
      <c r="G47" s="35">
        <v>1</v>
      </c>
      <c r="H47" s="306">
        <v>1</v>
      </c>
      <c r="I47" s="133">
        <v>83.55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263">
        <v>83.55</v>
      </c>
      <c r="W47" s="134"/>
      <c r="X47" s="134"/>
      <c r="Y47" s="134"/>
      <c r="Z47" s="135">
        <f>SUM(LARGE(AA47:AJ47,{1,2,3,4,5,6}))</f>
        <v>83.55</v>
      </c>
      <c r="AA47" s="135">
        <f>+IF(COUNT($J47:$R47)&gt;0,LARGE($J47:$R47,1),0)</f>
        <v>0</v>
      </c>
      <c r="AB47" s="135">
        <f>+IF(COUNT($J47:$R47)&gt;1,LARGE($J47:$R47,2),0)</f>
        <v>0</v>
      </c>
      <c r="AC47" s="135">
        <f>+IF(COUNT($J47:$R47)&gt;2,LARGE($J47:$R47,3),0)</f>
        <v>0</v>
      </c>
      <c r="AD47" s="135">
        <f t="shared" si="10"/>
        <v>83.55</v>
      </c>
      <c r="AE47" s="135">
        <f t="shared" si="11"/>
        <v>0</v>
      </c>
      <c r="AF47" s="135">
        <f t="shared" si="12"/>
        <v>0</v>
      </c>
      <c r="AG47" s="135">
        <f t="shared" si="13"/>
        <v>0</v>
      </c>
      <c r="AH47" s="135">
        <f t="shared" si="14"/>
        <v>0</v>
      </c>
      <c r="AI47" s="135">
        <f t="shared" si="15"/>
        <v>0</v>
      </c>
    </row>
    <row r="48" spans="1:35" s="37" customFormat="1" ht="15">
      <c r="A48" s="35">
        <v>46</v>
      </c>
      <c r="B48" s="35" t="s">
        <v>996</v>
      </c>
      <c r="C48" s="35" t="s">
        <v>997</v>
      </c>
      <c r="D48" s="35"/>
      <c r="E48" s="35" t="s">
        <v>998</v>
      </c>
      <c r="F48" s="35">
        <v>1</v>
      </c>
      <c r="G48" s="35">
        <v>1</v>
      </c>
      <c r="H48" s="306">
        <v>1</v>
      </c>
      <c r="I48" s="133">
        <v>83.361</v>
      </c>
      <c r="J48" s="134"/>
      <c r="K48" s="134"/>
      <c r="L48" s="134"/>
      <c r="M48" s="134"/>
      <c r="N48" s="134"/>
      <c r="O48" s="134"/>
      <c r="P48" s="134"/>
      <c r="Q48" s="134"/>
      <c r="R48" s="134"/>
      <c r="S48" s="257">
        <v>83.361</v>
      </c>
      <c r="T48" s="134"/>
      <c r="U48" s="134"/>
      <c r="V48" s="134"/>
      <c r="W48" s="134"/>
      <c r="X48" s="134"/>
      <c r="Y48" s="134"/>
      <c r="Z48" s="135"/>
      <c r="AA48" s="135"/>
      <c r="AB48" s="135"/>
      <c r="AC48" s="135"/>
      <c r="AD48" s="135">
        <f t="shared" si="10"/>
        <v>83.361</v>
      </c>
      <c r="AE48" s="135">
        <f t="shared" si="11"/>
        <v>0</v>
      </c>
      <c r="AF48" s="135">
        <f t="shared" si="12"/>
        <v>0</v>
      </c>
      <c r="AG48" s="135">
        <f t="shared" si="13"/>
        <v>0</v>
      </c>
      <c r="AH48" s="135">
        <f t="shared" si="14"/>
        <v>0</v>
      </c>
      <c r="AI48" s="135">
        <f t="shared" si="15"/>
        <v>0</v>
      </c>
    </row>
    <row r="49" spans="1:35" s="37" customFormat="1" ht="15">
      <c r="A49" s="35">
        <v>47</v>
      </c>
      <c r="B49" s="35" t="s">
        <v>595</v>
      </c>
      <c r="C49" s="35" t="s">
        <v>972</v>
      </c>
      <c r="D49" s="35"/>
      <c r="E49" s="35"/>
      <c r="F49" s="35">
        <v>1</v>
      </c>
      <c r="G49" s="35">
        <v>1</v>
      </c>
      <c r="H49" s="306">
        <v>1</v>
      </c>
      <c r="I49" s="133">
        <v>82.51</v>
      </c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263">
        <v>82.51</v>
      </c>
      <c r="W49" s="134"/>
      <c r="X49" s="134"/>
      <c r="Y49" s="134"/>
      <c r="Z49" s="135">
        <f>SUM(LARGE(AA49:AJ49,{1,2,3,4,5,6}))</f>
        <v>82.51</v>
      </c>
      <c r="AA49" s="135">
        <f aca="true" t="shared" si="16" ref="AA49:AA67">+IF(COUNT($J49:$R49)&gt;0,LARGE($J49:$R49,1),0)</f>
        <v>0</v>
      </c>
      <c r="AB49" s="135">
        <f aca="true" t="shared" si="17" ref="AB49:AB67">+IF(COUNT($J49:$R49)&gt;1,LARGE($J49:$R49,2),0)</f>
        <v>0</v>
      </c>
      <c r="AC49" s="135">
        <f aca="true" t="shared" si="18" ref="AC49:AC67">+IF(COUNT($J49:$R49)&gt;2,LARGE($J49:$R49,3),0)</f>
        <v>0</v>
      </c>
      <c r="AD49" s="135">
        <f t="shared" si="10"/>
        <v>82.51</v>
      </c>
      <c r="AE49" s="135">
        <f t="shared" si="11"/>
        <v>0</v>
      </c>
      <c r="AF49" s="135">
        <f t="shared" si="12"/>
        <v>0</v>
      </c>
      <c r="AG49" s="135">
        <f t="shared" si="13"/>
        <v>0</v>
      </c>
      <c r="AH49" s="135">
        <f t="shared" si="14"/>
        <v>0</v>
      </c>
      <c r="AI49" s="135">
        <f t="shared" si="15"/>
        <v>0</v>
      </c>
    </row>
    <row r="50" spans="1:35" s="37" customFormat="1" ht="15">
      <c r="A50" s="35">
        <v>48</v>
      </c>
      <c r="B50" s="35" t="s">
        <v>1026</v>
      </c>
      <c r="C50" s="35" t="s">
        <v>1113</v>
      </c>
      <c r="D50" s="35"/>
      <c r="E50" s="35" t="s">
        <v>101</v>
      </c>
      <c r="F50" s="35">
        <v>1</v>
      </c>
      <c r="G50" s="35">
        <v>1</v>
      </c>
      <c r="H50" s="306">
        <v>1</v>
      </c>
      <c r="I50" s="133">
        <v>81.863</v>
      </c>
      <c r="J50" s="134"/>
      <c r="K50" s="134"/>
      <c r="L50" s="134"/>
      <c r="M50" s="134"/>
      <c r="N50" s="134"/>
      <c r="O50" s="134"/>
      <c r="P50" s="134"/>
      <c r="Q50" s="134"/>
      <c r="R50" s="178">
        <v>81.863</v>
      </c>
      <c r="S50" s="134"/>
      <c r="T50" s="134"/>
      <c r="U50" s="201"/>
      <c r="V50" s="134"/>
      <c r="W50" s="134"/>
      <c r="X50" s="134"/>
      <c r="Y50" s="134"/>
      <c r="Z50" s="135">
        <f>SUM(LARGE(AA50:AJ50,{1,2,3,4,5,6}))</f>
        <v>81.863</v>
      </c>
      <c r="AA50" s="135">
        <f t="shared" si="16"/>
        <v>81.863</v>
      </c>
      <c r="AB50" s="135">
        <f t="shared" si="17"/>
        <v>0</v>
      </c>
      <c r="AC50" s="135">
        <f t="shared" si="18"/>
        <v>0</v>
      </c>
      <c r="AD50" s="135">
        <f t="shared" si="10"/>
        <v>0</v>
      </c>
      <c r="AE50" s="135">
        <f t="shared" si="11"/>
        <v>0</v>
      </c>
      <c r="AF50" s="135">
        <f t="shared" si="12"/>
        <v>0</v>
      </c>
      <c r="AG50" s="135">
        <f t="shared" si="13"/>
        <v>0</v>
      </c>
      <c r="AH50" s="135">
        <f t="shared" si="14"/>
        <v>0</v>
      </c>
      <c r="AI50" s="135">
        <f t="shared" si="15"/>
        <v>0</v>
      </c>
    </row>
    <row r="51" spans="1:35" s="37" customFormat="1" ht="15">
      <c r="A51" s="35">
        <v>49</v>
      </c>
      <c r="B51" s="32" t="s">
        <v>594</v>
      </c>
      <c r="C51" s="32" t="s">
        <v>593</v>
      </c>
      <c r="D51" s="35"/>
      <c r="E51" s="35" t="s">
        <v>507</v>
      </c>
      <c r="F51" s="35">
        <v>1</v>
      </c>
      <c r="G51" s="35">
        <v>1</v>
      </c>
      <c r="H51" s="306">
        <v>1</v>
      </c>
      <c r="I51" s="133">
        <v>80.07</v>
      </c>
      <c r="J51" s="134"/>
      <c r="K51" s="134"/>
      <c r="L51" s="152">
        <v>80.07</v>
      </c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5">
        <f>SUM(LARGE(AA51:AJ51,{1,2,3,4,5,6}))</f>
        <v>80.07</v>
      </c>
      <c r="AA51" s="135">
        <f t="shared" si="16"/>
        <v>80.07</v>
      </c>
      <c r="AB51" s="135">
        <f t="shared" si="17"/>
        <v>0</v>
      </c>
      <c r="AC51" s="135">
        <f t="shared" si="18"/>
        <v>0</v>
      </c>
      <c r="AD51" s="135">
        <f t="shared" si="10"/>
        <v>0</v>
      </c>
      <c r="AE51" s="135">
        <f t="shared" si="11"/>
        <v>0</v>
      </c>
      <c r="AF51" s="135">
        <f t="shared" si="12"/>
        <v>0</v>
      </c>
      <c r="AG51" s="135">
        <f t="shared" si="13"/>
        <v>0</v>
      </c>
      <c r="AH51" s="135">
        <f t="shared" si="14"/>
        <v>0</v>
      </c>
      <c r="AI51" s="135">
        <f t="shared" si="15"/>
        <v>0</v>
      </c>
    </row>
    <row r="52" spans="1:35" s="37" customFormat="1" ht="15">
      <c r="A52" s="35">
        <v>50</v>
      </c>
      <c r="B52" s="35" t="s">
        <v>595</v>
      </c>
      <c r="C52" s="35" t="s">
        <v>453</v>
      </c>
      <c r="D52" s="35"/>
      <c r="E52" s="35" t="s">
        <v>596</v>
      </c>
      <c r="F52" s="35">
        <v>1</v>
      </c>
      <c r="G52" s="35">
        <v>1</v>
      </c>
      <c r="H52" s="306">
        <v>1</v>
      </c>
      <c r="I52" s="133">
        <v>80.07</v>
      </c>
      <c r="J52" s="134"/>
      <c r="K52" s="134"/>
      <c r="L52" s="152">
        <v>80.07</v>
      </c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>
        <f>SUM(LARGE(AA52:AJ52,{1,2,3,4,5,6}))</f>
        <v>80.07</v>
      </c>
      <c r="AA52" s="135">
        <f t="shared" si="16"/>
        <v>80.07</v>
      </c>
      <c r="AB52" s="135">
        <f t="shared" si="17"/>
        <v>0</v>
      </c>
      <c r="AC52" s="135">
        <f t="shared" si="18"/>
        <v>0</v>
      </c>
      <c r="AD52" s="135">
        <f t="shared" si="10"/>
        <v>0</v>
      </c>
      <c r="AE52" s="135">
        <f t="shared" si="11"/>
        <v>0</v>
      </c>
      <c r="AF52" s="135">
        <f t="shared" si="12"/>
        <v>0</v>
      </c>
      <c r="AG52" s="135">
        <f t="shared" si="13"/>
        <v>0</v>
      </c>
      <c r="AH52" s="135">
        <f t="shared" si="14"/>
        <v>0</v>
      </c>
      <c r="AI52" s="135">
        <f t="shared" si="15"/>
        <v>0</v>
      </c>
    </row>
    <row r="53" spans="1:35" s="37" customFormat="1" ht="15">
      <c r="A53" s="35">
        <v>51</v>
      </c>
      <c r="B53" s="35" t="s">
        <v>382</v>
      </c>
      <c r="C53" s="35" t="s">
        <v>1096</v>
      </c>
      <c r="D53" s="35"/>
      <c r="E53" s="35" t="s">
        <v>1069</v>
      </c>
      <c r="F53" s="35">
        <v>1</v>
      </c>
      <c r="G53" s="35">
        <v>1</v>
      </c>
      <c r="H53" s="306">
        <v>1</v>
      </c>
      <c r="I53" s="133">
        <v>77.196</v>
      </c>
      <c r="J53" s="134"/>
      <c r="K53" s="134"/>
      <c r="L53" s="134"/>
      <c r="M53" s="134"/>
      <c r="N53" s="134"/>
      <c r="O53" s="134"/>
      <c r="P53" s="134"/>
      <c r="Q53" s="134"/>
      <c r="R53" s="178">
        <v>77.196</v>
      </c>
      <c r="S53" s="134"/>
      <c r="T53" s="134"/>
      <c r="U53" s="201"/>
      <c r="V53" s="134"/>
      <c r="W53" s="134"/>
      <c r="X53" s="134"/>
      <c r="Y53" s="134"/>
      <c r="Z53" s="135">
        <f>SUM(LARGE(AA53:AJ53,{1,2,3,4,5,6}))</f>
        <v>77.196</v>
      </c>
      <c r="AA53" s="135">
        <f t="shared" si="16"/>
        <v>77.196</v>
      </c>
      <c r="AB53" s="135">
        <f t="shared" si="17"/>
        <v>0</v>
      </c>
      <c r="AC53" s="135">
        <f t="shared" si="18"/>
        <v>0</v>
      </c>
      <c r="AD53" s="135">
        <f t="shared" si="10"/>
        <v>0</v>
      </c>
      <c r="AE53" s="135">
        <f t="shared" si="11"/>
        <v>0</v>
      </c>
      <c r="AF53" s="135">
        <f t="shared" si="12"/>
        <v>0</v>
      </c>
      <c r="AG53" s="135">
        <f t="shared" si="13"/>
        <v>0</v>
      </c>
      <c r="AH53" s="135">
        <f t="shared" si="14"/>
        <v>0</v>
      </c>
      <c r="AI53" s="135">
        <f t="shared" si="15"/>
        <v>0</v>
      </c>
    </row>
    <row r="54" spans="1:35" s="37" customFormat="1" ht="15">
      <c r="A54" s="35">
        <v>52</v>
      </c>
      <c r="B54" s="35" t="s">
        <v>356</v>
      </c>
      <c r="C54" s="35" t="s">
        <v>974</v>
      </c>
      <c r="D54" s="35"/>
      <c r="E54" s="35" t="s">
        <v>279</v>
      </c>
      <c r="F54" s="35">
        <v>1</v>
      </c>
      <c r="G54" s="35">
        <v>1</v>
      </c>
      <c r="H54" s="306">
        <v>1</v>
      </c>
      <c r="I54" s="133">
        <v>76.59</v>
      </c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263">
        <v>76.59</v>
      </c>
      <c r="W54" s="134"/>
      <c r="X54" s="134"/>
      <c r="Y54" s="134"/>
      <c r="Z54" s="135">
        <f>SUM(LARGE(AA54:AJ54,{1,2,3,4,5,6}))</f>
        <v>76.59</v>
      </c>
      <c r="AA54" s="135">
        <f t="shared" si="16"/>
        <v>0</v>
      </c>
      <c r="AB54" s="135">
        <f t="shared" si="17"/>
        <v>0</v>
      </c>
      <c r="AC54" s="135">
        <f t="shared" si="18"/>
        <v>0</v>
      </c>
      <c r="AD54" s="135">
        <f t="shared" si="10"/>
        <v>76.59</v>
      </c>
      <c r="AE54" s="135">
        <f t="shared" si="11"/>
        <v>0</v>
      </c>
      <c r="AF54" s="135">
        <f t="shared" si="12"/>
        <v>0</v>
      </c>
      <c r="AG54" s="135">
        <f t="shared" si="13"/>
        <v>0</v>
      </c>
      <c r="AH54" s="135">
        <f t="shared" si="14"/>
        <v>0</v>
      </c>
      <c r="AI54" s="135">
        <f t="shared" si="15"/>
        <v>0</v>
      </c>
    </row>
    <row r="55" spans="1:35" s="37" customFormat="1" ht="15">
      <c r="A55" s="35">
        <v>53</v>
      </c>
      <c r="B55" s="35" t="s">
        <v>293</v>
      </c>
      <c r="C55" s="35" t="s">
        <v>899</v>
      </c>
      <c r="D55" s="35"/>
      <c r="E55" s="35" t="s">
        <v>900</v>
      </c>
      <c r="F55" s="35">
        <v>1</v>
      </c>
      <c r="G55" s="35">
        <v>1</v>
      </c>
      <c r="H55" s="306">
        <v>1</v>
      </c>
      <c r="I55" s="133">
        <v>73.437</v>
      </c>
      <c r="J55" s="35"/>
      <c r="K55" s="35"/>
      <c r="L55" s="35"/>
      <c r="M55" s="34"/>
      <c r="N55" s="35"/>
      <c r="O55" s="35"/>
      <c r="P55" s="35"/>
      <c r="Q55" s="35"/>
      <c r="R55" s="35"/>
      <c r="S55" s="35"/>
      <c r="T55" s="219">
        <v>73.437</v>
      </c>
      <c r="U55" s="35"/>
      <c r="V55" s="35"/>
      <c r="W55" s="35"/>
      <c r="X55" s="35"/>
      <c r="Y55" s="34"/>
      <c r="Z55" s="37">
        <f>SUM(LARGE(AA55:AJ55,{1,2,3,4,5,6}))</f>
        <v>73.437</v>
      </c>
      <c r="AA55" s="37">
        <f t="shared" si="16"/>
        <v>0</v>
      </c>
      <c r="AB55" s="37">
        <f t="shared" si="17"/>
        <v>0</v>
      </c>
      <c r="AC55" s="37">
        <f t="shared" si="18"/>
        <v>0</v>
      </c>
      <c r="AD55" s="37">
        <f t="shared" si="10"/>
        <v>73.437</v>
      </c>
      <c r="AE55" s="37">
        <f t="shared" si="11"/>
        <v>0</v>
      </c>
      <c r="AF55" s="37">
        <f t="shared" si="12"/>
        <v>0</v>
      </c>
      <c r="AG55" s="37">
        <f t="shared" si="13"/>
        <v>0</v>
      </c>
      <c r="AH55" s="37">
        <f t="shared" si="14"/>
        <v>0</v>
      </c>
      <c r="AI55" s="37">
        <f t="shared" si="15"/>
        <v>0</v>
      </c>
    </row>
    <row r="56" spans="1:35" s="37" customFormat="1" ht="15">
      <c r="A56" s="35">
        <v>54</v>
      </c>
      <c r="B56" s="35" t="s">
        <v>722</v>
      </c>
      <c r="C56" s="35" t="s">
        <v>339</v>
      </c>
      <c r="D56" s="35"/>
      <c r="E56" s="35" t="s">
        <v>317</v>
      </c>
      <c r="F56" s="35">
        <v>1</v>
      </c>
      <c r="G56" s="35">
        <v>1</v>
      </c>
      <c r="H56" s="306">
        <v>1</v>
      </c>
      <c r="I56" s="133">
        <v>73.29</v>
      </c>
      <c r="J56" s="134"/>
      <c r="K56" s="134"/>
      <c r="L56" s="134"/>
      <c r="M56" s="134"/>
      <c r="N56" s="134"/>
      <c r="O56" s="162">
        <v>73.29</v>
      </c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>
        <f>SUM(LARGE(AA56:AJ56,{1,2,3,4,5,6}))</f>
        <v>73.29</v>
      </c>
      <c r="AA56" s="135">
        <f t="shared" si="16"/>
        <v>73.29</v>
      </c>
      <c r="AB56" s="135">
        <f t="shared" si="17"/>
        <v>0</v>
      </c>
      <c r="AC56" s="135">
        <f t="shared" si="18"/>
        <v>0</v>
      </c>
      <c r="AD56" s="135">
        <f t="shared" si="10"/>
        <v>0</v>
      </c>
      <c r="AE56" s="135">
        <f t="shared" si="11"/>
        <v>0</v>
      </c>
      <c r="AF56" s="135">
        <f t="shared" si="12"/>
        <v>0</v>
      </c>
      <c r="AG56" s="135">
        <f t="shared" si="13"/>
        <v>0</v>
      </c>
      <c r="AH56" s="135">
        <f t="shared" si="14"/>
        <v>0</v>
      </c>
      <c r="AI56" s="135">
        <f t="shared" si="15"/>
        <v>0</v>
      </c>
    </row>
    <row r="57" spans="1:35" s="37" customFormat="1" ht="15">
      <c r="A57" s="35">
        <v>55</v>
      </c>
      <c r="B57" s="35" t="s">
        <v>976</v>
      </c>
      <c r="C57" s="35" t="s">
        <v>967</v>
      </c>
      <c r="D57" s="35"/>
      <c r="E57" s="35" t="s">
        <v>102</v>
      </c>
      <c r="F57" s="35">
        <v>1</v>
      </c>
      <c r="G57" s="35">
        <v>1</v>
      </c>
      <c r="H57" s="306">
        <v>1</v>
      </c>
      <c r="I57" s="133">
        <v>72.59</v>
      </c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263">
        <v>72.59</v>
      </c>
      <c r="W57" s="134"/>
      <c r="X57" s="134"/>
      <c r="Y57" s="134"/>
      <c r="Z57" s="135">
        <f>SUM(LARGE(AA57:AJ57,{1,2,3,4,5,6}))</f>
        <v>72.59</v>
      </c>
      <c r="AA57" s="135">
        <f t="shared" si="16"/>
        <v>0</v>
      </c>
      <c r="AB57" s="135">
        <f t="shared" si="17"/>
        <v>0</v>
      </c>
      <c r="AC57" s="135">
        <f t="shared" si="18"/>
        <v>0</v>
      </c>
      <c r="AD57" s="135">
        <f t="shared" si="10"/>
        <v>72.59</v>
      </c>
      <c r="AE57" s="135">
        <f t="shared" si="11"/>
        <v>0</v>
      </c>
      <c r="AF57" s="135">
        <f t="shared" si="12"/>
        <v>0</v>
      </c>
      <c r="AG57" s="135">
        <f t="shared" si="13"/>
        <v>0</v>
      </c>
      <c r="AH57" s="135">
        <f t="shared" si="14"/>
        <v>0</v>
      </c>
      <c r="AI57" s="135">
        <f t="shared" si="15"/>
        <v>0</v>
      </c>
    </row>
    <row r="58" spans="1:35" s="37" customFormat="1" ht="15">
      <c r="A58" s="35">
        <v>56</v>
      </c>
      <c r="B58" s="35" t="s">
        <v>720</v>
      </c>
      <c r="C58" s="35" t="s">
        <v>1165</v>
      </c>
      <c r="D58" s="35"/>
      <c r="E58" s="35" t="s">
        <v>1166</v>
      </c>
      <c r="F58" s="35">
        <v>1</v>
      </c>
      <c r="G58" s="35">
        <v>1</v>
      </c>
      <c r="H58" s="306">
        <v>1</v>
      </c>
      <c r="I58" s="133">
        <v>70.593</v>
      </c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 t="s">
        <v>271</v>
      </c>
      <c r="V58" s="134"/>
      <c r="W58" s="339">
        <v>70.593</v>
      </c>
      <c r="X58" s="134"/>
      <c r="Y58" s="134"/>
      <c r="Z58" s="135">
        <f>SUM(LARGE(AA58:AJ58,{1,2,3,4,5,6}))</f>
        <v>70.593</v>
      </c>
      <c r="AA58" s="135">
        <f t="shared" si="16"/>
        <v>0</v>
      </c>
      <c r="AB58" s="135">
        <f t="shared" si="17"/>
        <v>0</v>
      </c>
      <c r="AC58" s="135">
        <f t="shared" si="18"/>
        <v>0</v>
      </c>
      <c r="AD58" s="135">
        <f t="shared" si="10"/>
        <v>70.593</v>
      </c>
      <c r="AE58" s="135">
        <f t="shared" si="11"/>
        <v>0</v>
      </c>
      <c r="AF58" s="135">
        <f t="shared" si="12"/>
        <v>0</v>
      </c>
      <c r="AG58" s="135">
        <f t="shared" si="13"/>
        <v>0</v>
      </c>
      <c r="AH58" s="135">
        <f t="shared" si="14"/>
        <v>0</v>
      </c>
      <c r="AI58" s="135">
        <f t="shared" si="15"/>
        <v>0</v>
      </c>
    </row>
    <row r="59" spans="1:35" s="37" customFormat="1" ht="15">
      <c r="A59" s="35">
        <v>57</v>
      </c>
      <c r="B59" s="35" t="s">
        <v>356</v>
      </c>
      <c r="C59" s="35" t="s">
        <v>357</v>
      </c>
      <c r="D59" s="35"/>
      <c r="E59" s="35" t="s">
        <v>279</v>
      </c>
      <c r="F59" s="35">
        <v>1</v>
      </c>
      <c r="G59" s="35">
        <v>1</v>
      </c>
      <c r="H59" s="306">
        <v>1</v>
      </c>
      <c r="I59" s="133">
        <v>69.77</v>
      </c>
      <c r="J59" s="137">
        <v>69.77</v>
      </c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>
        <f>SUM(LARGE(AA59:AJ59,{1,2,3,4,5,6}))</f>
        <v>69.77</v>
      </c>
      <c r="AA59" s="135">
        <f t="shared" si="16"/>
        <v>69.77</v>
      </c>
      <c r="AB59" s="135">
        <f t="shared" si="17"/>
        <v>0</v>
      </c>
      <c r="AC59" s="135">
        <f t="shared" si="18"/>
        <v>0</v>
      </c>
      <c r="AD59" s="135">
        <f t="shared" si="10"/>
        <v>0</v>
      </c>
      <c r="AE59" s="135">
        <f t="shared" si="11"/>
        <v>0</v>
      </c>
      <c r="AF59" s="135">
        <f t="shared" si="12"/>
        <v>0</v>
      </c>
      <c r="AG59" s="135">
        <f t="shared" si="13"/>
        <v>0</v>
      </c>
      <c r="AH59" s="135">
        <f t="shared" si="14"/>
        <v>0</v>
      </c>
      <c r="AI59" s="135">
        <f t="shared" si="15"/>
        <v>0</v>
      </c>
    </row>
    <row r="60" spans="1:35" s="37" customFormat="1" ht="15">
      <c r="A60" s="35">
        <v>58</v>
      </c>
      <c r="B60" s="35" t="s">
        <v>855</v>
      </c>
      <c r="C60" s="35" t="s">
        <v>482</v>
      </c>
      <c r="D60" s="35"/>
      <c r="E60" s="35"/>
      <c r="F60" s="35">
        <v>1</v>
      </c>
      <c r="G60" s="35">
        <v>1</v>
      </c>
      <c r="H60" s="306">
        <v>1</v>
      </c>
      <c r="I60" s="133">
        <v>67.83</v>
      </c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201">
        <v>67.83</v>
      </c>
      <c r="V60" s="134"/>
      <c r="W60" s="134"/>
      <c r="X60" s="134"/>
      <c r="Y60" s="134"/>
      <c r="Z60" s="135">
        <f>SUM(LARGE(AA60:AJ60,{1,2,3,4,5,6}))</f>
        <v>67.83</v>
      </c>
      <c r="AA60" s="135">
        <f t="shared" si="16"/>
        <v>0</v>
      </c>
      <c r="AB60" s="135">
        <f t="shared" si="17"/>
        <v>0</v>
      </c>
      <c r="AC60" s="135">
        <f t="shared" si="18"/>
        <v>0</v>
      </c>
      <c r="AD60" s="135">
        <f t="shared" si="10"/>
        <v>67.83</v>
      </c>
      <c r="AE60" s="135">
        <f t="shared" si="11"/>
        <v>0</v>
      </c>
      <c r="AF60" s="135">
        <f t="shared" si="12"/>
        <v>0</v>
      </c>
      <c r="AG60" s="135">
        <f t="shared" si="13"/>
        <v>0</v>
      </c>
      <c r="AH60" s="135">
        <f t="shared" si="14"/>
        <v>0</v>
      </c>
      <c r="AI60" s="135">
        <f t="shared" si="15"/>
        <v>0</v>
      </c>
    </row>
    <row r="61" spans="1:35" s="37" customFormat="1" ht="15">
      <c r="A61" s="35">
        <v>59</v>
      </c>
      <c r="B61" s="35" t="s">
        <v>332</v>
      </c>
      <c r="C61" s="35" t="s">
        <v>516</v>
      </c>
      <c r="D61" s="35"/>
      <c r="E61" s="35" t="s">
        <v>152</v>
      </c>
      <c r="F61" s="35">
        <v>1</v>
      </c>
      <c r="G61" s="35">
        <v>1</v>
      </c>
      <c r="H61" s="306">
        <v>1</v>
      </c>
      <c r="I61" s="133">
        <v>67.074</v>
      </c>
      <c r="J61" s="134"/>
      <c r="K61" s="134"/>
      <c r="L61" s="134"/>
      <c r="M61" s="151">
        <v>67.074</v>
      </c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5">
        <f>SUM(LARGE(AA61:AJ61,{1,2,3,4,5,6}))</f>
        <v>67.074</v>
      </c>
      <c r="AA61" s="135">
        <f t="shared" si="16"/>
        <v>67.074</v>
      </c>
      <c r="AB61" s="135">
        <f t="shared" si="17"/>
        <v>0</v>
      </c>
      <c r="AC61" s="135">
        <f t="shared" si="18"/>
        <v>0</v>
      </c>
      <c r="AD61" s="135">
        <f t="shared" si="10"/>
        <v>0</v>
      </c>
      <c r="AE61" s="135">
        <f t="shared" si="11"/>
        <v>0</v>
      </c>
      <c r="AF61" s="135">
        <f t="shared" si="12"/>
        <v>0</v>
      </c>
      <c r="AG61" s="135">
        <f t="shared" si="13"/>
        <v>0</v>
      </c>
      <c r="AH61" s="135">
        <f t="shared" si="14"/>
        <v>0</v>
      </c>
      <c r="AI61" s="135">
        <f t="shared" si="15"/>
        <v>0</v>
      </c>
    </row>
    <row r="62" spans="1:35" s="37" customFormat="1" ht="15">
      <c r="A62" s="35">
        <v>60</v>
      </c>
      <c r="B62" s="35" t="s">
        <v>292</v>
      </c>
      <c r="C62" s="35" t="s">
        <v>1167</v>
      </c>
      <c r="D62" s="35"/>
      <c r="E62" s="35" t="s">
        <v>564</v>
      </c>
      <c r="F62" s="35">
        <v>1</v>
      </c>
      <c r="G62" s="35">
        <v>1</v>
      </c>
      <c r="H62" s="306">
        <v>1</v>
      </c>
      <c r="I62" s="133">
        <v>66.439</v>
      </c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339">
        <v>66.439</v>
      </c>
      <c r="X62" s="134"/>
      <c r="Y62" s="134"/>
      <c r="Z62" s="135">
        <f>SUM(LARGE(AA62:AJ62,{1,2,3,4,5,6}))</f>
        <v>66.439</v>
      </c>
      <c r="AA62" s="135">
        <f t="shared" si="16"/>
        <v>0</v>
      </c>
      <c r="AB62" s="135">
        <f t="shared" si="17"/>
        <v>0</v>
      </c>
      <c r="AC62" s="135">
        <f t="shared" si="18"/>
        <v>0</v>
      </c>
      <c r="AD62" s="135">
        <f t="shared" si="10"/>
        <v>66.439</v>
      </c>
      <c r="AE62" s="135">
        <f t="shared" si="11"/>
        <v>0</v>
      </c>
      <c r="AF62" s="135">
        <f t="shared" si="12"/>
        <v>0</v>
      </c>
      <c r="AG62" s="135">
        <f t="shared" si="13"/>
        <v>0</v>
      </c>
      <c r="AH62" s="135">
        <f t="shared" si="14"/>
        <v>0</v>
      </c>
      <c r="AI62" s="135">
        <f t="shared" si="15"/>
        <v>0</v>
      </c>
    </row>
    <row r="63" spans="1:35" s="37" customFormat="1" ht="15">
      <c r="A63" s="35">
        <v>61</v>
      </c>
      <c r="B63" s="35" t="s">
        <v>482</v>
      </c>
      <c r="C63" s="35" t="s">
        <v>854</v>
      </c>
      <c r="D63" s="35"/>
      <c r="E63" s="35" t="s">
        <v>1168</v>
      </c>
      <c r="F63" s="35">
        <v>1</v>
      </c>
      <c r="G63" s="35">
        <v>1</v>
      </c>
      <c r="H63" s="306">
        <v>1</v>
      </c>
      <c r="I63" s="133">
        <v>62.665</v>
      </c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339">
        <v>62.665</v>
      </c>
      <c r="X63" s="134"/>
      <c r="Y63" s="134"/>
      <c r="Z63" s="135">
        <f>SUM(LARGE(AA63:AJ63,{1,2,3,4,5,6}))</f>
        <v>62.665</v>
      </c>
      <c r="AA63" s="135">
        <f t="shared" si="16"/>
        <v>0</v>
      </c>
      <c r="AB63" s="135">
        <f t="shared" si="17"/>
        <v>0</v>
      </c>
      <c r="AC63" s="135">
        <f t="shared" si="18"/>
        <v>0</v>
      </c>
      <c r="AD63" s="135">
        <f t="shared" si="10"/>
        <v>62.665</v>
      </c>
      <c r="AE63" s="135">
        <f t="shared" si="11"/>
        <v>0</v>
      </c>
      <c r="AF63" s="135">
        <f t="shared" si="12"/>
        <v>0</v>
      </c>
      <c r="AG63" s="135">
        <f t="shared" si="13"/>
        <v>0</v>
      </c>
      <c r="AH63" s="135">
        <f t="shared" si="14"/>
        <v>0</v>
      </c>
      <c r="AI63" s="135">
        <f t="shared" si="15"/>
        <v>0</v>
      </c>
    </row>
    <row r="64" spans="1:35" s="37" customFormat="1" ht="15">
      <c r="A64" s="35">
        <v>62</v>
      </c>
      <c r="B64" s="35" t="s">
        <v>673</v>
      </c>
      <c r="C64" s="35" t="s">
        <v>856</v>
      </c>
      <c r="D64" s="35"/>
      <c r="E64" s="35" t="s">
        <v>351</v>
      </c>
      <c r="F64" s="35">
        <v>1</v>
      </c>
      <c r="G64" s="35">
        <v>1</v>
      </c>
      <c r="H64" s="306">
        <v>1</v>
      </c>
      <c r="I64" s="133">
        <v>61.21</v>
      </c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201">
        <v>61.21</v>
      </c>
      <c r="V64" s="134"/>
      <c r="W64" s="134"/>
      <c r="X64" s="134"/>
      <c r="Y64" s="134"/>
      <c r="Z64" s="135">
        <f>SUM(LARGE(AA64:AJ64,{1,2,3,4,5,6}))</f>
        <v>61.21</v>
      </c>
      <c r="AA64" s="135">
        <f t="shared" si="16"/>
        <v>0</v>
      </c>
      <c r="AB64" s="135">
        <f t="shared" si="17"/>
        <v>0</v>
      </c>
      <c r="AC64" s="135">
        <f t="shared" si="18"/>
        <v>0</v>
      </c>
      <c r="AD64" s="135">
        <f t="shared" si="10"/>
        <v>61.21</v>
      </c>
      <c r="AE64" s="135">
        <f t="shared" si="11"/>
        <v>0</v>
      </c>
      <c r="AF64" s="135">
        <f t="shared" si="12"/>
        <v>0</v>
      </c>
      <c r="AG64" s="135">
        <f t="shared" si="13"/>
        <v>0</v>
      </c>
      <c r="AH64" s="135">
        <f t="shared" si="14"/>
        <v>0</v>
      </c>
      <c r="AI64" s="135">
        <f t="shared" si="15"/>
        <v>0</v>
      </c>
    </row>
    <row r="65" spans="1:35" s="37" customFormat="1" ht="15">
      <c r="A65" s="35">
        <v>63</v>
      </c>
      <c r="B65" s="35" t="s">
        <v>109</v>
      </c>
      <c r="C65" s="35" t="s">
        <v>1043</v>
      </c>
      <c r="D65" s="35"/>
      <c r="E65" s="35" t="s">
        <v>1053</v>
      </c>
      <c r="F65" s="35">
        <v>1</v>
      </c>
      <c r="G65" s="35">
        <v>1</v>
      </c>
      <c r="H65" s="306">
        <v>1</v>
      </c>
      <c r="I65" s="133">
        <v>0</v>
      </c>
      <c r="J65" s="134"/>
      <c r="K65" s="134"/>
      <c r="L65" s="134"/>
      <c r="M65" s="134"/>
      <c r="N65" s="134"/>
      <c r="O65" s="134"/>
      <c r="P65" s="134" t="s">
        <v>1050</v>
      </c>
      <c r="Q65" s="134"/>
      <c r="R65" s="134"/>
      <c r="S65" s="134"/>
      <c r="T65" s="134"/>
      <c r="U65" s="134"/>
      <c r="V65" s="134"/>
      <c r="W65" s="134"/>
      <c r="X65" s="134"/>
      <c r="Y65" s="134"/>
      <c r="Z65" s="135">
        <f>SUM(LARGE(AA65:AJ65,{1,2,3,4,5,6}))</f>
        <v>0</v>
      </c>
      <c r="AA65" s="135">
        <f t="shared" si="16"/>
        <v>0</v>
      </c>
      <c r="AB65" s="135">
        <f t="shared" si="17"/>
        <v>0</v>
      </c>
      <c r="AC65" s="135">
        <f t="shared" si="18"/>
        <v>0</v>
      </c>
      <c r="AD65" s="135">
        <f t="shared" si="10"/>
        <v>0</v>
      </c>
      <c r="AE65" s="135">
        <f t="shared" si="11"/>
        <v>0</v>
      </c>
      <c r="AF65" s="135">
        <f t="shared" si="12"/>
        <v>0</v>
      </c>
      <c r="AG65" s="135">
        <f t="shared" si="13"/>
        <v>0</v>
      </c>
      <c r="AH65" s="135">
        <f t="shared" si="14"/>
        <v>0</v>
      </c>
      <c r="AI65" s="135">
        <f t="shared" si="15"/>
        <v>0</v>
      </c>
    </row>
    <row r="66" spans="1:35" s="37" customFormat="1" ht="15">
      <c r="A66" s="35">
        <v>64</v>
      </c>
      <c r="B66" s="35" t="s">
        <v>1054</v>
      </c>
      <c r="C66" s="35" t="s">
        <v>1048</v>
      </c>
      <c r="D66" s="35"/>
      <c r="E66" s="35"/>
      <c r="F66" s="35">
        <v>1</v>
      </c>
      <c r="G66" s="35">
        <v>1</v>
      </c>
      <c r="H66" s="306">
        <v>1</v>
      </c>
      <c r="I66" s="133">
        <v>0</v>
      </c>
      <c r="J66" s="134"/>
      <c r="K66" s="134"/>
      <c r="L66" s="134"/>
      <c r="M66" s="134"/>
      <c r="N66" s="134"/>
      <c r="O66" s="134"/>
      <c r="P66" s="134" t="s">
        <v>841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5">
        <f>SUM(LARGE(AA66:AJ66,{1,2,3,4,5,6}))</f>
        <v>0</v>
      </c>
      <c r="AA66" s="135">
        <f t="shared" si="16"/>
        <v>0</v>
      </c>
      <c r="AB66" s="135">
        <f t="shared" si="17"/>
        <v>0</v>
      </c>
      <c r="AC66" s="135">
        <f t="shared" si="18"/>
        <v>0</v>
      </c>
      <c r="AD66" s="135">
        <f t="shared" si="10"/>
        <v>0</v>
      </c>
      <c r="AE66" s="135">
        <f t="shared" si="11"/>
        <v>0</v>
      </c>
      <c r="AF66" s="135">
        <f t="shared" si="12"/>
        <v>0</v>
      </c>
      <c r="AG66" s="135">
        <f t="shared" si="13"/>
        <v>0</v>
      </c>
      <c r="AH66" s="135">
        <f t="shared" si="14"/>
        <v>0</v>
      </c>
      <c r="AI66" s="135">
        <f t="shared" si="15"/>
        <v>0</v>
      </c>
    </row>
    <row r="67" spans="1:35" s="37" customFormat="1" ht="15">
      <c r="A67" s="35"/>
      <c r="B67" s="35"/>
      <c r="C67" s="35"/>
      <c r="D67" s="35"/>
      <c r="E67" s="35"/>
      <c r="F67" s="35"/>
      <c r="G67" s="35"/>
      <c r="H67" s="306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258"/>
      <c r="T67" s="134"/>
      <c r="U67" s="134"/>
      <c r="V67" s="134"/>
      <c r="W67" s="134"/>
      <c r="X67" s="134"/>
      <c r="Y67" s="134"/>
      <c r="Z67" s="135">
        <f>SUM(LARGE(AA67:AJ67,{1,2,3,4,5,6}))</f>
        <v>0</v>
      </c>
      <c r="AA67" s="135">
        <f t="shared" si="16"/>
        <v>0</v>
      </c>
      <c r="AB67" s="135">
        <f t="shared" si="17"/>
        <v>0</v>
      </c>
      <c r="AC67" s="135">
        <f t="shared" si="18"/>
        <v>0</v>
      </c>
      <c r="AD67" s="135">
        <f t="shared" si="10"/>
        <v>0</v>
      </c>
      <c r="AE67" s="135">
        <f t="shared" si="11"/>
        <v>0</v>
      </c>
      <c r="AF67" s="135">
        <f t="shared" si="12"/>
        <v>0</v>
      </c>
      <c r="AG67" s="135">
        <f t="shared" si="13"/>
        <v>0</v>
      </c>
      <c r="AH67" s="135">
        <f t="shared" si="14"/>
        <v>0</v>
      </c>
      <c r="AI67" s="135">
        <f t="shared" si="15"/>
        <v>0</v>
      </c>
    </row>
    <row r="68" spans="1:35" s="37" customFormat="1" ht="15">
      <c r="A68" s="35"/>
      <c r="B68" s="32" t="s">
        <v>978</v>
      </c>
      <c r="C68" s="32"/>
      <c r="D68" s="35"/>
      <c r="E68" s="32"/>
      <c r="F68" s="35"/>
      <c r="G68" s="35"/>
      <c r="H68" s="306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5">
        <f>SUM(LARGE(AA68:AJ68,{1,2,3,4,5,6}))</f>
        <v>0</v>
      </c>
      <c r="AA68" s="135">
        <f aca="true" t="shared" si="19" ref="AA68:AA78">+IF(COUNT($J68:$R68)&gt;0,LARGE($J68:$R68,1),0)</f>
        <v>0</v>
      </c>
      <c r="AB68" s="135">
        <f aca="true" t="shared" si="20" ref="AB68:AB78">+IF(COUNT($J68:$R68)&gt;1,LARGE($J68:$R68,2),0)</f>
        <v>0</v>
      </c>
      <c r="AC68" s="135">
        <f aca="true" t="shared" si="21" ref="AC68:AC78">+IF(COUNT($J68:$R68)&gt;2,LARGE($J68:$R68,3),0)</f>
        <v>0</v>
      </c>
      <c r="AD68" s="135">
        <f aca="true" t="shared" si="22" ref="AD68:AD78">+IF(COUNT($S68:$X68)&gt;0,LARGE($S68:$X68,1),0)</f>
        <v>0</v>
      </c>
      <c r="AE68" s="135">
        <f aca="true" t="shared" si="23" ref="AE68:AE78">+IF(COUNT($S68:$X68)&gt;1,LARGE($S68:$X68,2),0)</f>
        <v>0</v>
      </c>
      <c r="AF68" s="135">
        <f aca="true" t="shared" si="24" ref="AF68:AF78">+IF(COUNT($S68:$X68)&gt;2,LARGE($S68:$X68,3),0)</f>
        <v>0</v>
      </c>
      <c r="AG68" s="135">
        <f aca="true" t="shared" si="25" ref="AG68:AG78">+IF(COUNT($S68:$X68)&gt;3,LARGE($S68:$X68,4),0)</f>
        <v>0</v>
      </c>
      <c r="AH68" s="135">
        <f aca="true" t="shared" si="26" ref="AH68:AH78">+IF(COUNT($S68:$X68)&gt;4,LARGE($S68:$X68,5),0)</f>
        <v>0</v>
      </c>
      <c r="AI68" s="135">
        <f aca="true" t="shared" si="27" ref="AI68:AI78">+IF(COUNT($S68:$X68)&gt;5,LARGE($S68:$X68,6),0)</f>
        <v>0</v>
      </c>
    </row>
    <row r="69" spans="1:35" s="37" customFormat="1" ht="15">
      <c r="A69" s="35"/>
      <c r="B69" s="35" t="s">
        <v>981</v>
      </c>
      <c r="C69" s="35" t="s">
        <v>696</v>
      </c>
      <c r="D69" s="35"/>
      <c r="E69" s="35" t="s">
        <v>102</v>
      </c>
      <c r="F69" s="35">
        <v>1</v>
      </c>
      <c r="G69" s="35">
        <v>1</v>
      </c>
      <c r="H69" s="306">
        <v>1</v>
      </c>
      <c r="I69" s="133">
        <v>100</v>
      </c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263">
        <v>100</v>
      </c>
      <c r="W69" s="134"/>
      <c r="X69" s="134"/>
      <c r="Y69" s="134"/>
      <c r="Z69" s="135">
        <f>SUM(LARGE(AA69:AJ69,{1,2,3,4,5,6}))</f>
        <v>100</v>
      </c>
      <c r="AA69" s="135">
        <f t="shared" si="19"/>
        <v>0</v>
      </c>
      <c r="AB69" s="135">
        <f t="shared" si="20"/>
        <v>0</v>
      </c>
      <c r="AC69" s="135">
        <f t="shared" si="21"/>
        <v>0</v>
      </c>
      <c r="AD69" s="135">
        <f t="shared" si="22"/>
        <v>100</v>
      </c>
      <c r="AE69" s="135">
        <f t="shared" si="23"/>
        <v>0</v>
      </c>
      <c r="AF69" s="135">
        <f t="shared" si="24"/>
        <v>0</v>
      </c>
      <c r="AG69" s="135">
        <f t="shared" si="25"/>
        <v>0</v>
      </c>
      <c r="AH69" s="135">
        <f t="shared" si="26"/>
        <v>0</v>
      </c>
      <c r="AI69" s="135">
        <f t="shared" si="27"/>
        <v>0</v>
      </c>
    </row>
    <row r="70" spans="1:35" s="37" customFormat="1" ht="15">
      <c r="A70" s="35">
        <v>58</v>
      </c>
      <c r="B70" s="35"/>
      <c r="C70" s="35"/>
      <c r="D70" s="35"/>
      <c r="E70" s="35"/>
      <c r="F70" s="35"/>
      <c r="G70" s="35"/>
      <c r="H70" s="195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5">
        <f>SUM(LARGE(AA70:AJ70,{1,2,3,4,5,6}))</f>
        <v>0</v>
      </c>
      <c r="AA70" s="135">
        <f t="shared" si="19"/>
        <v>0</v>
      </c>
      <c r="AB70" s="135">
        <f t="shared" si="20"/>
        <v>0</v>
      </c>
      <c r="AC70" s="135">
        <f t="shared" si="21"/>
        <v>0</v>
      </c>
      <c r="AD70" s="135">
        <f t="shared" si="22"/>
        <v>0</v>
      </c>
      <c r="AE70" s="135">
        <f t="shared" si="23"/>
        <v>0</v>
      </c>
      <c r="AF70" s="135">
        <f t="shared" si="24"/>
        <v>0</v>
      </c>
      <c r="AG70" s="135">
        <f t="shared" si="25"/>
        <v>0</v>
      </c>
      <c r="AH70" s="135">
        <f t="shared" si="26"/>
        <v>0</v>
      </c>
      <c r="AI70" s="135">
        <f t="shared" si="27"/>
        <v>0</v>
      </c>
    </row>
    <row r="71" spans="1:35" s="37" customFormat="1" ht="15">
      <c r="A71" s="35">
        <v>59</v>
      </c>
      <c r="B71" s="35"/>
      <c r="C71" s="35"/>
      <c r="D71" s="35"/>
      <c r="E71" s="35"/>
      <c r="F71" s="35"/>
      <c r="G71" s="35"/>
      <c r="H71" s="195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5">
        <f>SUM(LARGE(AA71:AJ71,{1,2,3,4,5,6}))</f>
        <v>0</v>
      </c>
      <c r="AA71" s="135">
        <f t="shared" si="19"/>
        <v>0</v>
      </c>
      <c r="AB71" s="135">
        <f t="shared" si="20"/>
        <v>0</v>
      </c>
      <c r="AC71" s="135">
        <f t="shared" si="21"/>
        <v>0</v>
      </c>
      <c r="AD71" s="135">
        <f t="shared" si="22"/>
        <v>0</v>
      </c>
      <c r="AE71" s="135">
        <f t="shared" si="23"/>
        <v>0</v>
      </c>
      <c r="AF71" s="135">
        <f t="shared" si="24"/>
        <v>0</v>
      </c>
      <c r="AG71" s="135">
        <f t="shared" si="25"/>
        <v>0</v>
      </c>
      <c r="AH71" s="135">
        <f t="shared" si="26"/>
        <v>0</v>
      </c>
      <c r="AI71" s="135">
        <f t="shared" si="27"/>
        <v>0</v>
      </c>
    </row>
    <row r="72" spans="1:35" s="37" customFormat="1" ht="15">
      <c r="A72" s="35">
        <v>60</v>
      </c>
      <c r="B72" s="35"/>
      <c r="C72" s="35"/>
      <c r="D72" s="35"/>
      <c r="E72" s="35"/>
      <c r="F72" s="35"/>
      <c r="G72" s="35"/>
      <c r="H72" s="195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5">
        <f>SUM(LARGE(AA72:AJ72,{1,2,3,4,5,6}))</f>
        <v>0</v>
      </c>
      <c r="AA72" s="135">
        <f t="shared" si="19"/>
        <v>0</v>
      </c>
      <c r="AB72" s="135">
        <f t="shared" si="20"/>
        <v>0</v>
      </c>
      <c r="AC72" s="135">
        <f t="shared" si="21"/>
        <v>0</v>
      </c>
      <c r="AD72" s="135">
        <f t="shared" si="22"/>
        <v>0</v>
      </c>
      <c r="AE72" s="135">
        <f t="shared" si="23"/>
        <v>0</v>
      </c>
      <c r="AF72" s="135">
        <f t="shared" si="24"/>
        <v>0</v>
      </c>
      <c r="AG72" s="135">
        <f t="shared" si="25"/>
        <v>0</v>
      </c>
      <c r="AH72" s="135">
        <f t="shared" si="26"/>
        <v>0</v>
      </c>
      <c r="AI72" s="135">
        <f t="shared" si="27"/>
        <v>0</v>
      </c>
    </row>
    <row r="73" spans="1:35" s="37" customFormat="1" ht="15">
      <c r="A73" s="35">
        <v>61</v>
      </c>
      <c r="B73" s="35"/>
      <c r="C73" s="35"/>
      <c r="D73" s="35"/>
      <c r="E73" s="35"/>
      <c r="F73" s="35"/>
      <c r="G73" s="35"/>
      <c r="H73" s="195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5">
        <f>SUM(LARGE(AA73:AJ73,{1,2,3,4,5,6}))</f>
        <v>0</v>
      </c>
      <c r="AA73" s="135">
        <f t="shared" si="19"/>
        <v>0</v>
      </c>
      <c r="AB73" s="135">
        <f t="shared" si="20"/>
        <v>0</v>
      </c>
      <c r="AC73" s="135">
        <f t="shared" si="21"/>
        <v>0</v>
      </c>
      <c r="AD73" s="135">
        <f t="shared" si="22"/>
        <v>0</v>
      </c>
      <c r="AE73" s="135">
        <f t="shared" si="23"/>
        <v>0</v>
      </c>
      <c r="AF73" s="135">
        <f t="shared" si="24"/>
        <v>0</v>
      </c>
      <c r="AG73" s="135">
        <f t="shared" si="25"/>
        <v>0</v>
      </c>
      <c r="AH73" s="135">
        <f t="shared" si="26"/>
        <v>0</v>
      </c>
      <c r="AI73" s="135">
        <f t="shared" si="27"/>
        <v>0</v>
      </c>
    </row>
    <row r="74" spans="1:35" s="37" customFormat="1" ht="15">
      <c r="A74" s="35">
        <v>62</v>
      </c>
      <c r="B74" s="35"/>
      <c r="C74" s="35"/>
      <c r="D74" s="35"/>
      <c r="E74" s="35"/>
      <c r="F74" s="35"/>
      <c r="G74" s="35"/>
      <c r="H74" s="195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5">
        <f>SUM(LARGE(AA74:AJ74,{1,2,3,4,5,6}))</f>
        <v>0</v>
      </c>
      <c r="AA74" s="135">
        <f t="shared" si="19"/>
        <v>0</v>
      </c>
      <c r="AB74" s="135">
        <f t="shared" si="20"/>
        <v>0</v>
      </c>
      <c r="AC74" s="135">
        <f t="shared" si="21"/>
        <v>0</v>
      </c>
      <c r="AD74" s="135">
        <f t="shared" si="22"/>
        <v>0</v>
      </c>
      <c r="AE74" s="135">
        <f t="shared" si="23"/>
        <v>0</v>
      </c>
      <c r="AF74" s="135">
        <f t="shared" si="24"/>
        <v>0</v>
      </c>
      <c r="AG74" s="135">
        <f t="shared" si="25"/>
        <v>0</v>
      </c>
      <c r="AH74" s="135">
        <f t="shared" si="26"/>
        <v>0</v>
      </c>
      <c r="AI74" s="135">
        <f t="shared" si="27"/>
        <v>0</v>
      </c>
    </row>
    <row r="75" spans="1:35" s="37" customFormat="1" ht="15">
      <c r="A75" s="35">
        <v>63</v>
      </c>
      <c r="B75" s="35"/>
      <c r="C75" s="35"/>
      <c r="D75" s="35"/>
      <c r="E75" s="35"/>
      <c r="F75" s="35"/>
      <c r="G75" s="35"/>
      <c r="H75" s="195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5">
        <f>SUM(LARGE(AA75:AJ75,{1,2,3,4,5,6}))</f>
        <v>0</v>
      </c>
      <c r="AA75" s="135">
        <f t="shared" si="19"/>
        <v>0</v>
      </c>
      <c r="AB75" s="135">
        <f t="shared" si="20"/>
        <v>0</v>
      </c>
      <c r="AC75" s="135">
        <f t="shared" si="21"/>
        <v>0</v>
      </c>
      <c r="AD75" s="135">
        <f t="shared" si="22"/>
        <v>0</v>
      </c>
      <c r="AE75" s="135">
        <f t="shared" si="23"/>
        <v>0</v>
      </c>
      <c r="AF75" s="135">
        <f t="shared" si="24"/>
        <v>0</v>
      </c>
      <c r="AG75" s="135">
        <f t="shared" si="25"/>
        <v>0</v>
      </c>
      <c r="AH75" s="135">
        <f t="shared" si="26"/>
        <v>0</v>
      </c>
      <c r="AI75" s="135">
        <f t="shared" si="27"/>
        <v>0</v>
      </c>
    </row>
    <row r="76" spans="1:35" s="37" customFormat="1" ht="15">
      <c r="A76" s="35">
        <v>64</v>
      </c>
      <c r="B76" s="35"/>
      <c r="C76" s="35"/>
      <c r="D76" s="35"/>
      <c r="E76" s="35"/>
      <c r="F76" s="35"/>
      <c r="G76" s="35"/>
      <c r="H76" s="195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5">
        <f>SUM(LARGE(AA76:AJ76,{1,2,3,4,5,6}))</f>
        <v>0</v>
      </c>
      <c r="AA76" s="135">
        <f t="shared" si="19"/>
        <v>0</v>
      </c>
      <c r="AB76" s="135">
        <f t="shared" si="20"/>
        <v>0</v>
      </c>
      <c r="AC76" s="135">
        <f t="shared" si="21"/>
        <v>0</v>
      </c>
      <c r="AD76" s="135">
        <f t="shared" si="22"/>
        <v>0</v>
      </c>
      <c r="AE76" s="135">
        <f t="shared" si="23"/>
        <v>0</v>
      </c>
      <c r="AF76" s="135">
        <f t="shared" si="24"/>
        <v>0</v>
      </c>
      <c r="AG76" s="135">
        <f t="shared" si="25"/>
        <v>0</v>
      </c>
      <c r="AH76" s="135">
        <f t="shared" si="26"/>
        <v>0</v>
      </c>
      <c r="AI76" s="135">
        <f t="shared" si="27"/>
        <v>0</v>
      </c>
    </row>
    <row r="77" spans="1:35" s="37" customFormat="1" ht="15">
      <c r="A77" s="35">
        <v>65</v>
      </c>
      <c r="B77" s="35"/>
      <c r="C77" s="35"/>
      <c r="D77" s="35"/>
      <c r="E77" s="35"/>
      <c r="F77" s="35"/>
      <c r="G77" s="35"/>
      <c r="H77" s="195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5">
        <f>SUM(LARGE(AA77:AJ77,{1,2,3,4,5,6}))</f>
        <v>0</v>
      </c>
      <c r="AA77" s="135">
        <f t="shared" si="19"/>
        <v>0</v>
      </c>
      <c r="AB77" s="135">
        <f t="shared" si="20"/>
        <v>0</v>
      </c>
      <c r="AC77" s="135">
        <f t="shared" si="21"/>
        <v>0</v>
      </c>
      <c r="AD77" s="135">
        <f t="shared" si="22"/>
        <v>0</v>
      </c>
      <c r="AE77" s="135">
        <f t="shared" si="23"/>
        <v>0</v>
      </c>
      <c r="AF77" s="135">
        <f t="shared" si="24"/>
        <v>0</v>
      </c>
      <c r="AG77" s="135">
        <f t="shared" si="25"/>
        <v>0</v>
      </c>
      <c r="AH77" s="135">
        <f t="shared" si="26"/>
        <v>0</v>
      </c>
      <c r="AI77" s="135">
        <f t="shared" si="27"/>
        <v>0</v>
      </c>
    </row>
    <row r="78" spans="1:35" s="37" customFormat="1" ht="15">
      <c r="A78" s="35">
        <v>66</v>
      </c>
      <c r="B78" s="35"/>
      <c r="C78" s="35"/>
      <c r="D78" s="35"/>
      <c r="E78" s="35"/>
      <c r="F78" s="35"/>
      <c r="G78" s="35"/>
      <c r="H78" s="195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5">
        <f>SUM(LARGE(AA78:AJ78,{1,2,3,4,5,6}))</f>
        <v>0</v>
      </c>
      <c r="AA78" s="135">
        <f t="shared" si="19"/>
        <v>0</v>
      </c>
      <c r="AB78" s="135">
        <f t="shared" si="20"/>
        <v>0</v>
      </c>
      <c r="AC78" s="135">
        <f t="shared" si="21"/>
        <v>0</v>
      </c>
      <c r="AD78" s="135">
        <f t="shared" si="22"/>
        <v>0</v>
      </c>
      <c r="AE78" s="135">
        <f t="shared" si="23"/>
        <v>0</v>
      </c>
      <c r="AF78" s="135">
        <f t="shared" si="24"/>
        <v>0</v>
      </c>
      <c r="AG78" s="135">
        <f t="shared" si="25"/>
        <v>0</v>
      </c>
      <c r="AH78" s="135">
        <f t="shared" si="26"/>
        <v>0</v>
      </c>
      <c r="AI78" s="135">
        <f t="shared" si="27"/>
        <v>0</v>
      </c>
    </row>
    <row r="79" spans="1:35" s="37" customFormat="1" ht="15">
      <c r="A79" s="35"/>
      <c r="B79" s="35"/>
      <c r="C79" s="35"/>
      <c r="D79" s="35"/>
      <c r="E79" s="35"/>
      <c r="F79" s="35"/>
      <c r="G79" s="35"/>
      <c r="H79" s="195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</row>
    <row r="80" spans="1:35" s="37" customFormat="1" ht="15">
      <c r="A80" s="35"/>
      <c r="B80" s="35"/>
      <c r="C80" s="35"/>
      <c r="D80" s="35"/>
      <c r="E80" s="35"/>
      <c r="F80" s="35"/>
      <c r="G80" s="35"/>
      <c r="H80" s="195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</row>
    <row r="81" spans="1:35" s="37" customFormat="1" ht="15">
      <c r="A81" s="35"/>
      <c r="B81" s="35"/>
      <c r="C81" s="35"/>
      <c r="D81" s="35"/>
      <c r="E81" s="35"/>
      <c r="F81" s="35"/>
      <c r="G81" s="35"/>
      <c r="H81" s="195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</row>
    <row r="82" spans="1:35" s="37" customFormat="1" ht="15">
      <c r="A82" s="35"/>
      <c r="B82" s="35"/>
      <c r="C82" s="35"/>
      <c r="D82" s="35"/>
      <c r="E82" s="35"/>
      <c r="F82" s="35"/>
      <c r="G82" s="35"/>
      <c r="H82" s="195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</row>
    <row r="83" spans="1:35" s="37" customFormat="1" ht="15">
      <c r="A83" s="35"/>
      <c r="B83" s="35"/>
      <c r="C83" s="35"/>
      <c r="D83" s="35"/>
      <c r="E83" s="35"/>
      <c r="F83" s="35"/>
      <c r="G83" s="35"/>
      <c r="H83" s="195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</row>
    <row r="84" spans="1:35" s="37" customFormat="1" ht="15">
      <c r="A84" s="35"/>
      <c r="B84" s="35"/>
      <c r="C84" s="35"/>
      <c r="D84" s="35"/>
      <c r="E84" s="35"/>
      <c r="F84" s="35"/>
      <c r="G84" s="35"/>
      <c r="H84" s="195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</row>
    <row r="85" spans="1:35" s="37" customFormat="1" ht="15">
      <c r="A85" s="35"/>
      <c r="B85" s="35"/>
      <c r="C85" s="35"/>
      <c r="D85" s="35"/>
      <c r="E85" s="35"/>
      <c r="F85" s="35"/>
      <c r="G85" s="35"/>
      <c r="H85" s="195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</row>
    <row r="86" spans="1:35" s="37" customFormat="1" ht="15">
      <c r="A86" s="35"/>
      <c r="B86" s="35"/>
      <c r="C86" s="35"/>
      <c r="D86" s="35"/>
      <c r="E86" s="35"/>
      <c r="F86" s="35"/>
      <c r="G86" s="35"/>
      <c r="H86" s="195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</row>
    <row r="87" spans="1:35" s="37" customFormat="1" ht="15">
      <c r="A87" s="35"/>
      <c r="B87" s="35"/>
      <c r="C87" s="35"/>
      <c r="D87" s="35"/>
      <c r="E87" s="35"/>
      <c r="F87" s="35"/>
      <c r="G87" s="35"/>
      <c r="H87" s="195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</row>
    <row r="88" spans="1:35" s="37" customFormat="1" ht="15">
      <c r="A88" s="35"/>
      <c r="B88" s="35"/>
      <c r="C88" s="35"/>
      <c r="D88" s="35"/>
      <c r="E88" s="35"/>
      <c r="F88" s="35"/>
      <c r="G88" s="35"/>
      <c r="H88" s="195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</row>
    <row r="89" spans="1:35" s="37" customFormat="1" ht="15">
      <c r="A89" s="35"/>
      <c r="B89" s="35"/>
      <c r="C89" s="35"/>
      <c r="D89" s="35"/>
      <c r="E89" s="35"/>
      <c r="F89" s="35"/>
      <c r="G89" s="35"/>
      <c r="H89" s="195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</row>
    <row r="90" spans="1:35" s="37" customFormat="1" ht="15">
      <c r="A90" s="35"/>
      <c r="B90" s="35"/>
      <c r="C90" s="35"/>
      <c r="D90" s="35"/>
      <c r="E90" s="35"/>
      <c r="F90" s="35"/>
      <c r="G90" s="35"/>
      <c r="H90" s="195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</row>
    <row r="91" spans="1:35" s="37" customFormat="1" ht="15">
      <c r="A91" s="35"/>
      <c r="B91" s="35"/>
      <c r="C91" s="35"/>
      <c r="D91" s="35"/>
      <c r="E91" s="35"/>
      <c r="F91" s="35"/>
      <c r="G91" s="35"/>
      <c r="H91" s="195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</row>
    <row r="92" spans="1:35" s="37" customFormat="1" ht="15">
      <c r="A92" s="35"/>
      <c r="B92" s="35"/>
      <c r="C92" s="35"/>
      <c r="D92" s="35"/>
      <c r="E92" s="35"/>
      <c r="F92" s="35"/>
      <c r="G92" s="35"/>
      <c r="H92" s="195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</row>
    <row r="93" spans="8:35" s="38" customFormat="1" ht="15">
      <c r="H93" s="196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</row>
    <row r="94" spans="8:35" s="38" customFormat="1" ht="15">
      <c r="H94" s="196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</row>
    <row r="95" spans="8:35" s="38" customFormat="1" ht="15">
      <c r="H95" s="196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</row>
    <row r="96" spans="8:35" s="38" customFormat="1" ht="15">
      <c r="H96" s="196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</row>
    <row r="97" spans="8:35" s="38" customFormat="1" ht="15">
      <c r="H97" s="196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</row>
    <row r="98" spans="8:35" s="38" customFormat="1" ht="15">
      <c r="H98" s="196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</row>
    <row r="99" spans="8:35" s="38" customFormat="1" ht="15">
      <c r="H99" s="196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</row>
    <row r="100" spans="8:35" s="38" customFormat="1" ht="15">
      <c r="H100" s="196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</row>
    <row r="101" spans="8:35" s="38" customFormat="1" ht="15">
      <c r="H101" s="196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</row>
    <row r="102" spans="8:35" s="38" customFormat="1" ht="15">
      <c r="H102" s="196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</row>
    <row r="103" spans="8:35" s="38" customFormat="1" ht="15">
      <c r="H103" s="196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</row>
    <row r="104" spans="8:35" s="38" customFormat="1" ht="15">
      <c r="H104" s="196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</row>
    <row r="105" spans="8:35" s="38" customFormat="1" ht="15">
      <c r="H105" s="196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</row>
    <row r="106" spans="8:35" s="38" customFormat="1" ht="15">
      <c r="H106" s="196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</row>
    <row r="107" spans="8:35" s="38" customFormat="1" ht="15">
      <c r="H107" s="196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</row>
    <row r="108" spans="8:35" s="38" customFormat="1" ht="15">
      <c r="H108" s="196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</row>
    <row r="109" spans="8:35" s="38" customFormat="1" ht="15">
      <c r="H109" s="196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</row>
    <row r="110" spans="8:35" s="38" customFormat="1" ht="15">
      <c r="H110" s="196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</row>
    <row r="111" spans="8:35" s="38" customFormat="1" ht="15">
      <c r="H111" s="196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</row>
    <row r="112" spans="8:35" s="38" customFormat="1" ht="15">
      <c r="H112" s="196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</row>
    <row r="113" spans="8:35" s="38" customFormat="1" ht="15">
      <c r="H113" s="196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</row>
    <row r="114" spans="8:35" s="38" customFormat="1" ht="15">
      <c r="H114" s="196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</row>
    <row r="115" spans="8:35" s="38" customFormat="1" ht="15">
      <c r="H115" s="196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</row>
    <row r="116" spans="8:35" s="38" customFormat="1" ht="15">
      <c r="H116" s="196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</row>
    <row r="117" spans="8:35" s="38" customFormat="1" ht="15">
      <c r="H117" s="196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</row>
    <row r="118" spans="8:35" s="38" customFormat="1" ht="15">
      <c r="H118" s="196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</row>
    <row r="119" spans="8:35" s="38" customFormat="1" ht="15">
      <c r="H119" s="196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</row>
    <row r="120" spans="8:35" s="38" customFormat="1" ht="15">
      <c r="H120" s="196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</row>
    <row r="121" spans="8:35" s="38" customFormat="1" ht="15">
      <c r="H121" s="196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</row>
    <row r="122" spans="8:35" s="38" customFormat="1" ht="15">
      <c r="H122" s="196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</row>
    <row r="123" spans="8:35" s="38" customFormat="1" ht="15">
      <c r="H123" s="196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</row>
    <row r="124" spans="8:35" s="38" customFormat="1" ht="15">
      <c r="H124" s="196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</row>
    <row r="125" spans="8:35" s="38" customFormat="1" ht="15">
      <c r="H125" s="196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</row>
    <row r="126" spans="8:35" s="38" customFormat="1" ht="15">
      <c r="H126" s="196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</row>
    <row r="127" spans="8:35" s="38" customFormat="1" ht="15">
      <c r="H127" s="196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</row>
    <row r="128" spans="8:35" s="38" customFormat="1" ht="15">
      <c r="H128" s="196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</row>
    <row r="129" spans="8:35" s="38" customFormat="1" ht="15">
      <c r="H129" s="196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</row>
    <row r="130" spans="8:35" s="38" customFormat="1" ht="15">
      <c r="H130" s="196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</row>
    <row r="131" spans="8:35" s="38" customFormat="1" ht="15">
      <c r="H131" s="196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</row>
    <row r="132" spans="8:35" s="38" customFormat="1" ht="15">
      <c r="H132" s="196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</row>
    <row r="133" spans="8:35" s="38" customFormat="1" ht="15">
      <c r="H133" s="196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</row>
    <row r="134" spans="8:35" s="38" customFormat="1" ht="15">
      <c r="H134" s="196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</row>
    <row r="135" spans="8:35" s="38" customFormat="1" ht="15">
      <c r="H135" s="196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</row>
    <row r="136" spans="8:35" s="38" customFormat="1" ht="15">
      <c r="H136" s="196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</row>
    <row r="137" spans="8:35" s="38" customFormat="1" ht="15">
      <c r="H137" s="196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</row>
    <row r="138" spans="8:35" s="38" customFormat="1" ht="15">
      <c r="H138" s="196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</row>
    <row r="139" spans="8:35" s="38" customFormat="1" ht="15">
      <c r="H139" s="196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</row>
    <row r="140" spans="8:35" s="38" customFormat="1" ht="15">
      <c r="H140" s="196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</row>
    <row r="141" spans="8:35" s="38" customFormat="1" ht="15">
      <c r="H141" s="196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</row>
    <row r="142" spans="8:35" s="38" customFormat="1" ht="15">
      <c r="H142" s="196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</row>
    <row r="143" spans="8:35" s="38" customFormat="1" ht="15">
      <c r="H143" s="196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</row>
    <row r="144" spans="8:35" s="38" customFormat="1" ht="15">
      <c r="H144" s="196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</row>
    <row r="145" spans="9:35" ht="15"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</row>
    <row r="146" spans="9:35" ht="15"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</row>
    <row r="147" spans="9:35" ht="15"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</row>
    <row r="148" spans="9:35" ht="15"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</row>
    <row r="149" spans="9:35" ht="15"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</row>
    <row r="150" spans="9:35" ht="15"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</row>
    <row r="151" spans="9:35" ht="15"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</row>
    <row r="152" spans="9:35" ht="15"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</row>
    <row r="153" spans="9:35" ht="15"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</row>
    <row r="154" spans="9:35" ht="15"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</row>
    <row r="155" spans="26:35" ht="15"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</row>
    <row r="156" spans="26:35" ht="15"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</row>
    <row r="157" spans="26:35" ht="15"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</row>
    <row r="158" spans="26:35" ht="15"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26:35" ht="15"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26:35" ht="15"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26:35" ht="15"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</row>
    <row r="162" spans="26:35" ht="15"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</row>
    <row r="163" spans="26:35" ht="15"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</row>
    <row r="164" spans="26:35" ht="15"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</row>
    <row r="165" spans="26:35" ht="15"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26:35" ht="15"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</row>
    <row r="167" spans="26:35" ht="15"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</row>
    <row r="168" spans="26:35" ht="15"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1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8"/>
    </sheetView>
  </sheetViews>
  <sheetFormatPr defaultColWidth="9.140625" defaultRowHeight="15"/>
  <cols>
    <col min="1" max="1" width="4.57421875" style="39" customWidth="1"/>
    <col min="2" max="2" width="18.7109375" style="39" customWidth="1"/>
    <col min="3" max="3" width="18.57421875" style="39" customWidth="1"/>
    <col min="4" max="4" width="11.7109375" style="39" hidden="1" customWidth="1"/>
    <col min="5" max="5" width="21.421875" style="39" customWidth="1"/>
    <col min="6" max="6" width="9.28125" style="39" customWidth="1"/>
    <col min="7" max="7" width="11.28125" style="39" customWidth="1"/>
    <col min="8" max="8" width="9.28125" style="158" customWidth="1"/>
    <col min="9" max="9" width="9.28125" style="136" customWidth="1"/>
    <col min="10" max="10" width="9.140625" style="39" customWidth="1"/>
    <col min="11" max="11" width="10.421875" style="39" customWidth="1"/>
    <col min="12" max="12" width="12.8515625" style="39" customWidth="1"/>
    <col min="13" max="13" width="11.7109375" style="48" customWidth="1"/>
    <col min="14" max="14" width="9.8515625" style="48" customWidth="1"/>
    <col min="15" max="15" width="12.00390625" style="48" customWidth="1"/>
    <col min="16" max="16" width="9.140625" style="39" customWidth="1"/>
    <col min="17" max="17" width="10.7109375" style="39" customWidth="1"/>
    <col min="18" max="18" width="9.8515625" style="39" customWidth="1"/>
    <col min="19" max="19" width="12.8515625" style="39" customWidth="1"/>
    <col min="20" max="21" width="9.140625" style="39" customWidth="1"/>
    <col min="22" max="22" width="12.8515625" style="39" customWidth="1"/>
    <col min="23" max="24" width="9.140625" style="39" customWidth="1"/>
    <col min="25" max="25" width="9.140625" style="48" customWidth="1"/>
    <col min="26" max="16384" width="9.140625" style="39" customWidth="1"/>
  </cols>
  <sheetData>
    <row r="1" spans="1:25" ht="45.75" customHeight="1" thickBot="1">
      <c r="A1" s="71" t="s">
        <v>2</v>
      </c>
      <c r="B1" s="72"/>
      <c r="C1" s="73"/>
      <c r="D1" s="73" t="s">
        <v>1</v>
      </c>
      <c r="E1" s="74" t="s">
        <v>5</v>
      </c>
      <c r="F1" s="75" t="s">
        <v>0</v>
      </c>
      <c r="G1" s="76" t="s">
        <v>40</v>
      </c>
      <c r="H1" s="157" t="s">
        <v>6</v>
      </c>
      <c r="I1" s="130" t="s">
        <v>4</v>
      </c>
      <c r="J1" s="243" t="s">
        <v>3</v>
      </c>
      <c r="K1" s="244" t="s">
        <v>48</v>
      </c>
      <c r="L1" s="244" t="s">
        <v>586</v>
      </c>
      <c r="M1" s="244" t="s">
        <v>707</v>
      </c>
      <c r="N1" s="41" t="s">
        <v>271</v>
      </c>
      <c r="O1" s="248" t="s">
        <v>698</v>
      </c>
      <c r="P1" s="248" t="s">
        <v>921</v>
      </c>
      <c r="Q1" s="244" t="s">
        <v>999</v>
      </c>
      <c r="R1" s="332" t="s">
        <v>1070</v>
      </c>
      <c r="S1" s="244" t="s">
        <v>922</v>
      </c>
      <c r="T1" s="244" t="s">
        <v>875</v>
      </c>
      <c r="U1" s="243" t="s">
        <v>7</v>
      </c>
      <c r="V1" s="244" t="s">
        <v>928</v>
      </c>
      <c r="W1" s="244" t="s">
        <v>1120</v>
      </c>
      <c r="X1" s="244" t="s">
        <v>1063</v>
      </c>
      <c r="Y1" s="244" t="s">
        <v>1173</v>
      </c>
    </row>
    <row r="2" spans="1:25" ht="26.25" customHeight="1">
      <c r="A2" s="37"/>
      <c r="C2" s="39" t="s">
        <v>588</v>
      </c>
      <c r="F2" s="39">
        <f>SUM(F4:F217)</f>
        <v>226</v>
      </c>
      <c r="I2" s="131" t="s">
        <v>9</v>
      </c>
      <c r="J2" s="32">
        <f>COUNT(J4:J1082)</f>
        <v>17</v>
      </c>
      <c r="K2" s="32">
        <f>COUNT(K4:K1082)</f>
        <v>12</v>
      </c>
      <c r="L2" s="32">
        <f>COUNT(L4:L1082)</f>
        <v>12</v>
      </c>
      <c r="M2" s="32">
        <f>COUNT(M4:M1082)</f>
        <v>22</v>
      </c>
      <c r="N2" s="32">
        <f>COUNT(N5:N1082)</f>
        <v>0</v>
      </c>
      <c r="O2" s="32">
        <f>COUNT(O5:O1082)</f>
        <v>16</v>
      </c>
      <c r="P2" s="32">
        <f>COUNT(P4:P1075)</f>
        <v>3</v>
      </c>
      <c r="Q2" s="32">
        <f>COUNT(Q4:Q1082)</f>
        <v>14</v>
      </c>
      <c r="R2" s="32">
        <f>COUNT(R5:R1082)</f>
        <v>10</v>
      </c>
      <c r="S2" s="32">
        <f>COUNT(S4:S1082)</f>
        <v>9</v>
      </c>
      <c r="T2" s="32">
        <f>COUNT(T4:T1082)</f>
        <v>21</v>
      </c>
      <c r="U2" s="32">
        <f>COUNT(U4:U1082)</f>
        <v>13</v>
      </c>
      <c r="V2" s="32">
        <f>COUNT(V4:V1082)</f>
        <v>26</v>
      </c>
      <c r="W2" s="32">
        <f>COUNT(W4:W1057)</f>
        <v>16</v>
      </c>
      <c r="X2" s="32">
        <f>COUNT(X5:X1082)</f>
        <v>5</v>
      </c>
      <c r="Y2" s="41"/>
    </row>
    <row r="3" spans="2:25" ht="38.25" customHeight="1">
      <c r="B3" s="79"/>
      <c r="C3" s="79"/>
      <c r="D3" s="79"/>
      <c r="E3" s="79"/>
      <c r="I3" s="132" t="s">
        <v>8</v>
      </c>
      <c r="J3" s="42">
        <v>2</v>
      </c>
      <c r="K3" s="42">
        <v>1</v>
      </c>
      <c r="L3" s="42">
        <v>4</v>
      </c>
      <c r="M3" s="120">
        <v>3</v>
      </c>
      <c r="N3" s="40" t="s">
        <v>271</v>
      </c>
      <c r="O3" s="42">
        <v>5</v>
      </c>
      <c r="P3" s="42">
        <v>11</v>
      </c>
      <c r="Q3" s="42">
        <v>10</v>
      </c>
      <c r="R3" s="42">
        <v>13</v>
      </c>
      <c r="S3" s="42">
        <v>8</v>
      </c>
      <c r="T3" s="42">
        <v>7</v>
      </c>
      <c r="U3" s="42">
        <v>6</v>
      </c>
      <c r="V3" s="42">
        <v>9</v>
      </c>
      <c r="W3" s="42">
        <v>14</v>
      </c>
      <c r="X3" s="42">
        <v>12</v>
      </c>
      <c r="Y3" s="353">
        <v>15</v>
      </c>
    </row>
    <row r="4" spans="1:35" s="37" customFormat="1" ht="15.75">
      <c r="A4" s="35">
        <v>1</v>
      </c>
      <c r="B4" s="35" t="s">
        <v>311</v>
      </c>
      <c r="C4" s="35" t="s">
        <v>487</v>
      </c>
      <c r="D4" s="35"/>
      <c r="E4" s="35" t="s">
        <v>488</v>
      </c>
      <c r="F4" s="292">
        <v>9</v>
      </c>
      <c r="G4" s="292">
        <v>9</v>
      </c>
      <c r="H4" s="301">
        <v>6</v>
      </c>
      <c r="I4" s="348">
        <v>600</v>
      </c>
      <c r="J4" s="134"/>
      <c r="K4" s="134"/>
      <c r="L4" s="134"/>
      <c r="M4" s="139">
        <v>100</v>
      </c>
      <c r="N4" s="134"/>
      <c r="O4" s="161">
        <v>100</v>
      </c>
      <c r="P4" s="134"/>
      <c r="Q4" s="291">
        <v>100</v>
      </c>
      <c r="R4" s="134"/>
      <c r="S4" s="257">
        <v>100</v>
      </c>
      <c r="T4" s="134">
        <v>97.8</v>
      </c>
      <c r="U4" s="201">
        <v>100</v>
      </c>
      <c r="V4" s="263">
        <v>100</v>
      </c>
      <c r="W4" s="134">
        <v>97.146</v>
      </c>
      <c r="X4" s="134"/>
      <c r="Y4" s="162"/>
      <c r="Z4" s="135">
        <f>SUM(LARGE(AA4:AJ4,{1,2,3,4,5,6}))</f>
        <v>600</v>
      </c>
      <c r="AA4" s="135">
        <f aca="true" t="shared" si="0" ref="AA4:AA42">+IF(COUNT($J4:$R4)&gt;0,LARGE($J4:$R4,1),0)</f>
        <v>100</v>
      </c>
      <c r="AB4" s="135">
        <f aca="true" t="shared" si="1" ref="AB4:AB42">+IF(COUNT($J4:$R4)&gt;1,LARGE($J4:$R4,2),0)</f>
        <v>100</v>
      </c>
      <c r="AC4" s="135">
        <f aca="true" t="shared" si="2" ref="AC4:AC42">+IF(COUNT($J4:$R4)&gt;2,LARGE($J4:$R4,3),0)</f>
        <v>100</v>
      </c>
      <c r="AD4" s="135">
        <f aca="true" t="shared" si="3" ref="AD4:AD42">+IF(COUNT($S4:$X4)&gt;0,LARGE($S4:$X4,1),0)</f>
        <v>100</v>
      </c>
      <c r="AE4" s="135">
        <f aca="true" t="shared" si="4" ref="AE4:AE42">+IF(COUNT($S4:$X4)&gt;1,LARGE($S4:$X4,2),0)</f>
        <v>100</v>
      </c>
      <c r="AF4" s="135">
        <f aca="true" t="shared" si="5" ref="AF4:AF42">+IF(COUNT($S4:$X4)&gt;2,LARGE($S4:$X4,3),0)</f>
        <v>100</v>
      </c>
      <c r="AG4" s="135">
        <f aca="true" t="shared" si="6" ref="AG4:AG42">+IF(COUNT($S4:$X4)&gt;3,LARGE($S4:$X4,4),0)</f>
        <v>97.8</v>
      </c>
      <c r="AH4" s="135">
        <f aca="true" t="shared" si="7" ref="AH4:AH42">+IF(COUNT($S4:$X4)&gt;4,LARGE($S4:$X4,5),0)</f>
        <v>97.146</v>
      </c>
      <c r="AI4" s="135">
        <f aca="true" t="shared" si="8" ref="AI4:AI42">+IF(COUNT($S4:$X4)&gt;5,LARGE($S4:$X4,6),0)</f>
        <v>0</v>
      </c>
    </row>
    <row r="5" spans="1:35" s="37" customFormat="1" ht="15.75">
      <c r="A5" s="35">
        <v>2</v>
      </c>
      <c r="B5" s="35" t="s">
        <v>417</v>
      </c>
      <c r="C5" s="35" t="s">
        <v>589</v>
      </c>
      <c r="D5" s="35"/>
      <c r="E5" s="35" t="s">
        <v>329</v>
      </c>
      <c r="F5" s="292">
        <v>9</v>
      </c>
      <c r="G5" s="292">
        <v>9</v>
      </c>
      <c r="H5" s="301">
        <v>6</v>
      </c>
      <c r="I5" s="348">
        <v>593.047</v>
      </c>
      <c r="J5" s="134"/>
      <c r="K5" s="134"/>
      <c r="L5" s="140">
        <v>100</v>
      </c>
      <c r="M5" s="134"/>
      <c r="N5" s="134"/>
      <c r="O5" s="134"/>
      <c r="P5" s="134" t="s">
        <v>1050</v>
      </c>
      <c r="Q5" s="291">
        <v>99.591</v>
      </c>
      <c r="R5" s="134"/>
      <c r="S5" s="134" t="s">
        <v>841</v>
      </c>
      <c r="T5" s="214">
        <v>100</v>
      </c>
      <c r="U5" s="134"/>
      <c r="V5" s="263">
        <v>98.65</v>
      </c>
      <c r="W5" s="133">
        <v>94.806</v>
      </c>
      <c r="X5" s="137">
        <v>100</v>
      </c>
      <c r="Y5" s="162"/>
      <c r="Z5" s="135">
        <f>SUM(LARGE(AA5:AJ5,{1,2,3,4,5,6}))</f>
        <v>593.047</v>
      </c>
      <c r="AA5" s="135">
        <f t="shared" si="0"/>
        <v>100</v>
      </c>
      <c r="AB5" s="135">
        <f t="shared" si="1"/>
        <v>99.591</v>
      </c>
      <c r="AC5" s="135">
        <f t="shared" si="2"/>
        <v>0</v>
      </c>
      <c r="AD5" s="135">
        <f t="shared" si="3"/>
        <v>100</v>
      </c>
      <c r="AE5" s="135">
        <f t="shared" si="4"/>
        <v>100</v>
      </c>
      <c r="AF5" s="135">
        <f t="shared" si="5"/>
        <v>98.65</v>
      </c>
      <c r="AG5" s="135">
        <f t="shared" si="6"/>
        <v>94.806</v>
      </c>
      <c r="AH5" s="135">
        <f t="shared" si="7"/>
        <v>0</v>
      </c>
      <c r="AI5" s="135">
        <f t="shared" si="8"/>
        <v>0</v>
      </c>
    </row>
    <row r="6" spans="1:35" s="37" customFormat="1" ht="15.75">
      <c r="A6" s="35">
        <v>3</v>
      </c>
      <c r="B6" s="80" t="s">
        <v>196</v>
      </c>
      <c r="C6" s="80" t="s">
        <v>206</v>
      </c>
      <c r="D6" s="35"/>
      <c r="E6" s="80" t="s">
        <v>106</v>
      </c>
      <c r="F6" s="292">
        <v>14</v>
      </c>
      <c r="G6" s="292">
        <v>14</v>
      </c>
      <c r="H6" s="301">
        <v>6</v>
      </c>
      <c r="I6" s="348">
        <v>592.087</v>
      </c>
      <c r="J6" s="137">
        <v>100</v>
      </c>
      <c r="K6" s="138">
        <v>98.617</v>
      </c>
      <c r="L6" s="134">
        <v>93.38</v>
      </c>
      <c r="M6" s="139">
        <v>97.23</v>
      </c>
      <c r="N6" s="134"/>
      <c r="O6" s="134">
        <v>95.46</v>
      </c>
      <c r="P6" s="134" t="s">
        <v>1050</v>
      </c>
      <c r="Q6" s="134"/>
      <c r="R6" s="178">
        <v>100</v>
      </c>
      <c r="S6" s="134">
        <v>89</v>
      </c>
      <c r="T6" s="134">
        <v>89.241</v>
      </c>
      <c r="U6" s="201">
        <v>97.47</v>
      </c>
      <c r="V6" s="134">
        <v>91.96</v>
      </c>
      <c r="W6" s="133">
        <v>98.77</v>
      </c>
      <c r="X6" s="134">
        <v>93.068</v>
      </c>
      <c r="Y6" s="162"/>
      <c r="Z6" s="135">
        <v>592.087</v>
      </c>
      <c r="AA6" s="135">
        <f t="shared" si="0"/>
        <v>100</v>
      </c>
      <c r="AB6" s="135">
        <f t="shared" si="1"/>
        <v>100</v>
      </c>
      <c r="AC6" s="135">
        <f t="shared" si="2"/>
        <v>98.617</v>
      </c>
      <c r="AD6" s="135">
        <f t="shared" si="3"/>
        <v>98.77</v>
      </c>
      <c r="AE6" s="135">
        <f t="shared" si="4"/>
        <v>97.47</v>
      </c>
      <c r="AF6" s="135">
        <f t="shared" si="5"/>
        <v>93.068</v>
      </c>
      <c r="AG6" s="135">
        <f t="shared" si="6"/>
        <v>91.96</v>
      </c>
      <c r="AH6" s="135">
        <f t="shared" si="7"/>
        <v>89.241</v>
      </c>
      <c r="AI6" s="135">
        <f t="shared" si="8"/>
        <v>89</v>
      </c>
    </row>
    <row r="7" spans="1:35" s="37" customFormat="1" ht="15.75">
      <c r="A7" s="35">
        <v>4</v>
      </c>
      <c r="B7" s="32" t="s">
        <v>489</v>
      </c>
      <c r="C7" s="32" t="s">
        <v>490</v>
      </c>
      <c r="D7" s="35"/>
      <c r="E7" s="32" t="s">
        <v>351</v>
      </c>
      <c r="F7" s="292">
        <v>8</v>
      </c>
      <c r="G7" s="292">
        <v>8</v>
      </c>
      <c r="H7" s="301">
        <v>6</v>
      </c>
      <c r="I7" s="348">
        <v>580.082</v>
      </c>
      <c r="J7" s="134"/>
      <c r="K7" s="134"/>
      <c r="L7" s="140">
        <v>97.06</v>
      </c>
      <c r="M7" s="139">
        <v>95.883</v>
      </c>
      <c r="N7" s="134"/>
      <c r="O7" s="161">
        <v>94.98</v>
      </c>
      <c r="P7" s="134" t="s">
        <v>1050</v>
      </c>
      <c r="Q7" s="134"/>
      <c r="R7" s="134"/>
      <c r="S7" s="293">
        <v>94.05</v>
      </c>
      <c r="T7" s="214">
        <v>95.329</v>
      </c>
      <c r="U7" s="134"/>
      <c r="V7" s="263">
        <v>96.83</v>
      </c>
      <c r="W7" s="133">
        <v>100</v>
      </c>
      <c r="X7" s="134"/>
      <c r="Y7" s="162"/>
      <c r="Z7" s="135">
        <f>SUM(LARGE(AA7:AJ7,{1,2,3,4,5,6}))</f>
        <v>580.082</v>
      </c>
      <c r="AA7" s="135">
        <f t="shared" si="0"/>
        <v>97.06</v>
      </c>
      <c r="AB7" s="135">
        <f t="shared" si="1"/>
        <v>95.883</v>
      </c>
      <c r="AC7" s="135">
        <f t="shared" si="2"/>
        <v>94.98</v>
      </c>
      <c r="AD7" s="135">
        <f t="shared" si="3"/>
        <v>100</v>
      </c>
      <c r="AE7" s="135">
        <f t="shared" si="4"/>
        <v>96.83</v>
      </c>
      <c r="AF7" s="135">
        <f t="shared" si="5"/>
        <v>95.329</v>
      </c>
      <c r="AG7" s="135">
        <f t="shared" si="6"/>
        <v>94.05</v>
      </c>
      <c r="AH7" s="135">
        <f t="shared" si="7"/>
        <v>0</v>
      </c>
      <c r="AI7" s="135">
        <f t="shared" si="8"/>
        <v>0</v>
      </c>
    </row>
    <row r="8" spans="1:35" s="37" customFormat="1" ht="15.75">
      <c r="A8" s="35">
        <v>5</v>
      </c>
      <c r="B8" s="80" t="s">
        <v>195</v>
      </c>
      <c r="C8" s="80" t="s">
        <v>205</v>
      </c>
      <c r="D8" s="35"/>
      <c r="E8" s="80" t="s">
        <v>214</v>
      </c>
      <c r="F8" s="292">
        <v>9</v>
      </c>
      <c r="G8" s="292">
        <v>9</v>
      </c>
      <c r="H8" s="301">
        <v>6</v>
      </c>
      <c r="I8" s="348">
        <v>572.633</v>
      </c>
      <c r="J8" s="134"/>
      <c r="K8" s="138">
        <v>100</v>
      </c>
      <c r="L8" s="140">
        <v>93.29</v>
      </c>
      <c r="M8" s="134">
        <v>86.651</v>
      </c>
      <c r="N8" s="134"/>
      <c r="O8" s="134">
        <v>88.42</v>
      </c>
      <c r="P8" s="134" t="s">
        <v>1050</v>
      </c>
      <c r="Q8" s="134"/>
      <c r="R8" s="134"/>
      <c r="S8" s="257">
        <v>97.13</v>
      </c>
      <c r="T8" s="214">
        <v>93.411</v>
      </c>
      <c r="U8" s="134"/>
      <c r="V8" s="263">
        <v>94.97</v>
      </c>
      <c r="W8" s="133">
        <v>93.832</v>
      </c>
      <c r="X8" s="134"/>
      <c r="Y8" s="162"/>
      <c r="Z8" s="135">
        <f>SUM(LARGE(AA8:AJ8,{1,2,3,4,5,6}))</f>
        <v>572.633</v>
      </c>
      <c r="AA8" s="135">
        <f t="shared" si="0"/>
        <v>100</v>
      </c>
      <c r="AB8" s="135">
        <f t="shared" si="1"/>
        <v>93.29</v>
      </c>
      <c r="AC8" s="135">
        <f t="shared" si="2"/>
        <v>88.42</v>
      </c>
      <c r="AD8" s="135">
        <f t="shared" si="3"/>
        <v>97.13</v>
      </c>
      <c r="AE8" s="135">
        <f t="shared" si="4"/>
        <v>94.97</v>
      </c>
      <c r="AF8" s="135">
        <f t="shared" si="5"/>
        <v>93.832</v>
      </c>
      <c r="AG8" s="135">
        <f t="shared" si="6"/>
        <v>93.411</v>
      </c>
      <c r="AH8" s="135">
        <f t="shared" si="7"/>
        <v>0</v>
      </c>
      <c r="AI8" s="135">
        <f t="shared" si="8"/>
        <v>0</v>
      </c>
    </row>
    <row r="9" spans="1:35" s="37" customFormat="1" ht="15.75">
      <c r="A9" s="35">
        <v>6</v>
      </c>
      <c r="B9" s="32" t="s">
        <v>361</v>
      </c>
      <c r="C9" s="32" t="s">
        <v>360</v>
      </c>
      <c r="D9" s="35"/>
      <c r="E9" s="32" t="s">
        <v>270</v>
      </c>
      <c r="F9" s="292">
        <v>8</v>
      </c>
      <c r="G9" s="292">
        <v>8</v>
      </c>
      <c r="H9" s="301">
        <v>6</v>
      </c>
      <c r="I9" s="133">
        <v>548.416</v>
      </c>
      <c r="J9" s="137">
        <v>89.49</v>
      </c>
      <c r="K9" s="134"/>
      <c r="L9" s="140">
        <v>90.3</v>
      </c>
      <c r="M9" s="139">
        <v>87.643</v>
      </c>
      <c r="N9" s="134"/>
      <c r="O9" s="134"/>
      <c r="P9" s="134"/>
      <c r="Q9" s="134"/>
      <c r="R9" s="134"/>
      <c r="S9" s="257">
        <v>97.69</v>
      </c>
      <c r="T9" s="214">
        <v>93.166</v>
      </c>
      <c r="U9" s="134"/>
      <c r="V9" s="263" t="s">
        <v>847</v>
      </c>
      <c r="W9" s="134" t="s">
        <v>841</v>
      </c>
      <c r="X9" s="326">
        <v>90.483</v>
      </c>
      <c r="Y9" s="162"/>
      <c r="Z9" s="135">
        <f>SUM(LARGE(AA9:AJ9,{1,2,3,4,5,6}))</f>
        <v>548.772</v>
      </c>
      <c r="AA9" s="135">
        <f t="shared" si="0"/>
        <v>90.3</v>
      </c>
      <c r="AB9" s="135">
        <f t="shared" si="1"/>
        <v>89.49</v>
      </c>
      <c r="AC9" s="135">
        <f t="shared" si="2"/>
        <v>87.643</v>
      </c>
      <c r="AD9" s="135">
        <f t="shared" si="3"/>
        <v>97.69</v>
      </c>
      <c r="AE9" s="135">
        <f t="shared" si="4"/>
        <v>93.166</v>
      </c>
      <c r="AF9" s="135">
        <f t="shared" si="5"/>
        <v>90.483</v>
      </c>
      <c r="AG9" s="135">
        <f t="shared" si="6"/>
        <v>0</v>
      </c>
      <c r="AH9" s="135">
        <f t="shared" si="7"/>
        <v>0</v>
      </c>
      <c r="AI9" s="135">
        <f t="shared" si="8"/>
        <v>0</v>
      </c>
    </row>
    <row r="10" spans="1:35" s="37" customFormat="1" ht="15.75">
      <c r="A10" s="35">
        <v>7</v>
      </c>
      <c r="B10" s="80" t="s">
        <v>198</v>
      </c>
      <c r="C10" s="80" t="s">
        <v>85</v>
      </c>
      <c r="D10" s="35"/>
      <c r="E10" s="32" t="s">
        <v>102</v>
      </c>
      <c r="F10" s="292">
        <v>9</v>
      </c>
      <c r="G10" s="292">
        <v>9</v>
      </c>
      <c r="H10" s="301">
        <v>6</v>
      </c>
      <c r="I10" s="133">
        <v>545.98</v>
      </c>
      <c r="J10" s="137">
        <v>90.23</v>
      </c>
      <c r="K10" s="138">
        <v>96.373</v>
      </c>
      <c r="L10" s="134"/>
      <c r="M10" s="134">
        <v>81.566</v>
      </c>
      <c r="N10" s="134"/>
      <c r="O10" s="134">
        <v>85.39</v>
      </c>
      <c r="P10" s="134"/>
      <c r="Q10" s="134"/>
      <c r="R10" s="134"/>
      <c r="S10" s="257">
        <v>90.76</v>
      </c>
      <c r="T10" s="214">
        <v>88.057</v>
      </c>
      <c r="U10" s="201">
        <v>89.19</v>
      </c>
      <c r="V10" s="263">
        <v>91.37</v>
      </c>
      <c r="W10" s="134"/>
      <c r="X10" s="134"/>
      <c r="Y10" s="162"/>
      <c r="Z10" s="135">
        <f>SUM(LARGE(AA10:AJ10,{1,2,3,4,5,6}))</f>
        <v>545.98</v>
      </c>
      <c r="AA10" s="135">
        <f t="shared" si="0"/>
        <v>96.373</v>
      </c>
      <c r="AB10" s="135">
        <f t="shared" si="1"/>
        <v>90.23</v>
      </c>
      <c r="AC10" s="135">
        <f t="shared" si="2"/>
        <v>85.39</v>
      </c>
      <c r="AD10" s="135">
        <f t="shared" si="3"/>
        <v>91.37</v>
      </c>
      <c r="AE10" s="135">
        <f t="shared" si="4"/>
        <v>90.76</v>
      </c>
      <c r="AF10" s="135">
        <f t="shared" si="5"/>
        <v>89.19</v>
      </c>
      <c r="AG10" s="135">
        <f t="shared" si="6"/>
        <v>88.057</v>
      </c>
      <c r="AH10" s="135">
        <f t="shared" si="7"/>
        <v>0</v>
      </c>
      <c r="AI10" s="135">
        <f t="shared" si="8"/>
        <v>0</v>
      </c>
    </row>
    <row r="11" spans="1:35" s="37" customFormat="1" ht="15.75">
      <c r="A11" s="35">
        <v>8</v>
      </c>
      <c r="B11" s="35" t="s">
        <v>358</v>
      </c>
      <c r="C11" s="35" t="s">
        <v>323</v>
      </c>
      <c r="D11" s="35"/>
      <c r="E11" s="35" t="s">
        <v>359</v>
      </c>
      <c r="F11" s="292">
        <v>8</v>
      </c>
      <c r="G11" s="292">
        <v>8</v>
      </c>
      <c r="H11" s="301">
        <v>6</v>
      </c>
      <c r="I11" s="133">
        <v>539.519</v>
      </c>
      <c r="J11" s="137">
        <v>90.16</v>
      </c>
      <c r="K11" s="134"/>
      <c r="L11" s="134"/>
      <c r="M11" s="139">
        <v>84.991</v>
      </c>
      <c r="N11" s="134"/>
      <c r="O11" s="134"/>
      <c r="P11" s="305">
        <v>100</v>
      </c>
      <c r="Q11" s="134"/>
      <c r="R11" s="178">
        <v>86.171</v>
      </c>
      <c r="S11" s="134"/>
      <c r="T11" s="214">
        <v>88.947</v>
      </c>
      <c r="U11" s="201">
        <v>89.25</v>
      </c>
      <c r="V11" s="134"/>
      <c r="W11" s="134">
        <v>80.902</v>
      </c>
      <c r="X11" s="134" t="s">
        <v>271</v>
      </c>
      <c r="Y11" s="162"/>
      <c r="Z11" s="135">
        <v>539.519</v>
      </c>
      <c r="AA11" s="135">
        <f t="shared" si="0"/>
        <v>100</v>
      </c>
      <c r="AB11" s="135">
        <f t="shared" si="1"/>
        <v>90.16</v>
      </c>
      <c r="AC11" s="135">
        <f t="shared" si="2"/>
        <v>86.171</v>
      </c>
      <c r="AD11" s="135">
        <f t="shared" si="3"/>
        <v>89.25</v>
      </c>
      <c r="AE11" s="135">
        <f t="shared" si="4"/>
        <v>88.947</v>
      </c>
      <c r="AF11" s="135">
        <f t="shared" si="5"/>
        <v>80.902</v>
      </c>
      <c r="AG11" s="135">
        <f t="shared" si="6"/>
        <v>0</v>
      </c>
      <c r="AH11" s="135">
        <f t="shared" si="7"/>
        <v>0</v>
      </c>
      <c r="AI11" s="135">
        <f t="shared" si="8"/>
        <v>0</v>
      </c>
    </row>
    <row r="12" spans="1:35" s="37" customFormat="1" ht="15.75">
      <c r="A12" s="35">
        <v>9</v>
      </c>
      <c r="B12" s="80" t="s">
        <v>200</v>
      </c>
      <c r="C12" s="80" t="s">
        <v>209</v>
      </c>
      <c r="D12" s="35"/>
      <c r="E12" s="80" t="s">
        <v>213</v>
      </c>
      <c r="F12" s="292">
        <v>10</v>
      </c>
      <c r="G12" s="292">
        <v>10</v>
      </c>
      <c r="H12" s="301">
        <v>6</v>
      </c>
      <c r="I12" s="133">
        <v>528.896</v>
      </c>
      <c r="J12" s="137">
        <v>85.03</v>
      </c>
      <c r="K12" s="138">
        <v>92.969</v>
      </c>
      <c r="L12" s="140">
        <v>89.04</v>
      </c>
      <c r="M12" s="134">
        <v>81.291</v>
      </c>
      <c r="N12" s="134"/>
      <c r="O12" s="134">
        <v>81.08</v>
      </c>
      <c r="P12" s="134" t="s">
        <v>1050</v>
      </c>
      <c r="Q12" s="134"/>
      <c r="R12" s="134"/>
      <c r="S12" s="257">
        <v>92.12</v>
      </c>
      <c r="T12" s="214">
        <v>83.657</v>
      </c>
      <c r="U12" s="134">
        <v>80.28</v>
      </c>
      <c r="V12" s="263">
        <v>86.08</v>
      </c>
      <c r="W12" s="134"/>
      <c r="X12" s="134"/>
      <c r="Y12" s="162"/>
      <c r="Z12" s="135">
        <f>SUM(LARGE(AA12:AJ12,{1,2,3,4,5,6}))</f>
        <v>528.8960000000001</v>
      </c>
      <c r="AA12" s="135">
        <f t="shared" si="0"/>
        <v>92.969</v>
      </c>
      <c r="AB12" s="135">
        <f t="shared" si="1"/>
        <v>89.04</v>
      </c>
      <c r="AC12" s="135">
        <f t="shared" si="2"/>
        <v>85.03</v>
      </c>
      <c r="AD12" s="135">
        <f t="shared" si="3"/>
        <v>92.12</v>
      </c>
      <c r="AE12" s="135">
        <f t="shared" si="4"/>
        <v>86.08</v>
      </c>
      <c r="AF12" s="135">
        <f t="shared" si="5"/>
        <v>83.657</v>
      </c>
      <c r="AG12" s="135">
        <f t="shared" si="6"/>
        <v>80.28</v>
      </c>
      <c r="AH12" s="135">
        <f t="shared" si="7"/>
        <v>0</v>
      </c>
      <c r="AI12" s="135">
        <f t="shared" si="8"/>
        <v>0</v>
      </c>
    </row>
    <row r="13" spans="1:35" s="37" customFormat="1" ht="15.75">
      <c r="A13" s="35">
        <v>10</v>
      </c>
      <c r="B13" s="80" t="s">
        <v>199</v>
      </c>
      <c r="C13" s="80" t="s">
        <v>84</v>
      </c>
      <c r="D13" s="35"/>
      <c r="E13" s="80" t="s">
        <v>213</v>
      </c>
      <c r="F13" s="292">
        <v>8</v>
      </c>
      <c r="G13" s="292">
        <v>8</v>
      </c>
      <c r="H13" s="301">
        <v>6</v>
      </c>
      <c r="I13" s="133">
        <v>523.701</v>
      </c>
      <c r="J13" s="137">
        <v>87.34</v>
      </c>
      <c r="K13" s="138">
        <v>92.02</v>
      </c>
      <c r="L13" s="140">
        <v>86.87</v>
      </c>
      <c r="M13" s="134"/>
      <c r="N13" s="134"/>
      <c r="O13" s="134">
        <v>83.66</v>
      </c>
      <c r="P13" s="134"/>
      <c r="Q13" s="134"/>
      <c r="R13" s="134"/>
      <c r="S13" s="134"/>
      <c r="T13" s="214">
        <v>87.053</v>
      </c>
      <c r="U13" s="134"/>
      <c r="V13" s="263">
        <v>90.29</v>
      </c>
      <c r="W13" s="133">
        <v>80.128</v>
      </c>
      <c r="X13" s="134"/>
      <c r="Y13" s="162"/>
      <c r="Z13" s="135">
        <f>SUM(LARGE(AA13:AJ13,{1,2,3,4,5,6}))</f>
        <v>523.701</v>
      </c>
      <c r="AA13" s="135">
        <f t="shared" si="0"/>
        <v>92.02</v>
      </c>
      <c r="AB13" s="135">
        <f t="shared" si="1"/>
        <v>87.34</v>
      </c>
      <c r="AC13" s="135">
        <f t="shared" si="2"/>
        <v>86.87</v>
      </c>
      <c r="AD13" s="135">
        <f t="shared" si="3"/>
        <v>90.29</v>
      </c>
      <c r="AE13" s="135">
        <f t="shared" si="4"/>
        <v>87.053</v>
      </c>
      <c r="AF13" s="135">
        <f t="shared" si="5"/>
        <v>80.128</v>
      </c>
      <c r="AG13" s="135">
        <f t="shared" si="6"/>
        <v>0</v>
      </c>
      <c r="AH13" s="135">
        <f t="shared" si="7"/>
        <v>0</v>
      </c>
      <c r="AI13" s="135">
        <f t="shared" si="8"/>
        <v>0</v>
      </c>
    </row>
    <row r="14" spans="1:35" s="37" customFormat="1" ht="15.75">
      <c r="A14" s="35">
        <v>11</v>
      </c>
      <c r="B14" s="80" t="s">
        <v>199</v>
      </c>
      <c r="C14" s="80" t="s">
        <v>208</v>
      </c>
      <c r="D14" s="35"/>
      <c r="E14" s="80" t="s">
        <v>151</v>
      </c>
      <c r="F14" s="35">
        <v>7</v>
      </c>
      <c r="G14" s="35">
        <v>7</v>
      </c>
      <c r="H14" s="301">
        <v>6</v>
      </c>
      <c r="I14" s="133">
        <v>521.766</v>
      </c>
      <c r="J14" s="134"/>
      <c r="K14" s="138">
        <v>93.45</v>
      </c>
      <c r="L14" s="134"/>
      <c r="M14" s="139">
        <v>85.901</v>
      </c>
      <c r="N14" s="134"/>
      <c r="O14" s="134"/>
      <c r="P14" s="134"/>
      <c r="Q14" s="134">
        <v>79.967</v>
      </c>
      <c r="R14" s="178">
        <v>93.703</v>
      </c>
      <c r="S14" s="134"/>
      <c r="T14" s="214">
        <v>81.315</v>
      </c>
      <c r="U14" s="134"/>
      <c r="V14" s="263">
        <v>87.36</v>
      </c>
      <c r="W14" s="134"/>
      <c r="X14" s="137">
        <v>80.037</v>
      </c>
      <c r="Y14" s="134"/>
      <c r="Z14" s="135">
        <f>SUM(LARGE(AA14:AJ14,{1,2,3,4,5,6}))</f>
        <v>521.7660000000001</v>
      </c>
      <c r="AA14" s="135">
        <f t="shared" si="0"/>
        <v>93.703</v>
      </c>
      <c r="AB14" s="135">
        <f t="shared" si="1"/>
        <v>93.45</v>
      </c>
      <c r="AC14" s="135">
        <f t="shared" si="2"/>
        <v>85.901</v>
      </c>
      <c r="AD14" s="135">
        <f t="shared" si="3"/>
        <v>87.36</v>
      </c>
      <c r="AE14" s="135">
        <f t="shared" si="4"/>
        <v>81.315</v>
      </c>
      <c r="AF14" s="135">
        <f t="shared" si="5"/>
        <v>80.037</v>
      </c>
      <c r="AG14" s="135">
        <f t="shared" si="6"/>
        <v>0</v>
      </c>
      <c r="AH14" s="135">
        <f t="shared" si="7"/>
        <v>0</v>
      </c>
      <c r="AI14" s="135">
        <f t="shared" si="8"/>
        <v>0</v>
      </c>
    </row>
    <row r="15" spans="1:35" s="37" customFormat="1" ht="15.75">
      <c r="A15" s="35">
        <v>12</v>
      </c>
      <c r="B15" s="32" t="s">
        <v>362</v>
      </c>
      <c r="C15" s="32" t="s">
        <v>322</v>
      </c>
      <c r="D15" s="35"/>
      <c r="E15" s="32" t="s">
        <v>359</v>
      </c>
      <c r="F15" s="292">
        <v>9</v>
      </c>
      <c r="G15" s="292">
        <v>9</v>
      </c>
      <c r="H15" s="301">
        <v>6</v>
      </c>
      <c r="I15" s="133">
        <v>515.918</v>
      </c>
      <c r="J15" s="137">
        <v>82.21</v>
      </c>
      <c r="K15" s="134"/>
      <c r="L15" s="140">
        <v>82.74</v>
      </c>
      <c r="M15" s="134">
        <v>77.196</v>
      </c>
      <c r="N15" s="134"/>
      <c r="O15" s="134"/>
      <c r="P15" s="305">
        <v>97.237</v>
      </c>
      <c r="Q15" s="134">
        <v>73.788</v>
      </c>
      <c r="R15" s="134"/>
      <c r="S15" s="134"/>
      <c r="T15" s="214">
        <v>84.011</v>
      </c>
      <c r="U15" s="201">
        <v>82.94</v>
      </c>
      <c r="V15" s="263">
        <v>86.78</v>
      </c>
      <c r="W15" s="134">
        <v>77.201</v>
      </c>
      <c r="X15" s="134"/>
      <c r="Y15" s="162"/>
      <c r="Z15" s="135">
        <f>SUM(LARGE(AA15:AJ15,{1,2,3,4,5,6}))</f>
        <v>515.918</v>
      </c>
      <c r="AA15" s="135">
        <f t="shared" si="0"/>
        <v>97.237</v>
      </c>
      <c r="AB15" s="135">
        <f t="shared" si="1"/>
        <v>82.74</v>
      </c>
      <c r="AC15" s="135">
        <f t="shared" si="2"/>
        <v>82.21</v>
      </c>
      <c r="AD15" s="135">
        <f t="shared" si="3"/>
        <v>86.78</v>
      </c>
      <c r="AE15" s="135">
        <f t="shared" si="4"/>
        <v>84.011</v>
      </c>
      <c r="AF15" s="135">
        <f t="shared" si="5"/>
        <v>82.94</v>
      </c>
      <c r="AG15" s="135">
        <f t="shared" si="6"/>
        <v>77.201</v>
      </c>
      <c r="AH15" s="135">
        <f t="shared" si="7"/>
        <v>0</v>
      </c>
      <c r="AI15" s="135">
        <f t="shared" si="8"/>
        <v>0</v>
      </c>
    </row>
    <row r="16" spans="1:35" s="37" customFormat="1" ht="15.75">
      <c r="A16" s="35">
        <v>13</v>
      </c>
      <c r="B16" s="80" t="s">
        <v>96</v>
      </c>
      <c r="C16" s="80" t="s">
        <v>85</v>
      </c>
      <c r="D16" s="35"/>
      <c r="E16" s="32" t="s">
        <v>102</v>
      </c>
      <c r="F16" s="292">
        <v>9</v>
      </c>
      <c r="G16" s="292">
        <v>9</v>
      </c>
      <c r="H16" s="301">
        <v>6</v>
      </c>
      <c r="I16" s="133">
        <v>507.911</v>
      </c>
      <c r="J16" s="137">
        <v>82.28</v>
      </c>
      <c r="K16" s="138">
        <v>94.131</v>
      </c>
      <c r="L16" s="134"/>
      <c r="M16" s="134">
        <v>77.228</v>
      </c>
      <c r="N16" s="134"/>
      <c r="O16" s="161">
        <v>79.16</v>
      </c>
      <c r="P16" s="134"/>
      <c r="Q16" s="134">
        <v>66.804</v>
      </c>
      <c r="R16" s="134"/>
      <c r="S16" s="257">
        <v>85.5</v>
      </c>
      <c r="T16" s="214">
        <v>80.39</v>
      </c>
      <c r="U16" s="201" t="s">
        <v>847</v>
      </c>
      <c r="V16" s="263">
        <v>86.45</v>
      </c>
      <c r="W16" s="134"/>
      <c r="X16" s="134"/>
      <c r="Y16" s="162"/>
      <c r="Z16" s="135">
        <f>SUM(LARGE(AA16:AJ16,{1,2,3,4,5,6}))</f>
        <v>507.91099999999994</v>
      </c>
      <c r="AA16" s="135">
        <f t="shared" si="0"/>
        <v>94.131</v>
      </c>
      <c r="AB16" s="135">
        <f t="shared" si="1"/>
        <v>82.28</v>
      </c>
      <c r="AC16" s="135">
        <f t="shared" si="2"/>
        <v>79.16</v>
      </c>
      <c r="AD16" s="135">
        <f t="shared" si="3"/>
        <v>86.45</v>
      </c>
      <c r="AE16" s="135">
        <f t="shared" si="4"/>
        <v>85.5</v>
      </c>
      <c r="AF16" s="135">
        <f t="shared" si="5"/>
        <v>80.39</v>
      </c>
      <c r="AG16" s="135">
        <f t="shared" si="6"/>
        <v>0</v>
      </c>
      <c r="AH16" s="135">
        <f t="shared" si="7"/>
        <v>0</v>
      </c>
      <c r="AI16" s="135">
        <f t="shared" si="8"/>
        <v>0</v>
      </c>
    </row>
    <row r="17" spans="1:35" s="37" customFormat="1" ht="15.75">
      <c r="A17" s="35">
        <v>14</v>
      </c>
      <c r="B17" s="80" t="s">
        <v>202</v>
      </c>
      <c r="C17" s="80" t="s">
        <v>183</v>
      </c>
      <c r="D17" s="35"/>
      <c r="E17" s="32" t="s">
        <v>190</v>
      </c>
      <c r="F17" s="292">
        <v>10</v>
      </c>
      <c r="G17" s="292">
        <v>10</v>
      </c>
      <c r="H17" s="301">
        <v>6</v>
      </c>
      <c r="I17" s="133">
        <v>507.7</v>
      </c>
      <c r="J17" s="134">
        <v>72.78</v>
      </c>
      <c r="K17" s="138">
        <v>86.337</v>
      </c>
      <c r="L17" s="140">
        <v>81.83</v>
      </c>
      <c r="M17" s="134">
        <v>73.587</v>
      </c>
      <c r="N17" s="134"/>
      <c r="O17" s="134">
        <v>72.35</v>
      </c>
      <c r="P17" s="134"/>
      <c r="Q17" s="134"/>
      <c r="R17" s="178">
        <v>82.876</v>
      </c>
      <c r="S17" s="257">
        <v>87.75</v>
      </c>
      <c r="T17" s="134">
        <v>80.381</v>
      </c>
      <c r="U17" s="201" t="s">
        <v>847</v>
      </c>
      <c r="V17" s="263">
        <v>86</v>
      </c>
      <c r="W17" s="133">
        <v>82.907</v>
      </c>
      <c r="X17" s="134"/>
      <c r="Y17" s="162"/>
      <c r="Z17" s="135">
        <f>SUM(LARGE(AA17:AJ17,{1,2,3,4,5,6}))</f>
        <v>507.7</v>
      </c>
      <c r="AA17" s="135">
        <f t="shared" si="0"/>
        <v>86.337</v>
      </c>
      <c r="AB17" s="135">
        <f t="shared" si="1"/>
        <v>82.876</v>
      </c>
      <c r="AC17" s="135">
        <f t="shared" si="2"/>
        <v>81.83</v>
      </c>
      <c r="AD17" s="135">
        <f t="shared" si="3"/>
        <v>87.75</v>
      </c>
      <c r="AE17" s="135">
        <f t="shared" si="4"/>
        <v>86</v>
      </c>
      <c r="AF17" s="135">
        <f t="shared" si="5"/>
        <v>82.907</v>
      </c>
      <c r="AG17" s="135">
        <f t="shared" si="6"/>
        <v>80.381</v>
      </c>
      <c r="AH17" s="135">
        <f t="shared" si="7"/>
        <v>0</v>
      </c>
      <c r="AI17" s="135">
        <f t="shared" si="8"/>
        <v>0</v>
      </c>
    </row>
    <row r="18" spans="1:35" s="37" customFormat="1" ht="15.75">
      <c r="A18" s="35">
        <v>15</v>
      </c>
      <c r="B18" s="80" t="s">
        <v>204</v>
      </c>
      <c r="C18" s="80" t="s">
        <v>211</v>
      </c>
      <c r="D18" s="35"/>
      <c r="E18" s="80" t="s">
        <v>101</v>
      </c>
      <c r="F18" s="35">
        <v>7</v>
      </c>
      <c r="G18" s="35">
        <v>7</v>
      </c>
      <c r="H18" s="301">
        <v>6</v>
      </c>
      <c r="I18" s="133">
        <v>433.59</v>
      </c>
      <c r="J18" s="134"/>
      <c r="K18" s="138">
        <v>83.415</v>
      </c>
      <c r="L18" s="134"/>
      <c r="M18" s="139">
        <v>68.984</v>
      </c>
      <c r="N18" s="134"/>
      <c r="O18" s="134"/>
      <c r="P18" s="134"/>
      <c r="Q18" s="134"/>
      <c r="R18" s="178">
        <v>64.824</v>
      </c>
      <c r="S18" s="134"/>
      <c r="T18" s="214">
        <v>75.145</v>
      </c>
      <c r="U18" s="134"/>
      <c r="V18" s="263">
        <v>77.13</v>
      </c>
      <c r="W18" s="133">
        <v>64.092</v>
      </c>
      <c r="X18" s="134"/>
      <c r="Y18" s="162"/>
      <c r="Z18" s="135">
        <f>SUM(LARGE(AA18:AJ18,{1,2,3,4,5,6}))</f>
        <v>433.59</v>
      </c>
      <c r="AA18" s="135">
        <f t="shared" si="0"/>
        <v>83.415</v>
      </c>
      <c r="AB18" s="135">
        <f t="shared" si="1"/>
        <v>68.984</v>
      </c>
      <c r="AC18" s="135">
        <f t="shared" si="2"/>
        <v>64.824</v>
      </c>
      <c r="AD18" s="135">
        <f t="shared" si="3"/>
        <v>77.13</v>
      </c>
      <c r="AE18" s="135">
        <f t="shared" si="4"/>
        <v>75.145</v>
      </c>
      <c r="AF18" s="135">
        <f t="shared" si="5"/>
        <v>64.092</v>
      </c>
      <c r="AG18" s="135">
        <f t="shared" si="6"/>
        <v>0</v>
      </c>
      <c r="AH18" s="135">
        <f t="shared" si="7"/>
        <v>0</v>
      </c>
      <c r="AI18" s="135">
        <f t="shared" si="8"/>
        <v>0</v>
      </c>
    </row>
    <row r="19" spans="1:35" s="37" customFormat="1" ht="15.75">
      <c r="A19" s="35">
        <v>16</v>
      </c>
      <c r="B19" s="80" t="s">
        <v>203</v>
      </c>
      <c r="C19" s="80" t="s">
        <v>210</v>
      </c>
      <c r="D19" s="35"/>
      <c r="E19" s="32" t="s">
        <v>359</v>
      </c>
      <c r="F19" s="35">
        <v>7</v>
      </c>
      <c r="G19" s="35">
        <v>7</v>
      </c>
      <c r="H19" s="347">
        <v>5</v>
      </c>
      <c r="I19" s="133">
        <v>394.452</v>
      </c>
      <c r="J19" s="137">
        <v>74.67</v>
      </c>
      <c r="K19" s="138">
        <v>83.492</v>
      </c>
      <c r="L19" s="140">
        <v>77.59</v>
      </c>
      <c r="M19" s="134"/>
      <c r="N19" s="134"/>
      <c r="O19" s="134"/>
      <c r="P19" s="134"/>
      <c r="Q19" s="134">
        <v>67.452</v>
      </c>
      <c r="R19" s="134"/>
      <c r="S19" s="134"/>
      <c r="T19" s="134"/>
      <c r="U19" s="201">
        <v>78.85</v>
      </c>
      <c r="V19" s="263">
        <v>79.85</v>
      </c>
      <c r="W19" s="134"/>
      <c r="X19" s="134"/>
      <c r="Y19" s="162"/>
      <c r="Z19" s="135">
        <f>SUM(LARGE(AA19:AJ19,{1,2,3,4,5,6}))</f>
        <v>394.452</v>
      </c>
      <c r="AA19" s="135">
        <f t="shared" si="0"/>
        <v>83.492</v>
      </c>
      <c r="AB19" s="135">
        <f t="shared" si="1"/>
        <v>77.59</v>
      </c>
      <c r="AC19" s="135">
        <f t="shared" si="2"/>
        <v>74.67</v>
      </c>
      <c r="AD19" s="135">
        <f t="shared" si="3"/>
        <v>79.85</v>
      </c>
      <c r="AE19" s="135">
        <f t="shared" si="4"/>
        <v>78.85</v>
      </c>
      <c r="AF19" s="135">
        <f t="shared" si="5"/>
        <v>0</v>
      </c>
      <c r="AG19" s="135">
        <f t="shared" si="6"/>
        <v>0</v>
      </c>
      <c r="AH19" s="135">
        <f t="shared" si="7"/>
        <v>0</v>
      </c>
      <c r="AI19" s="135">
        <f t="shared" si="8"/>
        <v>0</v>
      </c>
    </row>
    <row r="20" spans="1:35" s="37" customFormat="1" ht="15.75">
      <c r="A20" s="35">
        <v>17</v>
      </c>
      <c r="B20" s="32" t="s">
        <v>277</v>
      </c>
      <c r="C20" s="32" t="s">
        <v>366</v>
      </c>
      <c r="D20" s="35"/>
      <c r="E20" s="32" t="s">
        <v>213</v>
      </c>
      <c r="F20" s="35">
        <v>7</v>
      </c>
      <c r="G20" s="35">
        <v>7</v>
      </c>
      <c r="H20" s="347">
        <v>5</v>
      </c>
      <c r="I20" s="133">
        <v>386.136</v>
      </c>
      <c r="J20" s="137">
        <v>75.34</v>
      </c>
      <c r="K20" s="134"/>
      <c r="L20" s="140">
        <v>81.9</v>
      </c>
      <c r="M20" s="139">
        <v>73.96</v>
      </c>
      <c r="N20" s="134"/>
      <c r="O20" s="134">
        <v>72.23</v>
      </c>
      <c r="P20" s="134"/>
      <c r="Q20" s="134"/>
      <c r="R20" s="134"/>
      <c r="S20" s="134"/>
      <c r="T20" s="214">
        <v>77.546</v>
      </c>
      <c r="U20" s="134"/>
      <c r="V20" s="263">
        <v>77.39</v>
      </c>
      <c r="W20" s="134"/>
      <c r="X20" s="134"/>
      <c r="Y20" s="162"/>
      <c r="Z20" s="135">
        <f>SUM(LARGE(AA20:AJ20,{1,2,3,4,5,6}))</f>
        <v>386.136</v>
      </c>
      <c r="AA20" s="135">
        <f t="shared" si="0"/>
        <v>81.9</v>
      </c>
      <c r="AB20" s="135">
        <f t="shared" si="1"/>
        <v>75.34</v>
      </c>
      <c r="AC20" s="135">
        <f t="shared" si="2"/>
        <v>73.96</v>
      </c>
      <c r="AD20" s="135">
        <f t="shared" si="3"/>
        <v>77.546</v>
      </c>
      <c r="AE20" s="135">
        <f t="shared" si="4"/>
        <v>77.39</v>
      </c>
      <c r="AF20" s="135">
        <f t="shared" si="5"/>
        <v>0</v>
      </c>
      <c r="AG20" s="135">
        <f t="shared" si="6"/>
        <v>0</v>
      </c>
      <c r="AH20" s="135">
        <f t="shared" si="7"/>
        <v>0</v>
      </c>
      <c r="AI20" s="135">
        <f t="shared" si="8"/>
        <v>0</v>
      </c>
    </row>
    <row r="21" spans="1:35" s="37" customFormat="1" ht="15.75">
      <c r="A21" s="35">
        <v>18</v>
      </c>
      <c r="B21" s="35" t="s">
        <v>848</v>
      </c>
      <c r="C21" s="35" t="s">
        <v>838</v>
      </c>
      <c r="D21" s="35"/>
      <c r="E21" s="35" t="s">
        <v>102</v>
      </c>
      <c r="F21" s="35">
        <v>3</v>
      </c>
      <c r="G21" s="35">
        <v>4</v>
      </c>
      <c r="H21" s="347">
        <v>3</v>
      </c>
      <c r="I21" s="133">
        <v>272.823</v>
      </c>
      <c r="J21" s="134"/>
      <c r="K21" s="134"/>
      <c r="L21" s="134"/>
      <c r="M21" s="134"/>
      <c r="N21" s="134"/>
      <c r="O21" s="134"/>
      <c r="P21" s="134"/>
      <c r="Q21" s="291">
        <v>84.991</v>
      </c>
      <c r="R21" s="134"/>
      <c r="S21" s="134" t="s">
        <v>841</v>
      </c>
      <c r="T21" s="214">
        <v>94.422</v>
      </c>
      <c r="U21" s="201">
        <v>93.41</v>
      </c>
      <c r="V21" s="263" t="s">
        <v>847</v>
      </c>
      <c r="W21" s="134"/>
      <c r="X21" s="134"/>
      <c r="Y21" s="134"/>
      <c r="Z21" s="135">
        <f>SUM(LARGE(AA21:AJ21,{1,2,3,4,5,6}))</f>
        <v>272.823</v>
      </c>
      <c r="AA21" s="135">
        <f t="shared" si="0"/>
        <v>84.991</v>
      </c>
      <c r="AB21" s="135">
        <f t="shared" si="1"/>
        <v>0</v>
      </c>
      <c r="AC21" s="135">
        <f t="shared" si="2"/>
        <v>0</v>
      </c>
      <c r="AD21" s="135">
        <f t="shared" si="3"/>
        <v>94.422</v>
      </c>
      <c r="AE21" s="135">
        <f t="shared" si="4"/>
        <v>93.41</v>
      </c>
      <c r="AF21" s="135">
        <f t="shared" si="5"/>
        <v>0</v>
      </c>
      <c r="AG21" s="135">
        <f t="shared" si="6"/>
        <v>0</v>
      </c>
      <c r="AH21" s="135">
        <f t="shared" si="7"/>
        <v>0</v>
      </c>
      <c r="AI21" s="135">
        <f t="shared" si="8"/>
        <v>0</v>
      </c>
    </row>
    <row r="22" spans="1:35" s="37" customFormat="1" ht="15.75">
      <c r="A22" s="35">
        <v>19</v>
      </c>
      <c r="B22" s="35" t="s">
        <v>894</v>
      </c>
      <c r="C22" s="35" t="s">
        <v>895</v>
      </c>
      <c r="D22" s="35"/>
      <c r="E22" s="35" t="s">
        <v>359</v>
      </c>
      <c r="F22" s="35">
        <v>3</v>
      </c>
      <c r="G22" s="35">
        <v>3</v>
      </c>
      <c r="H22" s="347">
        <v>3</v>
      </c>
      <c r="I22" s="133">
        <v>251.822</v>
      </c>
      <c r="J22" s="35"/>
      <c r="K22" s="35"/>
      <c r="L22" s="35"/>
      <c r="M22" s="34"/>
      <c r="N22" s="34"/>
      <c r="O22" s="34"/>
      <c r="P22" s="35"/>
      <c r="Q22" s="35"/>
      <c r="R22" s="333">
        <v>80.794</v>
      </c>
      <c r="S22" s="35"/>
      <c r="T22" s="219">
        <v>82.958</v>
      </c>
      <c r="U22" s="35"/>
      <c r="V22" s="263">
        <v>88.07</v>
      </c>
      <c r="W22" s="35"/>
      <c r="X22" s="35"/>
      <c r="Y22" s="34"/>
      <c r="Z22" s="135">
        <f>SUM(LARGE(AA22:AJ22,{1,2,3,4,5,6}))</f>
        <v>251.822</v>
      </c>
      <c r="AA22" s="135">
        <f t="shared" si="0"/>
        <v>80.794</v>
      </c>
      <c r="AB22" s="135">
        <f t="shared" si="1"/>
        <v>0</v>
      </c>
      <c r="AC22" s="135">
        <f t="shared" si="2"/>
        <v>0</v>
      </c>
      <c r="AD22" s="135">
        <f t="shared" si="3"/>
        <v>88.07</v>
      </c>
      <c r="AE22" s="135">
        <f t="shared" si="4"/>
        <v>82.958</v>
      </c>
      <c r="AF22" s="135">
        <f t="shared" si="5"/>
        <v>0</v>
      </c>
      <c r="AG22" s="135">
        <f t="shared" si="6"/>
        <v>0</v>
      </c>
      <c r="AH22" s="135">
        <f t="shared" si="7"/>
        <v>0</v>
      </c>
      <c r="AI22" s="135">
        <f t="shared" si="8"/>
        <v>0</v>
      </c>
    </row>
    <row r="23" spans="1:35" s="37" customFormat="1" ht="15.75">
      <c r="A23" s="35">
        <v>20</v>
      </c>
      <c r="B23" s="35" t="s">
        <v>708</v>
      </c>
      <c r="C23" s="35" t="s">
        <v>851</v>
      </c>
      <c r="D23" s="35"/>
      <c r="E23" s="35" t="s">
        <v>359</v>
      </c>
      <c r="F23" s="35">
        <v>4</v>
      </c>
      <c r="G23" s="35">
        <v>4</v>
      </c>
      <c r="H23" s="347">
        <v>3</v>
      </c>
      <c r="I23" s="133">
        <v>245.182</v>
      </c>
      <c r="J23" s="35"/>
      <c r="K23" s="35"/>
      <c r="L23" s="35"/>
      <c r="M23" s="34"/>
      <c r="N23" s="34"/>
      <c r="O23" s="34"/>
      <c r="P23" s="35"/>
      <c r="Q23" s="35"/>
      <c r="R23" s="35"/>
      <c r="S23" s="35"/>
      <c r="T23" s="219">
        <v>80.665</v>
      </c>
      <c r="U23" s="201">
        <v>83.68</v>
      </c>
      <c r="V23" s="35"/>
      <c r="W23" s="81">
        <v>80.837</v>
      </c>
      <c r="X23" s="35"/>
      <c r="Y23" s="356"/>
      <c r="Z23" s="135">
        <f>SUM(LARGE(AA23:AJ23,{1,2,3,4,5,6}))</f>
        <v>245.18200000000002</v>
      </c>
      <c r="AA23" s="135">
        <f t="shared" si="0"/>
        <v>0</v>
      </c>
      <c r="AB23" s="135">
        <f t="shared" si="1"/>
        <v>0</v>
      </c>
      <c r="AC23" s="135">
        <f t="shared" si="2"/>
        <v>0</v>
      </c>
      <c r="AD23" s="135">
        <f t="shared" si="3"/>
        <v>83.68</v>
      </c>
      <c r="AE23" s="135">
        <f t="shared" si="4"/>
        <v>80.837</v>
      </c>
      <c r="AF23" s="135">
        <f t="shared" si="5"/>
        <v>80.665</v>
      </c>
      <c r="AG23" s="135">
        <f t="shared" si="6"/>
        <v>0</v>
      </c>
      <c r="AH23" s="135">
        <f t="shared" si="7"/>
        <v>0</v>
      </c>
      <c r="AI23" s="135">
        <f t="shared" si="8"/>
        <v>0</v>
      </c>
    </row>
    <row r="24" spans="1:35" s="37" customFormat="1" ht="15.75">
      <c r="A24" s="35">
        <v>21</v>
      </c>
      <c r="B24" s="35" t="s">
        <v>363</v>
      </c>
      <c r="C24" s="35" t="s">
        <v>364</v>
      </c>
      <c r="D24" s="35"/>
      <c r="E24" s="35" t="s">
        <v>102</v>
      </c>
      <c r="F24" s="35">
        <v>4</v>
      </c>
      <c r="G24" s="35">
        <v>4</v>
      </c>
      <c r="H24" s="347">
        <v>3</v>
      </c>
      <c r="I24" s="133">
        <v>244.274</v>
      </c>
      <c r="J24" s="137">
        <v>76.93</v>
      </c>
      <c r="K24" s="134"/>
      <c r="L24" s="134"/>
      <c r="M24" s="134"/>
      <c r="N24" s="134"/>
      <c r="O24" s="134"/>
      <c r="P24" s="134"/>
      <c r="Q24" s="134"/>
      <c r="R24" s="134"/>
      <c r="S24" s="134"/>
      <c r="T24" s="214">
        <v>78.114</v>
      </c>
      <c r="U24" s="134"/>
      <c r="V24" s="263">
        <v>89.23</v>
      </c>
      <c r="W24" s="134"/>
      <c r="X24" s="134"/>
      <c r="Y24" s="162"/>
      <c r="Z24" s="135">
        <f>SUM(LARGE(AA24:AJ24,{1,2,3,4,5,6}))</f>
        <v>244.274</v>
      </c>
      <c r="AA24" s="135">
        <f t="shared" si="0"/>
        <v>76.93</v>
      </c>
      <c r="AB24" s="135">
        <f t="shared" si="1"/>
        <v>0</v>
      </c>
      <c r="AC24" s="135">
        <f t="shared" si="2"/>
        <v>0</v>
      </c>
      <c r="AD24" s="135">
        <f t="shared" si="3"/>
        <v>89.23</v>
      </c>
      <c r="AE24" s="135">
        <f t="shared" si="4"/>
        <v>78.114</v>
      </c>
      <c r="AF24" s="135">
        <f t="shared" si="5"/>
        <v>0</v>
      </c>
      <c r="AG24" s="135">
        <f t="shared" si="6"/>
        <v>0</v>
      </c>
      <c r="AH24" s="135">
        <f t="shared" si="7"/>
        <v>0</v>
      </c>
      <c r="AI24" s="135">
        <f t="shared" si="8"/>
        <v>0</v>
      </c>
    </row>
    <row r="25" spans="1:35" s="37" customFormat="1" ht="15.75">
      <c r="A25" s="35">
        <v>22</v>
      </c>
      <c r="B25" s="35" t="s">
        <v>68</v>
      </c>
      <c r="C25" s="35" t="s">
        <v>713</v>
      </c>
      <c r="D25" s="35"/>
      <c r="E25" s="35" t="s">
        <v>317</v>
      </c>
      <c r="F25" s="35">
        <v>4</v>
      </c>
      <c r="G25" s="35">
        <v>4</v>
      </c>
      <c r="H25" s="347">
        <v>3</v>
      </c>
      <c r="I25" s="133">
        <v>224.144</v>
      </c>
      <c r="J25" s="35"/>
      <c r="K25" s="35"/>
      <c r="L25" s="35"/>
      <c r="M25" s="34"/>
      <c r="N25" s="34"/>
      <c r="O25" s="122">
        <v>68.62</v>
      </c>
      <c r="P25" s="35"/>
      <c r="Q25" s="35"/>
      <c r="R25" s="35"/>
      <c r="S25" s="35"/>
      <c r="T25" s="35"/>
      <c r="U25" s="35"/>
      <c r="V25" s="263">
        <v>79.75</v>
      </c>
      <c r="W25" s="81">
        <v>75.774</v>
      </c>
      <c r="X25" s="35"/>
      <c r="Y25" s="162"/>
      <c r="Z25" s="135">
        <f>SUM(LARGE(AA25:AJ25,{1,2,3,4,5,6}))</f>
        <v>224.144</v>
      </c>
      <c r="AA25" s="135">
        <f t="shared" si="0"/>
        <v>68.62</v>
      </c>
      <c r="AB25" s="135">
        <f t="shared" si="1"/>
        <v>0</v>
      </c>
      <c r="AC25" s="135">
        <f t="shared" si="2"/>
        <v>0</v>
      </c>
      <c r="AD25" s="135">
        <f t="shared" si="3"/>
        <v>79.75</v>
      </c>
      <c r="AE25" s="135">
        <f t="shared" si="4"/>
        <v>75.774</v>
      </c>
      <c r="AF25" s="135">
        <f t="shared" si="5"/>
        <v>0</v>
      </c>
      <c r="AG25" s="135">
        <f t="shared" si="6"/>
        <v>0</v>
      </c>
      <c r="AH25" s="135">
        <f t="shared" si="7"/>
        <v>0</v>
      </c>
      <c r="AI25" s="135">
        <f t="shared" si="8"/>
        <v>0</v>
      </c>
    </row>
    <row r="26" spans="1:35" s="37" customFormat="1" ht="15.75">
      <c r="A26" s="35">
        <v>23</v>
      </c>
      <c r="B26" s="35" t="s">
        <v>365</v>
      </c>
      <c r="C26" s="35" t="s">
        <v>298</v>
      </c>
      <c r="D26" s="35"/>
      <c r="E26" s="35"/>
      <c r="F26" s="35">
        <v>2</v>
      </c>
      <c r="G26" s="35">
        <v>2</v>
      </c>
      <c r="H26" s="347">
        <v>2</v>
      </c>
      <c r="I26" s="133">
        <v>154.64</v>
      </c>
      <c r="J26" s="137">
        <v>75.5</v>
      </c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201">
        <v>79.14</v>
      </c>
      <c r="V26" s="134"/>
      <c r="W26" s="134"/>
      <c r="X26" s="134"/>
      <c r="Y26" s="134"/>
      <c r="Z26" s="135">
        <f>SUM(LARGE(AA26:AJ26,{1,2,3,4,5,6}))</f>
        <v>154.64</v>
      </c>
      <c r="AA26" s="135">
        <f t="shared" si="0"/>
        <v>75.5</v>
      </c>
      <c r="AB26" s="135">
        <f t="shared" si="1"/>
        <v>0</v>
      </c>
      <c r="AC26" s="135">
        <f t="shared" si="2"/>
        <v>0</v>
      </c>
      <c r="AD26" s="135">
        <f t="shared" si="3"/>
        <v>79.14</v>
      </c>
      <c r="AE26" s="135">
        <f t="shared" si="4"/>
        <v>0</v>
      </c>
      <c r="AF26" s="135">
        <f t="shared" si="5"/>
        <v>0</v>
      </c>
      <c r="AG26" s="135">
        <f t="shared" si="6"/>
        <v>0</v>
      </c>
      <c r="AH26" s="135">
        <f t="shared" si="7"/>
        <v>0</v>
      </c>
      <c r="AI26" s="135">
        <f t="shared" si="8"/>
        <v>0</v>
      </c>
    </row>
    <row r="27" spans="1:35" s="37" customFormat="1" ht="15.75">
      <c r="A27" s="35">
        <v>24</v>
      </c>
      <c r="B27" s="32" t="s">
        <v>498</v>
      </c>
      <c r="C27" s="32" t="s">
        <v>471</v>
      </c>
      <c r="D27" s="35"/>
      <c r="E27" s="32" t="s">
        <v>472</v>
      </c>
      <c r="F27" s="35">
        <v>2</v>
      </c>
      <c r="G27" s="35">
        <v>2</v>
      </c>
      <c r="H27" s="347">
        <v>2</v>
      </c>
      <c r="I27" s="133">
        <v>154.11</v>
      </c>
      <c r="J27" s="134"/>
      <c r="K27" s="134"/>
      <c r="L27" s="134"/>
      <c r="M27" s="139">
        <v>76.99</v>
      </c>
      <c r="N27" s="134"/>
      <c r="O27" s="161">
        <v>77.12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5">
        <f>SUM(LARGE(AA27:AJ27,{1,2,3,4,5,6}))</f>
        <v>154.11</v>
      </c>
      <c r="AA27" s="135">
        <f t="shared" si="0"/>
        <v>77.12</v>
      </c>
      <c r="AB27" s="135">
        <f t="shared" si="1"/>
        <v>76.99</v>
      </c>
      <c r="AC27" s="135">
        <f t="shared" si="2"/>
        <v>0</v>
      </c>
      <c r="AD27" s="135">
        <f t="shared" si="3"/>
        <v>0</v>
      </c>
      <c r="AE27" s="135">
        <f t="shared" si="4"/>
        <v>0</v>
      </c>
      <c r="AF27" s="135">
        <f t="shared" si="5"/>
        <v>0</v>
      </c>
      <c r="AG27" s="135">
        <f t="shared" si="6"/>
        <v>0</v>
      </c>
      <c r="AH27" s="135">
        <f t="shared" si="7"/>
        <v>0</v>
      </c>
      <c r="AI27" s="135">
        <f t="shared" si="8"/>
        <v>0</v>
      </c>
    </row>
    <row r="28" spans="1:35" s="37" customFormat="1" ht="15.75">
      <c r="A28" s="35">
        <v>25</v>
      </c>
      <c r="B28" s="35" t="s">
        <v>96</v>
      </c>
      <c r="C28" s="35" t="s">
        <v>510</v>
      </c>
      <c r="D28" s="35"/>
      <c r="E28" s="35" t="s">
        <v>101</v>
      </c>
      <c r="F28" s="35">
        <v>3</v>
      </c>
      <c r="G28" s="35">
        <v>3</v>
      </c>
      <c r="H28" s="347">
        <v>2</v>
      </c>
      <c r="I28" s="133">
        <v>153.98</v>
      </c>
      <c r="J28" s="35"/>
      <c r="K28" s="35"/>
      <c r="L28" s="35"/>
      <c r="M28" s="34"/>
      <c r="N28" s="34"/>
      <c r="O28" s="34"/>
      <c r="P28" s="35"/>
      <c r="Q28" s="35"/>
      <c r="R28" s="35"/>
      <c r="S28" s="35"/>
      <c r="T28" s="214">
        <v>76.23</v>
      </c>
      <c r="U28" s="35"/>
      <c r="V28" s="263">
        <v>77.75</v>
      </c>
      <c r="W28" s="35"/>
      <c r="X28" s="35"/>
      <c r="Y28" s="356"/>
      <c r="Z28" s="135">
        <f>SUM(LARGE(AA28:AJ28,{1,2,3,4,5,6}))</f>
        <v>153.98000000000002</v>
      </c>
      <c r="AA28" s="135">
        <f t="shared" si="0"/>
        <v>0</v>
      </c>
      <c r="AB28" s="135">
        <f t="shared" si="1"/>
        <v>0</v>
      </c>
      <c r="AC28" s="135">
        <f t="shared" si="2"/>
        <v>0</v>
      </c>
      <c r="AD28" s="135">
        <f t="shared" si="3"/>
        <v>77.75</v>
      </c>
      <c r="AE28" s="135">
        <f t="shared" si="4"/>
        <v>76.23</v>
      </c>
      <c r="AF28" s="135">
        <f t="shared" si="5"/>
        <v>0</v>
      </c>
      <c r="AG28" s="135">
        <f t="shared" si="6"/>
        <v>0</v>
      </c>
      <c r="AH28" s="135">
        <f t="shared" si="7"/>
        <v>0</v>
      </c>
      <c r="AI28" s="135">
        <f t="shared" si="8"/>
        <v>0</v>
      </c>
    </row>
    <row r="29" spans="1:35" s="37" customFormat="1" ht="15.75">
      <c r="A29" s="35">
        <v>26</v>
      </c>
      <c r="B29" s="35" t="s">
        <v>259</v>
      </c>
      <c r="C29" s="35" t="s">
        <v>949</v>
      </c>
      <c r="D29" s="35"/>
      <c r="E29" s="35" t="s">
        <v>950</v>
      </c>
      <c r="F29" s="35">
        <v>2</v>
      </c>
      <c r="G29" s="35">
        <v>2</v>
      </c>
      <c r="H29" s="347">
        <v>2</v>
      </c>
      <c r="I29" s="133">
        <v>143.797</v>
      </c>
      <c r="J29" s="35"/>
      <c r="K29" s="35"/>
      <c r="L29" s="35"/>
      <c r="M29" s="34"/>
      <c r="N29" s="34"/>
      <c r="O29" s="34"/>
      <c r="P29" s="35"/>
      <c r="Q29" s="302">
        <v>63.247</v>
      </c>
      <c r="R29" s="35"/>
      <c r="S29" s="35"/>
      <c r="T29" s="35"/>
      <c r="U29" s="35"/>
      <c r="V29" s="263">
        <v>80.55</v>
      </c>
      <c r="W29" s="35"/>
      <c r="X29" s="35"/>
      <c r="Y29" s="34"/>
      <c r="Z29" s="135">
        <f>SUM(LARGE(AA29:AJ29,{1,2,3,4,5,6}))</f>
        <v>143.797</v>
      </c>
      <c r="AA29" s="135">
        <f t="shared" si="0"/>
        <v>63.247</v>
      </c>
      <c r="AB29" s="135">
        <f t="shared" si="1"/>
        <v>0</v>
      </c>
      <c r="AC29" s="135">
        <f t="shared" si="2"/>
        <v>0</v>
      </c>
      <c r="AD29" s="135">
        <f t="shared" si="3"/>
        <v>80.55</v>
      </c>
      <c r="AE29" s="135">
        <f t="shared" si="4"/>
        <v>0</v>
      </c>
      <c r="AF29" s="135">
        <f t="shared" si="5"/>
        <v>0</v>
      </c>
      <c r="AG29" s="135">
        <f t="shared" si="6"/>
        <v>0</v>
      </c>
      <c r="AH29" s="135">
        <f t="shared" si="7"/>
        <v>0</v>
      </c>
      <c r="AI29" s="135">
        <f t="shared" si="8"/>
        <v>0</v>
      </c>
    </row>
    <row r="30" spans="1:35" s="37" customFormat="1" ht="15.75">
      <c r="A30" s="35">
        <v>27</v>
      </c>
      <c r="B30" s="35" t="s">
        <v>369</v>
      </c>
      <c r="C30" s="35" t="s">
        <v>370</v>
      </c>
      <c r="D30" s="35"/>
      <c r="E30" s="35" t="s">
        <v>351</v>
      </c>
      <c r="F30" s="35">
        <v>2</v>
      </c>
      <c r="G30" s="35">
        <v>2</v>
      </c>
      <c r="H30" s="347">
        <v>2</v>
      </c>
      <c r="I30" s="133">
        <v>139.39</v>
      </c>
      <c r="J30" s="137">
        <v>67.59</v>
      </c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201">
        <v>71.8</v>
      </c>
      <c r="V30" s="134"/>
      <c r="W30" s="134"/>
      <c r="X30" s="134"/>
      <c r="Y30" s="134"/>
      <c r="Z30" s="135">
        <f>SUM(LARGE(AA30:AJ30,{1,2,3,4,5,6}))</f>
        <v>139.39</v>
      </c>
      <c r="AA30" s="135">
        <f t="shared" si="0"/>
        <v>67.59</v>
      </c>
      <c r="AB30" s="135">
        <f t="shared" si="1"/>
        <v>0</v>
      </c>
      <c r="AC30" s="135">
        <f t="shared" si="2"/>
        <v>0</v>
      </c>
      <c r="AD30" s="135">
        <f t="shared" si="3"/>
        <v>71.8</v>
      </c>
      <c r="AE30" s="135">
        <f t="shared" si="4"/>
        <v>0</v>
      </c>
      <c r="AF30" s="135">
        <f t="shared" si="5"/>
        <v>0</v>
      </c>
      <c r="AG30" s="135">
        <f t="shared" si="6"/>
        <v>0</v>
      </c>
      <c r="AH30" s="135">
        <f t="shared" si="7"/>
        <v>0</v>
      </c>
      <c r="AI30" s="135">
        <f t="shared" si="8"/>
        <v>0</v>
      </c>
    </row>
    <row r="31" spans="1:35" s="37" customFormat="1" ht="15.75">
      <c r="A31" s="35">
        <v>28</v>
      </c>
      <c r="B31" s="35" t="s">
        <v>372</v>
      </c>
      <c r="C31" s="35" t="s">
        <v>298</v>
      </c>
      <c r="D31" s="35"/>
      <c r="E31" s="35"/>
      <c r="F31" s="35">
        <v>2</v>
      </c>
      <c r="G31" s="35">
        <v>2</v>
      </c>
      <c r="H31" s="347">
        <v>2</v>
      </c>
      <c r="I31" s="133">
        <v>133.16</v>
      </c>
      <c r="J31" s="137">
        <v>60.67</v>
      </c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201">
        <v>72.49</v>
      </c>
      <c r="V31" s="134"/>
      <c r="W31" s="134"/>
      <c r="X31" s="134"/>
      <c r="Y31" s="34"/>
      <c r="Z31" s="135">
        <f>SUM(LARGE(AA31:AJ31,{1,2,3,4,5,6}))</f>
        <v>133.16</v>
      </c>
      <c r="AA31" s="135">
        <f t="shared" si="0"/>
        <v>60.67</v>
      </c>
      <c r="AB31" s="135">
        <f t="shared" si="1"/>
        <v>0</v>
      </c>
      <c r="AC31" s="135">
        <f t="shared" si="2"/>
        <v>0</v>
      </c>
      <c r="AD31" s="135">
        <f t="shared" si="3"/>
        <v>72.49</v>
      </c>
      <c r="AE31" s="135">
        <f t="shared" si="4"/>
        <v>0</v>
      </c>
      <c r="AF31" s="135">
        <f t="shared" si="5"/>
        <v>0</v>
      </c>
      <c r="AG31" s="135">
        <f t="shared" si="6"/>
        <v>0</v>
      </c>
      <c r="AH31" s="135">
        <f t="shared" si="7"/>
        <v>0</v>
      </c>
      <c r="AI31" s="135">
        <f t="shared" si="8"/>
        <v>0</v>
      </c>
    </row>
    <row r="32" spans="1:35" s="37" customFormat="1" ht="15.75">
      <c r="A32" s="35">
        <v>29</v>
      </c>
      <c r="B32" s="35" t="s">
        <v>542</v>
      </c>
      <c r="C32" s="35" t="s">
        <v>714</v>
      </c>
      <c r="D32" s="35"/>
      <c r="E32" s="35" t="s">
        <v>317</v>
      </c>
      <c r="F32" s="35">
        <v>3</v>
      </c>
      <c r="G32" s="35">
        <v>3</v>
      </c>
      <c r="H32" s="347">
        <v>2</v>
      </c>
      <c r="I32" s="133">
        <v>127.38</v>
      </c>
      <c r="J32" s="35"/>
      <c r="K32" s="35"/>
      <c r="L32" s="35"/>
      <c r="M32" s="34"/>
      <c r="N32" s="34"/>
      <c r="O32" s="161">
        <v>59.22</v>
      </c>
      <c r="P32" s="35"/>
      <c r="Q32" s="35"/>
      <c r="R32" s="35"/>
      <c r="S32" s="35"/>
      <c r="T32" s="35"/>
      <c r="U32" s="35"/>
      <c r="V32" s="134"/>
      <c r="W32" s="133">
        <v>68.16</v>
      </c>
      <c r="X32" s="35"/>
      <c r="Y32" s="356"/>
      <c r="Z32" s="135">
        <f>SUM(LARGE(AA32:AJ32,{1,2,3,4,5,6}))</f>
        <v>127.38</v>
      </c>
      <c r="AA32" s="135">
        <f t="shared" si="0"/>
        <v>59.22</v>
      </c>
      <c r="AB32" s="135">
        <f t="shared" si="1"/>
        <v>0</v>
      </c>
      <c r="AC32" s="135">
        <f t="shared" si="2"/>
        <v>0</v>
      </c>
      <c r="AD32" s="135">
        <f t="shared" si="3"/>
        <v>68.16</v>
      </c>
      <c r="AE32" s="135">
        <f t="shared" si="4"/>
        <v>0</v>
      </c>
      <c r="AF32" s="135">
        <f t="shared" si="5"/>
        <v>0</v>
      </c>
      <c r="AG32" s="135">
        <f t="shared" si="6"/>
        <v>0</v>
      </c>
      <c r="AH32" s="135">
        <f t="shared" si="7"/>
        <v>0</v>
      </c>
      <c r="AI32" s="135">
        <f t="shared" si="8"/>
        <v>0</v>
      </c>
    </row>
    <row r="33" spans="1:35" s="37" customFormat="1" ht="15.75">
      <c r="A33" s="35">
        <v>30</v>
      </c>
      <c r="B33" s="35" t="s">
        <v>906</v>
      </c>
      <c r="C33" s="35" t="s">
        <v>502</v>
      </c>
      <c r="D33" s="35"/>
      <c r="E33" s="35" t="s">
        <v>567</v>
      </c>
      <c r="F33" s="35">
        <v>2</v>
      </c>
      <c r="G33" s="35">
        <v>2</v>
      </c>
      <c r="H33" s="347">
        <v>2</v>
      </c>
      <c r="I33" s="133">
        <v>124.907</v>
      </c>
      <c r="J33" s="35"/>
      <c r="K33" s="35"/>
      <c r="L33" s="35"/>
      <c r="M33" s="34"/>
      <c r="N33" s="34"/>
      <c r="O33" s="134"/>
      <c r="P33" s="35"/>
      <c r="Q33" s="302">
        <v>60.049</v>
      </c>
      <c r="R33" s="35"/>
      <c r="S33" s="35"/>
      <c r="T33" s="35"/>
      <c r="U33" s="35"/>
      <c r="V33" s="134"/>
      <c r="W33" s="81">
        <v>64.858</v>
      </c>
      <c r="X33" s="35"/>
      <c r="Y33" s="34"/>
      <c r="Z33" s="135">
        <f>SUM(LARGE(AA33:AJ33,{1,2,3,4,5,6}))</f>
        <v>124.90700000000001</v>
      </c>
      <c r="AA33" s="135">
        <f t="shared" si="0"/>
        <v>60.049</v>
      </c>
      <c r="AB33" s="135">
        <f t="shared" si="1"/>
        <v>0</v>
      </c>
      <c r="AC33" s="135">
        <f t="shared" si="2"/>
        <v>0</v>
      </c>
      <c r="AD33" s="135">
        <f t="shared" si="3"/>
        <v>64.858</v>
      </c>
      <c r="AE33" s="135">
        <f t="shared" si="4"/>
        <v>0</v>
      </c>
      <c r="AF33" s="135">
        <f t="shared" si="5"/>
        <v>0</v>
      </c>
      <c r="AG33" s="135">
        <f t="shared" si="6"/>
        <v>0</v>
      </c>
      <c r="AH33" s="135">
        <f t="shared" si="7"/>
        <v>0</v>
      </c>
      <c r="AI33" s="135">
        <f t="shared" si="8"/>
        <v>0</v>
      </c>
    </row>
    <row r="34" spans="1:35" s="37" customFormat="1" ht="15.75">
      <c r="A34" s="35">
        <v>31</v>
      </c>
      <c r="B34" s="35" t="s">
        <v>413</v>
      </c>
      <c r="C34" s="35" t="s">
        <v>496</v>
      </c>
      <c r="D34" s="35"/>
      <c r="E34" s="35"/>
      <c r="F34" s="35">
        <v>1</v>
      </c>
      <c r="G34" s="35">
        <v>1</v>
      </c>
      <c r="H34" s="347">
        <v>1</v>
      </c>
      <c r="I34" s="133">
        <v>100</v>
      </c>
      <c r="J34" s="35"/>
      <c r="K34" s="35"/>
      <c r="L34" s="35"/>
      <c r="M34" s="34"/>
      <c r="N34" s="34"/>
      <c r="O34" s="34"/>
      <c r="P34" s="35"/>
      <c r="Q34" s="35"/>
      <c r="R34" s="35"/>
      <c r="S34" s="35"/>
      <c r="T34" s="35"/>
      <c r="U34" s="35"/>
      <c r="V34" s="263">
        <v>100</v>
      </c>
      <c r="W34" s="35"/>
      <c r="X34" s="35"/>
      <c r="Y34" s="34"/>
      <c r="Z34" s="135">
        <f>SUM(LARGE(AA34:AJ34,{1,2,3,4,5,6}))</f>
        <v>100</v>
      </c>
      <c r="AA34" s="135">
        <f t="shared" si="0"/>
        <v>0</v>
      </c>
      <c r="AB34" s="135">
        <f t="shared" si="1"/>
        <v>0</v>
      </c>
      <c r="AC34" s="135">
        <f t="shared" si="2"/>
        <v>0</v>
      </c>
      <c r="AD34" s="135">
        <f t="shared" si="3"/>
        <v>100</v>
      </c>
      <c r="AE34" s="135">
        <f t="shared" si="4"/>
        <v>0</v>
      </c>
      <c r="AF34" s="135">
        <f t="shared" si="5"/>
        <v>0</v>
      </c>
      <c r="AG34" s="135">
        <f t="shared" si="6"/>
        <v>0</v>
      </c>
      <c r="AH34" s="135">
        <f t="shared" si="7"/>
        <v>0</v>
      </c>
      <c r="AI34" s="135">
        <f t="shared" si="8"/>
        <v>0</v>
      </c>
    </row>
    <row r="35" spans="1:35" s="37" customFormat="1" ht="15.75">
      <c r="A35" s="35">
        <v>32</v>
      </c>
      <c r="B35" s="80" t="s">
        <v>197</v>
      </c>
      <c r="C35" s="80" t="s">
        <v>207</v>
      </c>
      <c r="D35" s="35"/>
      <c r="E35" s="32" t="s">
        <v>190</v>
      </c>
      <c r="F35" s="35">
        <v>1</v>
      </c>
      <c r="G35" s="35">
        <v>1</v>
      </c>
      <c r="H35" s="347">
        <v>1</v>
      </c>
      <c r="I35" s="133">
        <v>98.402</v>
      </c>
      <c r="J35" s="134"/>
      <c r="K35" s="138">
        <v>98.402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>
        <f>SUM(LARGE(AA35:AJ35,{1,2,3,4,5,6}))</f>
        <v>98.402</v>
      </c>
      <c r="AA35" s="135">
        <f t="shared" si="0"/>
        <v>98.402</v>
      </c>
      <c r="AB35" s="135">
        <f t="shared" si="1"/>
        <v>0</v>
      </c>
      <c r="AC35" s="135">
        <f t="shared" si="2"/>
        <v>0</v>
      </c>
      <c r="AD35" s="135">
        <f t="shared" si="3"/>
        <v>0</v>
      </c>
      <c r="AE35" s="135">
        <f t="shared" si="4"/>
        <v>0</v>
      </c>
      <c r="AF35" s="135">
        <f t="shared" si="5"/>
        <v>0</v>
      </c>
      <c r="AG35" s="135">
        <f t="shared" si="6"/>
        <v>0</v>
      </c>
      <c r="AH35" s="135">
        <f t="shared" si="7"/>
        <v>0</v>
      </c>
      <c r="AI35" s="135">
        <f t="shared" si="8"/>
        <v>0</v>
      </c>
    </row>
    <row r="36" spans="1:35" s="37" customFormat="1" ht="15.75">
      <c r="A36" s="35">
        <v>33</v>
      </c>
      <c r="B36" s="35" t="s">
        <v>1064</v>
      </c>
      <c r="C36" s="35" t="s">
        <v>208</v>
      </c>
      <c r="D36" s="35"/>
      <c r="E36" s="35"/>
      <c r="F36" s="35">
        <v>1</v>
      </c>
      <c r="G36" s="35">
        <v>1</v>
      </c>
      <c r="H36" s="347">
        <v>1</v>
      </c>
      <c r="I36" s="287">
        <v>97.942</v>
      </c>
      <c r="J36" s="35"/>
      <c r="K36" s="35"/>
      <c r="L36" s="35"/>
      <c r="M36" s="34"/>
      <c r="N36" s="34"/>
      <c r="O36" s="34"/>
      <c r="P36" s="35"/>
      <c r="Q36" s="35"/>
      <c r="R36" s="35"/>
      <c r="S36" s="35"/>
      <c r="T36" s="35"/>
      <c r="U36" s="35"/>
      <c r="V36" s="134"/>
      <c r="W36" s="35"/>
      <c r="X36" s="324">
        <v>97.942</v>
      </c>
      <c r="Y36" s="34"/>
      <c r="Z36" s="135">
        <f>SUM(LARGE(AA36:AJ36,{1,2,3,4,5,6}))</f>
        <v>97.942</v>
      </c>
      <c r="AA36" s="135">
        <f t="shared" si="0"/>
        <v>0</v>
      </c>
      <c r="AB36" s="135">
        <f t="shared" si="1"/>
        <v>0</v>
      </c>
      <c r="AC36" s="135">
        <f t="shared" si="2"/>
        <v>0</v>
      </c>
      <c r="AD36" s="135">
        <f t="shared" si="3"/>
        <v>97.942</v>
      </c>
      <c r="AE36" s="135">
        <f t="shared" si="4"/>
        <v>0</v>
      </c>
      <c r="AF36" s="135">
        <f t="shared" si="5"/>
        <v>0</v>
      </c>
      <c r="AG36" s="135">
        <f t="shared" si="6"/>
        <v>0</v>
      </c>
      <c r="AH36" s="135">
        <f t="shared" si="7"/>
        <v>0</v>
      </c>
      <c r="AI36" s="135">
        <f t="shared" si="8"/>
        <v>0</v>
      </c>
    </row>
    <row r="37" spans="1:35" s="37" customFormat="1" ht="30">
      <c r="A37" s="35">
        <v>34</v>
      </c>
      <c r="B37" s="35" t="s">
        <v>326</v>
      </c>
      <c r="C37" s="35" t="s">
        <v>322</v>
      </c>
      <c r="D37" s="35"/>
      <c r="E37" s="35" t="s">
        <v>359</v>
      </c>
      <c r="F37" s="35">
        <v>4</v>
      </c>
      <c r="G37" s="35">
        <v>4</v>
      </c>
      <c r="H37" s="347">
        <v>1</v>
      </c>
      <c r="I37" s="133">
        <v>97.86</v>
      </c>
      <c r="J37" s="35"/>
      <c r="K37" s="35"/>
      <c r="L37" s="35"/>
      <c r="M37" s="34"/>
      <c r="N37" s="34"/>
      <c r="O37" s="34"/>
      <c r="P37" s="35"/>
      <c r="Q37" s="35"/>
      <c r="R37" s="35"/>
      <c r="S37" s="35"/>
      <c r="T37" s="220" t="s">
        <v>896</v>
      </c>
      <c r="U37" s="35"/>
      <c r="V37" s="263">
        <v>97.86</v>
      </c>
      <c r="W37" s="35" t="s">
        <v>841</v>
      </c>
      <c r="X37" s="35"/>
      <c r="Y37" s="356"/>
      <c r="Z37" s="135">
        <f>SUM(LARGE(AA37:AJ37,{1,2,3,4,5,6}))</f>
        <v>97.86</v>
      </c>
      <c r="AA37" s="135">
        <f t="shared" si="0"/>
        <v>0</v>
      </c>
      <c r="AB37" s="135">
        <f t="shared" si="1"/>
        <v>0</v>
      </c>
      <c r="AC37" s="135">
        <f t="shared" si="2"/>
        <v>0</v>
      </c>
      <c r="AD37" s="135">
        <f t="shared" si="3"/>
        <v>97.86</v>
      </c>
      <c r="AE37" s="135">
        <f t="shared" si="4"/>
        <v>0</v>
      </c>
      <c r="AF37" s="135">
        <f t="shared" si="5"/>
        <v>0</v>
      </c>
      <c r="AG37" s="135">
        <f t="shared" si="6"/>
        <v>0</v>
      </c>
      <c r="AH37" s="135">
        <f t="shared" si="7"/>
        <v>0</v>
      </c>
      <c r="AI37" s="135">
        <f t="shared" si="8"/>
        <v>0</v>
      </c>
    </row>
    <row r="38" spans="1:35" s="37" customFormat="1" ht="15.75">
      <c r="A38" s="35">
        <v>35</v>
      </c>
      <c r="B38" s="35" t="s">
        <v>985</v>
      </c>
      <c r="C38" s="35" t="s">
        <v>453</v>
      </c>
      <c r="D38" s="35"/>
      <c r="E38" s="35"/>
      <c r="F38" s="35">
        <v>1</v>
      </c>
      <c r="G38" s="35">
        <v>1</v>
      </c>
      <c r="H38" s="347">
        <v>1</v>
      </c>
      <c r="I38" s="133">
        <v>97.32</v>
      </c>
      <c r="J38" s="35"/>
      <c r="K38" s="35"/>
      <c r="L38" s="35"/>
      <c r="M38" s="34"/>
      <c r="N38" s="34"/>
      <c r="O38" s="34"/>
      <c r="P38" s="35"/>
      <c r="Q38" s="35"/>
      <c r="R38" s="35"/>
      <c r="S38" s="35"/>
      <c r="T38" s="35"/>
      <c r="U38" s="35"/>
      <c r="V38" s="263">
        <v>97.32</v>
      </c>
      <c r="W38" s="35"/>
      <c r="X38" s="35"/>
      <c r="Y38" s="34"/>
      <c r="Z38" s="135">
        <f>SUM(LARGE(AA38:AJ38,{1,2,3,4,5,6}))</f>
        <v>97.32</v>
      </c>
      <c r="AA38" s="135">
        <f t="shared" si="0"/>
        <v>0</v>
      </c>
      <c r="AB38" s="135">
        <f t="shared" si="1"/>
        <v>0</v>
      </c>
      <c r="AC38" s="135">
        <f t="shared" si="2"/>
        <v>0</v>
      </c>
      <c r="AD38" s="135">
        <f t="shared" si="3"/>
        <v>97.32</v>
      </c>
      <c r="AE38" s="135">
        <f t="shared" si="4"/>
        <v>0</v>
      </c>
      <c r="AF38" s="135">
        <f t="shared" si="5"/>
        <v>0</v>
      </c>
      <c r="AG38" s="135">
        <f t="shared" si="6"/>
        <v>0</v>
      </c>
      <c r="AH38" s="135">
        <f t="shared" si="7"/>
        <v>0</v>
      </c>
      <c r="AI38" s="135">
        <f t="shared" si="8"/>
        <v>0</v>
      </c>
    </row>
    <row r="39" spans="1:35" s="37" customFormat="1" ht="15.75">
      <c r="A39" s="35">
        <v>36</v>
      </c>
      <c r="B39" s="35" t="s">
        <v>491</v>
      </c>
      <c r="C39" s="35" t="s">
        <v>492</v>
      </c>
      <c r="D39" s="35"/>
      <c r="E39" s="35" t="s">
        <v>493</v>
      </c>
      <c r="F39" s="35">
        <v>1</v>
      </c>
      <c r="G39" s="35">
        <v>1</v>
      </c>
      <c r="H39" s="347">
        <v>1</v>
      </c>
      <c r="I39" s="133">
        <v>95.475</v>
      </c>
      <c r="J39" s="134"/>
      <c r="K39" s="134"/>
      <c r="L39" s="134"/>
      <c r="M39" s="139">
        <v>95.475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>
        <f>SUM(LARGE(AA39:AJ39,{1,2,3,4,5,6}))</f>
        <v>95.475</v>
      </c>
      <c r="AA39" s="135">
        <f t="shared" si="0"/>
        <v>95.475</v>
      </c>
      <c r="AB39" s="135">
        <f t="shared" si="1"/>
        <v>0</v>
      </c>
      <c r="AC39" s="135">
        <f t="shared" si="2"/>
        <v>0</v>
      </c>
      <c r="AD39" s="135">
        <f t="shared" si="3"/>
        <v>0</v>
      </c>
      <c r="AE39" s="135">
        <f t="shared" si="4"/>
        <v>0</v>
      </c>
      <c r="AF39" s="135">
        <f t="shared" si="5"/>
        <v>0</v>
      </c>
      <c r="AG39" s="135">
        <f t="shared" si="6"/>
        <v>0</v>
      </c>
      <c r="AH39" s="135">
        <f t="shared" si="7"/>
        <v>0</v>
      </c>
      <c r="AI39" s="135">
        <f t="shared" si="8"/>
        <v>0</v>
      </c>
    </row>
    <row r="40" spans="1:35" s="37" customFormat="1" ht="15.75">
      <c r="A40" s="35">
        <v>37</v>
      </c>
      <c r="B40" s="35" t="s">
        <v>365</v>
      </c>
      <c r="C40" s="35" t="s">
        <v>590</v>
      </c>
      <c r="D40" s="35"/>
      <c r="E40" s="35" t="s">
        <v>213</v>
      </c>
      <c r="F40" s="35">
        <v>2</v>
      </c>
      <c r="G40" s="35">
        <v>2</v>
      </c>
      <c r="H40" s="347">
        <v>1</v>
      </c>
      <c r="I40" s="133">
        <v>94.11</v>
      </c>
      <c r="J40" s="134"/>
      <c r="K40" s="134"/>
      <c r="L40" s="140">
        <v>94.11</v>
      </c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62"/>
      <c r="Z40" s="135">
        <f>SUM(LARGE(AA40:AJ40,{1,2,3,4,5,6}))</f>
        <v>94.11</v>
      </c>
      <c r="AA40" s="135">
        <f t="shared" si="0"/>
        <v>94.11</v>
      </c>
      <c r="AB40" s="135">
        <f t="shared" si="1"/>
        <v>0</v>
      </c>
      <c r="AC40" s="135">
        <f t="shared" si="2"/>
        <v>0</v>
      </c>
      <c r="AD40" s="135">
        <f t="shared" si="3"/>
        <v>0</v>
      </c>
      <c r="AE40" s="135">
        <f t="shared" si="4"/>
        <v>0</v>
      </c>
      <c r="AF40" s="135">
        <f t="shared" si="5"/>
        <v>0</v>
      </c>
      <c r="AG40" s="135">
        <f t="shared" si="6"/>
        <v>0</v>
      </c>
      <c r="AH40" s="135">
        <f t="shared" si="7"/>
        <v>0</v>
      </c>
      <c r="AI40" s="135">
        <f t="shared" si="8"/>
        <v>0</v>
      </c>
    </row>
    <row r="41" spans="1:35" s="37" customFormat="1" ht="15.75">
      <c r="A41" s="35">
        <v>38</v>
      </c>
      <c r="B41" s="35" t="s">
        <v>1051</v>
      </c>
      <c r="C41" s="35" t="s">
        <v>1052</v>
      </c>
      <c r="D41" s="35"/>
      <c r="E41" s="35" t="s">
        <v>106</v>
      </c>
      <c r="F41" s="35">
        <v>2</v>
      </c>
      <c r="G41" s="35">
        <v>2</v>
      </c>
      <c r="H41" s="347">
        <v>1</v>
      </c>
      <c r="I41" s="133">
        <v>93.007</v>
      </c>
      <c r="J41" s="35"/>
      <c r="K41" s="35"/>
      <c r="L41" s="35"/>
      <c r="M41" s="34"/>
      <c r="N41" s="34"/>
      <c r="O41" s="34"/>
      <c r="P41" s="221">
        <v>93.007</v>
      </c>
      <c r="Q41" s="35"/>
      <c r="R41" s="35"/>
      <c r="S41" s="35"/>
      <c r="T41" s="35"/>
      <c r="U41" s="35"/>
      <c r="V41" s="134"/>
      <c r="W41" s="35"/>
      <c r="X41" s="35"/>
      <c r="Y41" s="356"/>
      <c r="Z41" s="135">
        <f>SUM(LARGE(AA41:AJ41,{1,2,3,4,5,6}))</f>
        <v>93.007</v>
      </c>
      <c r="AA41" s="135">
        <f t="shared" si="0"/>
        <v>93.007</v>
      </c>
      <c r="AB41" s="135">
        <f t="shared" si="1"/>
        <v>0</v>
      </c>
      <c r="AC41" s="135">
        <f t="shared" si="2"/>
        <v>0</v>
      </c>
      <c r="AD41" s="135">
        <f t="shared" si="3"/>
        <v>0</v>
      </c>
      <c r="AE41" s="135">
        <f t="shared" si="4"/>
        <v>0</v>
      </c>
      <c r="AF41" s="135">
        <f t="shared" si="5"/>
        <v>0</v>
      </c>
      <c r="AG41" s="135">
        <f t="shared" si="6"/>
        <v>0</v>
      </c>
      <c r="AH41" s="135">
        <f t="shared" si="7"/>
        <v>0</v>
      </c>
      <c r="AI41" s="135">
        <f t="shared" si="8"/>
        <v>0</v>
      </c>
    </row>
    <row r="42" spans="1:35" s="37" customFormat="1" ht="15.75">
      <c r="A42" s="35">
        <v>39</v>
      </c>
      <c r="B42" s="80" t="s">
        <v>201</v>
      </c>
      <c r="C42" s="80" t="s">
        <v>66</v>
      </c>
      <c r="D42" s="35"/>
      <c r="E42" s="80" t="s">
        <v>212</v>
      </c>
      <c r="F42" s="35">
        <v>1</v>
      </c>
      <c r="G42" s="35">
        <v>1</v>
      </c>
      <c r="H42" s="347">
        <v>1</v>
      </c>
      <c r="I42" s="133">
        <v>92.778</v>
      </c>
      <c r="J42" s="134"/>
      <c r="K42" s="138">
        <v>92.778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5">
        <f>SUM(LARGE(AA42:AJ42,{1,2,3,4,5,6}))</f>
        <v>92.778</v>
      </c>
      <c r="AA42" s="135">
        <f t="shared" si="0"/>
        <v>92.778</v>
      </c>
      <c r="AB42" s="135">
        <f t="shared" si="1"/>
        <v>0</v>
      </c>
      <c r="AC42" s="135">
        <f t="shared" si="2"/>
        <v>0</v>
      </c>
      <c r="AD42" s="135">
        <f t="shared" si="3"/>
        <v>0</v>
      </c>
      <c r="AE42" s="135">
        <f t="shared" si="4"/>
        <v>0</v>
      </c>
      <c r="AF42" s="135">
        <f t="shared" si="5"/>
        <v>0</v>
      </c>
      <c r="AG42" s="135">
        <f t="shared" si="6"/>
        <v>0</v>
      </c>
      <c r="AH42" s="135">
        <f t="shared" si="7"/>
        <v>0</v>
      </c>
      <c r="AI42" s="135">
        <f t="shared" si="8"/>
        <v>0</v>
      </c>
    </row>
    <row r="43" spans="1:35" s="37" customFormat="1" ht="15.75">
      <c r="A43" s="35">
        <v>40</v>
      </c>
      <c r="B43" s="35" t="s">
        <v>455</v>
      </c>
      <c r="C43" s="35" t="s">
        <v>494</v>
      </c>
      <c r="D43" s="35"/>
      <c r="E43" s="35" t="s">
        <v>495</v>
      </c>
      <c r="F43" s="35">
        <v>1</v>
      </c>
      <c r="G43" s="35">
        <v>1</v>
      </c>
      <c r="H43" s="347">
        <v>1</v>
      </c>
      <c r="I43" s="133">
        <v>92.299</v>
      </c>
      <c r="J43" s="134"/>
      <c r="K43" s="134"/>
      <c r="L43" s="134"/>
      <c r="M43" s="139">
        <v>92.299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5">
        <f>SUM(LARGE(AA43:AJ43,{1,2,3,4,5,6}))</f>
        <v>92.299</v>
      </c>
      <c r="AA43" s="135">
        <f aca="true" t="shared" si="9" ref="AA43:AA74">+IF(COUNT($J43:$R43)&gt;0,LARGE($J43:$R43,1),0)</f>
        <v>92.299</v>
      </c>
      <c r="AB43" s="135">
        <f aca="true" t="shared" si="10" ref="AB43:AB74">+IF(COUNT($J43:$R43)&gt;1,LARGE($J43:$R43,2),0)</f>
        <v>0</v>
      </c>
      <c r="AC43" s="135">
        <f aca="true" t="shared" si="11" ref="AC43:AC74">+IF(COUNT($J43:$R43)&gt;2,LARGE($J43:$R43,3),0)</f>
        <v>0</v>
      </c>
      <c r="AD43" s="135">
        <f aca="true" t="shared" si="12" ref="AD43:AD74">+IF(COUNT($S43:$X43)&gt;0,LARGE($S43:$X43,1),0)</f>
        <v>0</v>
      </c>
      <c r="AE43" s="135">
        <f aca="true" t="shared" si="13" ref="AE43:AE74">+IF(COUNT($S43:$X43)&gt;1,LARGE($S43:$X43,2),0)</f>
        <v>0</v>
      </c>
      <c r="AF43" s="135">
        <f aca="true" t="shared" si="14" ref="AF43:AF74">+IF(COUNT($S43:$X43)&gt;2,LARGE($S43:$X43,3),0)</f>
        <v>0</v>
      </c>
      <c r="AG43" s="135">
        <f aca="true" t="shared" si="15" ref="AG43:AG74">+IF(COUNT($S43:$X43)&gt;3,LARGE($S43:$X43,4),0)</f>
        <v>0</v>
      </c>
      <c r="AH43" s="135">
        <f aca="true" t="shared" si="16" ref="AH43:AH74">+IF(COUNT($S43:$X43)&gt;4,LARGE($S43:$X43,5),0)</f>
        <v>0</v>
      </c>
      <c r="AI43" s="135">
        <f aca="true" t="shared" si="17" ref="AI43:AI74">+IF(COUNT($S43:$X43)&gt;5,LARGE($S43:$X43,6),0)</f>
        <v>0</v>
      </c>
    </row>
    <row r="44" spans="1:35" s="37" customFormat="1" ht="15.75">
      <c r="A44" s="35">
        <v>41</v>
      </c>
      <c r="B44" s="35" t="s">
        <v>1051</v>
      </c>
      <c r="C44" s="35" t="s">
        <v>1114</v>
      </c>
      <c r="D44" s="35"/>
      <c r="E44" s="35" t="s">
        <v>1115</v>
      </c>
      <c r="F44" s="35">
        <v>1</v>
      </c>
      <c r="G44" s="35">
        <v>1</v>
      </c>
      <c r="H44" s="347">
        <v>1</v>
      </c>
      <c r="I44" s="133">
        <v>87.303</v>
      </c>
      <c r="J44" s="35"/>
      <c r="K44" s="35"/>
      <c r="L44" s="35"/>
      <c r="M44" s="34"/>
      <c r="N44" s="34"/>
      <c r="O44" s="34"/>
      <c r="P44" s="35"/>
      <c r="Q44" s="35"/>
      <c r="R44" s="333">
        <v>87.303</v>
      </c>
      <c r="S44" s="35"/>
      <c r="T44" s="35"/>
      <c r="U44" s="35"/>
      <c r="V44" s="134"/>
      <c r="W44" s="35"/>
      <c r="X44" s="35"/>
      <c r="Y44" s="34"/>
      <c r="Z44" s="135">
        <f>SUM(LARGE(AA44:AJ44,{1,2,3,4,5,6}))</f>
        <v>87.303</v>
      </c>
      <c r="AA44" s="135">
        <f t="shared" si="9"/>
        <v>87.303</v>
      </c>
      <c r="AB44" s="135">
        <f t="shared" si="10"/>
        <v>0</v>
      </c>
      <c r="AC44" s="135">
        <f t="shared" si="11"/>
        <v>0</v>
      </c>
      <c r="AD44" s="135">
        <f t="shared" si="12"/>
        <v>0</v>
      </c>
      <c r="AE44" s="135">
        <f t="shared" si="13"/>
        <v>0</v>
      </c>
      <c r="AF44" s="135">
        <f t="shared" si="14"/>
        <v>0</v>
      </c>
      <c r="AG44" s="135">
        <f t="shared" si="15"/>
        <v>0</v>
      </c>
      <c r="AH44" s="135">
        <f t="shared" si="16"/>
        <v>0</v>
      </c>
      <c r="AI44" s="135">
        <f t="shared" si="17"/>
        <v>0</v>
      </c>
    </row>
    <row r="45" spans="1:35" s="37" customFormat="1" ht="15.75">
      <c r="A45" s="35">
        <v>42</v>
      </c>
      <c r="B45" s="35" t="s">
        <v>849</v>
      </c>
      <c r="C45" s="97" t="s">
        <v>850</v>
      </c>
      <c r="D45" s="35"/>
      <c r="E45" s="35" t="s">
        <v>520</v>
      </c>
      <c r="F45" s="35">
        <v>1</v>
      </c>
      <c r="G45" s="35">
        <v>1</v>
      </c>
      <c r="H45" s="347">
        <v>1</v>
      </c>
      <c r="I45" s="133">
        <v>85.78</v>
      </c>
      <c r="J45" s="35"/>
      <c r="K45" s="35"/>
      <c r="L45" s="35"/>
      <c r="M45" s="34"/>
      <c r="N45" s="34"/>
      <c r="O45" s="34"/>
      <c r="P45" s="35"/>
      <c r="Q45" s="35"/>
      <c r="R45" s="35"/>
      <c r="S45" s="35"/>
      <c r="T45" s="35"/>
      <c r="U45" s="201">
        <v>85.78</v>
      </c>
      <c r="V45" s="35"/>
      <c r="W45" s="35"/>
      <c r="X45" s="35"/>
      <c r="Y45" s="34"/>
      <c r="Z45" s="135">
        <f>SUM(LARGE(AA45:AJ45,{1,2,3,4,5,6}))</f>
        <v>85.78</v>
      </c>
      <c r="AA45" s="135">
        <f t="shared" si="9"/>
        <v>0</v>
      </c>
      <c r="AB45" s="135">
        <f t="shared" si="10"/>
        <v>0</v>
      </c>
      <c r="AC45" s="135">
        <f t="shared" si="11"/>
        <v>0</v>
      </c>
      <c r="AD45" s="135">
        <f t="shared" si="12"/>
        <v>85.78</v>
      </c>
      <c r="AE45" s="135">
        <f t="shared" si="13"/>
        <v>0</v>
      </c>
      <c r="AF45" s="135">
        <f t="shared" si="14"/>
        <v>0</v>
      </c>
      <c r="AG45" s="135">
        <f t="shared" si="15"/>
        <v>0</v>
      </c>
      <c r="AH45" s="135">
        <f t="shared" si="16"/>
        <v>0</v>
      </c>
      <c r="AI45" s="135">
        <f t="shared" si="17"/>
        <v>0</v>
      </c>
    </row>
    <row r="46" spans="1:35" s="37" customFormat="1" ht="15.75">
      <c r="A46" s="35">
        <v>43</v>
      </c>
      <c r="B46" s="35" t="s">
        <v>455</v>
      </c>
      <c r="C46" s="35" t="s">
        <v>494</v>
      </c>
      <c r="D46" s="35"/>
      <c r="E46" s="35" t="s">
        <v>495</v>
      </c>
      <c r="F46" s="35">
        <v>1</v>
      </c>
      <c r="G46" s="35">
        <v>1</v>
      </c>
      <c r="H46" s="347">
        <v>1</v>
      </c>
      <c r="I46" s="133">
        <v>84.843</v>
      </c>
      <c r="J46" s="35"/>
      <c r="K46" s="35"/>
      <c r="L46" s="35"/>
      <c r="M46" s="34"/>
      <c r="N46" s="34"/>
      <c r="O46" s="34"/>
      <c r="P46" s="35"/>
      <c r="Q46" s="302">
        <v>84.843</v>
      </c>
      <c r="R46" s="35"/>
      <c r="S46" s="35"/>
      <c r="T46" s="35"/>
      <c r="U46" s="35"/>
      <c r="V46" s="134"/>
      <c r="W46" s="35"/>
      <c r="X46" s="35"/>
      <c r="Y46" s="34"/>
      <c r="Z46" s="135">
        <f>SUM(LARGE(AA46:AJ46,{1,2,3,4,5,6}))</f>
        <v>84.843</v>
      </c>
      <c r="AA46" s="135">
        <f t="shared" si="9"/>
        <v>84.843</v>
      </c>
      <c r="AB46" s="135">
        <f t="shared" si="10"/>
        <v>0</v>
      </c>
      <c r="AC46" s="135">
        <f t="shared" si="11"/>
        <v>0</v>
      </c>
      <c r="AD46" s="135">
        <f t="shared" si="12"/>
        <v>0</v>
      </c>
      <c r="AE46" s="135">
        <f t="shared" si="13"/>
        <v>0</v>
      </c>
      <c r="AF46" s="135">
        <f t="shared" si="14"/>
        <v>0</v>
      </c>
      <c r="AG46" s="135">
        <f t="shared" si="15"/>
        <v>0</v>
      </c>
      <c r="AH46" s="135">
        <f t="shared" si="16"/>
        <v>0</v>
      </c>
      <c r="AI46" s="135">
        <f t="shared" si="17"/>
        <v>0</v>
      </c>
    </row>
    <row r="47" spans="1:35" s="37" customFormat="1" ht="15.75">
      <c r="A47" s="35">
        <v>44</v>
      </c>
      <c r="B47" s="35" t="s">
        <v>708</v>
      </c>
      <c r="C47" s="35" t="s">
        <v>399</v>
      </c>
      <c r="D47" s="35"/>
      <c r="E47" s="35" t="s">
        <v>596</v>
      </c>
      <c r="F47" s="35">
        <v>1</v>
      </c>
      <c r="G47" s="35">
        <v>1</v>
      </c>
      <c r="H47" s="347">
        <v>1</v>
      </c>
      <c r="I47" s="133">
        <v>81.08</v>
      </c>
      <c r="J47" s="134"/>
      <c r="K47" s="134"/>
      <c r="L47" s="134"/>
      <c r="M47" s="134"/>
      <c r="N47" s="134"/>
      <c r="O47" s="161">
        <v>81.08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5">
        <f>SUM(LARGE(AA47:AJ47,{1,2,3,4,5,6}))</f>
        <v>81.08</v>
      </c>
      <c r="AA47" s="135">
        <f t="shared" si="9"/>
        <v>81.08</v>
      </c>
      <c r="AB47" s="135">
        <f t="shared" si="10"/>
        <v>0</v>
      </c>
      <c r="AC47" s="135">
        <f t="shared" si="11"/>
        <v>0</v>
      </c>
      <c r="AD47" s="135">
        <f t="shared" si="12"/>
        <v>0</v>
      </c>
      <c r="AE47" s="135">
        <f t="shared" si="13"/>
        <v>0</v>
      </c>
      <c r="AF47" s="135">
        <f t="shared" si="14"/>
        <v>0</v>
      </c>
      <c r="AG47" s="135">
        <f t="shared" si="15"/>
        <v>0</v>
      </c>
      <c r="AH47" s="135">
        <f t="shared" si="16"/>
        <v>0</v>
      </c>
      <c r="AI47" s="135">
        <f t="shared" si="17"/>
        <v>0</v>
      </c>
    </row>
    <row r="48" spans="1:35" s="37" customFormat="1" ht="15.75">
      <c r="A48" s="35">
        <v>45</v>
      </c>
      <c r="B48" s="35" t="s">
        <v>68</v>
      </c>
      <c r="C48" s="35" t="s">
        <v>948</v>
      </c>
      <c r="D48" s="35"/>
      <c r="E48" s="35" t="s">
        <v>106</v>
      </c>
      <c r="F48" s="35">
        <v>2</v>
      </c>
      <c r="G48" s="35">
        <v>2</v>
      </c>
      <c r="H48" s="347">
        <v>1</v>
      </c>
      <c r="I48" s="133">
        <v>80.7</v>
      </c>
      <c r="J48" s="35"/>
      <c r="K48" s="35"/>
      <c r="L48" s="35"/>
      <c r="M48" s="34"/>
      <c r="N48" s="34"/>
      <c r="O48" s="34"/>
      <c r="P48" s="35"/>
      <c r="Q48" s="35"/>
      <c r="R48" s="35"/>
      <c r="S48" s="35"/>
      <c r="T48" s="35"/>
      <c r="U48" s="35"/>
      <c r="V48" s="263">
        <v>80.7</v>
      </c>
      <c r="W48" s="35"/>
      <c r="X48" s="35"/>
      <c r="Y48" s="356"/>
      <c r="Z48" s="135">
        <f>SUM(LARGE(AA48:AJ48,{1,2,3,4,5,6}))</f>
        <v>80.7</v>
      </c>
      <c r="AA48" s="135">
        <f t="shared" si="9"/>
        <v>0</v>
      </c>
      <c r="AB48" s="135">
        <f t="shared" si="10"/>
        <v>0</v>
      </c>
      <c r="AC48" s="135">
        <f t="shared" si="11"/>
        <v>0</v>
      </c>
      <c r="AD48" s="135">
        <f t="shared" si="12"/>
        <v>80.7</v>
      </c>
      <c r="AE48" s="135">
        <f t="shared" si="13"/>
        <v>0</v>
      </c>
      <c r="AF48" s="135">
        <f t="shared" si="14"/>
        <v>0</v>
      </c>
      <c r="AG48" s="135">
        <f t="shared" si="15"/>
        <v>0</v>
      </c>
      <c r="AH48" s="135">
        <f t="shared" si="16"/>
        <v>0</v>
      </c>
      <c r="AI48" s="135">
        <f t="shared" si="17"/>
        <v>0</v>
      </c>
    </row>
    <row r="49" spans="1:35" s="37" customFormat="1" ht="15.75">
      <c r="A49" s="35">
        <v>46</v>
      </c>
      <c r="B49" s="35" t="s">
        <v>1116</v>
      </c>
      <c r="C49" s="35" t="s">
        <v>1104</v>
      </c>
      <c r="D49" s="35"/>
      <c r="E49" s="35" t="s">
        <v>101</v>
      </c>
      <c r="F49" s="35">
        <v>1</v>
      </c>
      <c r="G49" s="35">
        <v>1</v>
      </c>
      <c r="H49" s="347">
        <v>1</v>
      </c>
      <c r="I49" s="133">
        <v>80.663</v>
      </c>
      <c r="J49" s="35"/>
      <c r="K49" s="35"/>
      <c r="L49" s="35"/>
      <c r="M49" s="34"/>
      <c r="N49" s="34"/>
      <c r="O49" s="34"/>
      <c r="P49" s="35"/>
      <c r="Q49" s="35"/>
      <c r="R49" s="333">
        <v>80.663</v>
      </c>
      <c r="S49" s="35"/>
      <c r="T49" s="35"/>
      <c r="U49" s="35"/>
      <c r="V49" s="134"/>
      <c r="W49" s="35"/>
      <c r="X49" s="35"/>
      <c r="Y49" s="34"/>
      <c r="Z49" s="135">
        <f>SUM(LARGE(AA49:AJ49,{1,2,3,4,5,6}))</f>
        <v>80.663</v>
      </c>
      <c r="AA49" s="135">
        <f t="shared" si="9"/>
        <v>80.663</v>
      </c>
      <c r="AB49" s="135">
        <f t="shared" si="10"/>
        <v>0</v>
      </c>
      <c r="AC49" s="135">
        <f t="shared" si="11"/>
        <v>0</v>
      </c>
      <c r="AD49" s="135">
        <f t="shared" si="12"/>
        <v>0</v>
      </c>
      <c r="AE49" s="135">
        <f t="shared" si="13"/>
        <v>0</v>
      </c>
      <c r="AF49" s="135">
        <f t="shared" si="14"/>
        <v>0</v>
      </c>
      <c r="AG49" s="135">
        <f t="shared" si="15"/>
        <v>0</v>
      </c>
      <c r="AH49" s="135">
        <f t="shared" si="16"/>
        <v>0</v>
      </c>
      <c r="AI49" s="135">
        <f t="shared" si="17"/>
        <v>0</v>
      </c>
    </row>
    <row r="50" spans="1:35" s="37" customFormat="1" ht="15.75">
      <c r="A50" s="35">
        <v>47</v>
      </c>
      <c r="B50" s="35" t="s">
        <v>311</v>
      </c>
      <c r="C50" s="35" t="s">
        <v>1019</v>
      </c>
      <c r="D50" s="35"/>
      <c r="E50" s="35"/>
      <c r="F50" s="35">
        <v>1</v>
      </c>
      <c r="G50" s="35">
        <v>1</v>
      </c>
      <c r="H50" s="347">
        <v>1</v>
      </c>
      <c r="I50" s="133">
        <v>80.231</v>
      </c>
      <c r="J50" s="35"/>
      <c r="K50" s="35"/>
      <c r="L50" s="35"/>
      <c r="M50" s="34"/>
      <c r="N50" s="34"/>
      <c r="O50" s="34"/>
      <c r="P50" s="35"/>
      <c r="Q50" s="302">
        <v>80.231</v>
      </c>
      <c r="R50" s="35"/>
      <c r="S50" s="35"/>
      <c r="T50" s="35"/>
      <c r="U50" s="35"/>
      <c r="V50" s="134"/>
      <c r="W50" s="35"/>
      <c r="X50" s="35"/>
      <c r="Y50" s="34"/>
      <c r="Z50" s="135">
        <f>SUM(LARGE(AA50:AJ50,{1,2,3,4,5,6}))</f>
        <v>80.231</v>
      </c>
      <c r="AA50" s="135">
        <f t="shared" si="9"/>
        <v>80.231</v>
      </c>
      <c r="AB50" s="135">
        <f t="shared" si="10"/>
        <v>0</v>
      </c>
      <c r="AC50" s="135">
        <f t="shared" si="11"/>
        <v>0</v>
      </c>
      <c r="AD50" s="135">
        <f t="shared" si="12"/>
        <v>0</v>
      </c>
      <c r="AE50" s="135">
        <f t="shared" si="13"/>
        <v>0</v>
      </c>
      <c r="AF50" s="135">
        <f t="shared" si="14"/>
        <v>0</v>
      </c>
      <c r="AG50" s="135">
        <f t="shared" si="15"/>
        <v>0</v>
      </c>
      <c r="AH50" s="135">
        <f t="shared" si="16"/>
        <v>0</v>
      </c>
      <c r="AI50" s="135">
        <f t="shared" si="17"/>
        <v>0</v>
      </c>
    </row>
    <row r="51" spans="1:35" s="37" customFormat="1" ht="15.75">
      <c r="A51" s="35">
        <v>48</v>
      </c>
      <c r="B51" s="35" t="s">
        <v>952</v>
      </c>
      <c r="C51" s="35" t="s">
        <v>951</v>
      </c>
      <c r="D51" s="35"/>
      <c r="E51" s="35" t="s">
        <v>102</v>
      </c>
      <c r="F51" s="35">
        <v>1</v>
      </c>
      <c r="G51" s="35">
        <v>1</v>
      </c>
      <c r="H51" s="347">
        <v>1</v>
      </c>
      <c r="I51" s="133">
        <v>80.06</v>
      </c>
      <c r="J51" s="35"/>
      <c r="K51" s="35"/>
      <c r="L51" s="35"/>
      <c r="M51" s="34"/>
      <c r="N51" s="34"/>
      <c r="O51" s="34"/>
      <c r="P51" s="35"/>
      <c r="Q51" s="35"/>
      <c r="R51" s="35"/>
      <c r="S51" s="35"/>
      <c r="T51" s="35"/>
      <c r="U51" s="35"/>
      <c r="V51" s="263">
        <v>80.06</v>
      </c>
      <c r="W51" s="35"/>
      <c r="X51" s="35"/>
      <c r="Y51" s="34"/>
      <c r="Z51" s="135">
        <f>SUM(LARGE(AA51:AJ51,{1,2,3,4,5,6}))</f>
        <v>80.06</v>
      </c>
      <c r="AA51" s="135">
        <f t="shared" si="9"/>
        <v>0</v>
      </c>
      <c r="AB51" s="135">
        <f t="shared" si="10"/>
        <v>0</v>
      </c>
      <c r="AC51" s="135">
        <f t="shared" si="11"/>
        <v>0</v>
      </c>
      <c r="AD51" s="135">
        <f t="shared" si="12"/>
        <v>80.06</v>
      </c>
      <c r="AE51" s="135">
        <f t="shared" si="13"/>
        <v>0</v>
      </c>
      <c r="AF51" s="135">
        <f t="shared" si="14"/>
        <v>0</v>
      </c>
      <c r="AG51" s="135">
        <f t="shared" si="15"/>
        <v>0</v>
      </c>
      <c r="AH51" s="135">
        <f t="shared" si="16"/>
        <v>0</v>
      </c>
      <c r="AI51" s="135">
        <f t="shared" si="17"/>
        <v>0</v>
      </c>
    </row>
    <row r="52" spans="1:35" s="37" customFormat="1" ht="15.75">
      <c r="A52" s="35">
        <v>49</v>
      </c>
      <c r="B52" s="32" t="s">
        <v>413</v>
      </c>
      <c r="C52" s="32" t="s">
        <v>496</v>
      </c>
      <c r="D52" s="35"/>
      <c r="E52" s="32" t="s">
        <v>497</v>
      </c>
      <c r="F52" s="35">
        <v>1</v>
      </c>
      <c r="G52" s="35">
        <v>1</v>
      </c>
      <c r="H52" s="347">
        <v>1</v>
      </c>
      <c r="I52" s="133">
        <v>79.988</v>
      </c>
      <c r="J52" s="134"/>
      <c r="K52" s="134"/>
      <c r="L52" s="134"/>
      <c r="M52" s="139">
        <v>79.988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5">
        <f>SUM(LARGE(AA52:AJ52,{1,2,3,4,5,6}))</f>
        <v>79.988</v>
      </c>
      <c r="AA52" s="135">
        <f t="shared" si="9"/>
        <v>79.988</v>
      </c>
      <c r="AB52" s="135">
        <f t="shared" si="10"/>
        <v>0</v>
      </c>
      <c r="AC52" s="135">
        <f t="shared" si="11"/>
        <v>0</v>
      </c>
      <c r="AD52" s="135">
        <f t="shared" si="12"/>
        <v>0</v>
      </c>
      <c r="AE52" s="135">
        <f t="shared" si="13"/>
        <v>0</v>
      </c>
      <c r="AF52" s="135">
        <f t="shared" si="14"/>
        <v>0</v>
      </c>
      <c r="AG52" s="135">
        <f t="shared" si="15"/>
        <v>0</v>
      </c>
      <c r="AH52" s="135">
        <f t="shared" si="16"/>
        <v>0</v>
      </c>
      <c r="AI52" s="135">
        <f t="shared" si="17"/>
        <v>0</v>
      </c>
    </row>
    <row r="53" spans="1:35" s="37" customFormat="1" ht="15.75">
      <c r="A53" s="35">
        <v>50</v>
      </c>
      <c r="B53" s="32" t="s">
        <v>195</v>
      </c>
      <c r="C53" s="32" t="s">
        <v>485</v>
      </c>
      <c r="D53" s="35"/>
      <c r="E53" s="32"/>
      <c r="F53" s="35">
        <v>1</v>
      </c>
      <c r="G53" s="35">
        <v>1</v>
      </c>
      <c r="H53" s="347">
        <v>1</v>
      </c>
      <c r="I53" s="133">
        <v>76.74</v>
      </c>
      <c r="J53" s="134"/>
      <c r="K53" s="134"/>
      <c r="L53" s="134"/>
      <c r="M53" s="134"/>
      <c r="N53" s="134"/>
      <c r="O53" s="161">
        <v>76.74</v>
      </c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5">
        <f>SUM(LARGE(AA53:AJ53,{1,2,3,4,5,6}))</f>
        <v>76.74</v>
      </c>
      <c r="AA53" s="135">
        <f t="shared" si="9"/>
        <v>76.74</v>
      </c>
      <c r="AB53" s="135">
        <f t="shared" si="10"/>
        <v>0</v>
      </c>
      <c r="AC53" s="135">
        <f t="shared" si="11"/>
        <v>0</v>
      </c>
      <c r="AD53" s="135">
        <f t="shared" si="12"/>
        <v>0</v>
      </c>
      <c r="AE53" s="135">
        <f t="shared" si="13"/>
        <v>0</v>
      </c>
      <c r="AF53" s="135">
        <f t="shared" si="14"/>
        <v>0</v>
      </c>
      <c r="AG53" s="135">
        <f t="shared" si="15"/>
        <v>0</v>
      </c>
      <c r="AH53" s="135">
        <f t="shared" si="16"/>
        <v>0</v>
      </c>
      <c r="AI53" s="135">
        <f t="shared" si="17"/>
        <v>0</v>
      </c>
    </row>
    <row r="54" spans="1:35" s="37" customFormat="1" ht="15.75">
      <c r="A54" s="35">
        <v>51</v>
      </c>
      <c r="B54" s="35" t="s">
        <v>433</v>
      </c>
      <c r="C54" s="35" t="s">
        <v>980</v>
      </c>
      <c r="D54" s="35"/>
      <c r="E54" s="35" t="s">
        <v>916</v>
      </c>
      <c r="F54" s="35">
        <v>1</v>
      </c>
      <c r="G54" s="35">
        <v>1</v>
      </c>
      <c r="H54" s="347">
        <v>1</v>
      </c>
      <c r="I54" s="133">
        <v>76.379</v>
      </c>
      <c r="J54" s="35"/>
      <c r="K54" s="35"/>
      <c r="L54" s="35"/>
      <c r="M54" s="34"/>
      <c r="N54" s="34"/>
      <c r="O54" s="134"/>
      <c r="P54" s="35"/>
      <c r="Q54" s="35"/>
      <c r="R54" s="35"/>
      <c r="S54" s="35"/>
      <c r="T54" s="35"/>
      <c r="U54" s="35"/>
      <c r="V54" s="35"/>
      <c r="W54" s="81">
        <v>76.379</v>
      </c>
      <c r="X54" s="35"/>
      <c r="Y54" s="34"/>
      <c r="Z54" s="135">
        <f>SUM(LARGE(AA54:AJ54,{1,2,3,4,5,6}))</f>
        <v>76.379</v>
      </c>
      <c r="AA54" s="135">
        <f t="shared" si="9"/>
        <v>0</v>
      </c>
      <c r="AB54" s="135">
        <f t="shared" si="10"/>
        <v>0</v>
      </c>
      <c r="AC54" s="135">
        <f t="shared" si="11"/>
        <v>0</v>
      </c>
      <c r="AD54" s="135">
        <f t="shared" si="12"/>
        <v>76.379</v>
      </c>
      <c r="AE54" s="135">
        <f t="shared" si="13"/>
        <v>0</v>
      </c>
      <c r="AF54" s="135">
        <f t="shared" si="14"/>
        <v>0</v>
      </c>
      <c r="AG54" s="135">
        <f t="shared" si="15"/>
        <v>0</v>
      </c>
      <c r="AH54" s="135">
        <f t="shared" si="16"/>
        <v>0</v>
      </c>
      <c r="AI54" s="135">
        <f t="shared" si="17"/>
        <v>0</v>
      </c>
    </row>
    <row r="55" spans="1:35" s="37" customFormat="1" ht="15.75">
      <c r="A55" s="35">
        <v>52</v>
      </c>
      <c r="B55" s="32" t="s">
        <v>499</v>
      </c>
      <c r="C55" s="32" t="s">
        <v>468</v>
      </c>
      <c r="D55" s="35"/>
      <c r="E55" s="32" t="s">
        <v>500</v>
      </c>
      <c r="F55" s="35">
        <v>1</v>
      </c>
      <c r="G55" s="35">
        <v>1</v>
      </c>
      <c r="H55" s="347">
        <v>1</v>
      </c>
      <c r="I55" s="133">
        <v>76.074</v>
      </c>
      <c r="J55" s="134"/>
      <c r="K55" s="134"/>
      <c r="L55" s="134"/>
      <c r="M55" s="139">
        <v>76.074</v>
      </c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>
        <f>SUM(LARGE(AA55:AJ55,{1,2,3,4,5,6}))</f>
        <v>76.074</v>
      </c>
      <c r="AA55" s="135">
        <f t="shared" si="9"/>
        <v>76.074</v>
      </c>
      <c r="AB55" s="135">
        <f t="shared" si="10"/>
        <v>0</v>
      </c>
      <c r="AC55" s="135">
        <f t="shared" si="11"/>
        <v>0</v>
      </c>
      <c r="AD55" s="135">
        <f t="shared" si="12"/>
        <v>0</v>
      </c>
      <c r="AE55" s="135">
        <f t="shared" si="13"/>
        <v>0</v>
      </c>
      <c r="AF55" s="135">
        <f t="shared" si="14"/>
        <v>0</v>
      </c>
      <c r="AG55" s="135">
        <f t="shared" si="15"/>
        <v>0</v>
      </c>
      <c r="AH55" s="135">
        <f t="shared" si="16"/>
        <v>0</v>
      </c>
      <c r="AI55" s="135">
        <f t="shared" si="17"/>
        <v>0</v>
      </c>
    </row>
    <row r="56" spans="1:35" s="37" customFormat="1" ht="15.75">
      <c r="A56" s="35">
        <v>53</v>
      </c>
      <c r="B56" s="35" t="s">
        <v>277</v>
      </c>
      <c r="C56" s="35" t="s">
        <v>1019</v>
      </c>
      <c r="D56" s="35"/>
      <c r="E56" s="35"/>
      <c r="F56" s="35">
        <v>1</v>
      </c>
      <c r="G56" s="35">
        <v>1</v>
      </c>
      <c r="H56" s="347">
        <v>1</v>
      </c>
      <c r="I56" s="133">
        <v>74.808</v>
      </c>
      <c r="J56" s="35"/>
      <c r="K56" s="35"/>
      <c r="L56" s="35"/>
      <c r="M56" s="34"/>
      <c r="N56" s="34"/>
      <c r="O56" s="34"/>
      <c r="P56" s="35"/>
      <c r="Q56" s="302">
        <v>74.808</v>
      </c>
      <c r="R56" s="35"/>
      <c r="S56" s="35"/>
      <c r="T56" s="35"/>
      <c r="U56" s="35"/>
      <c r="V56" s="134"/>
      <c r="W56" s="35"/>
      <c r="X56" s="35"/>
      <c r="Y56" s="34"/>
      <c r="Z56" s="135">
        <f>SUM(LARGE(AA56:AJ56,{1,2,3,4,5,6}))</f>
        <v>74.808</v>
      </c>
      <c r="AA56" s="135">
        <f t="shared" si="9"/>
        <v>74.808</v>
      </c>
      <c r="AB56" s="135">
        <f t="shared" si="10"/>
        <v>0</v>
      </c>
      <c r="AC56" s="135">
        <f t="shared" si="11"/>
        <v>0</v>
      </c>
      <c r="AD56" s="135">
        <f t="shared" si="12"/>
        <v>0</v>
      </c>
      <c r="AE56" s="135">
        <f t="shared" si="13"/>
        <v>0</v>
      </c>
      <c r="AF56" s="135">
        <f t="shared" si="14"/>
        <v>0</v>
      </c>
      <c r="AG56" s="135">
        <f t="shared" si="15"/>
        <v>0</v>
      </c>
      <c r="AH56" s="135">
        <f t="shared" si="16"/>
        <v>0</v>
      </c>
      <c r="AI56" s="135">
        <f t="shared" si="17"/>
        <v>0</v>
      </c>
    </row>
    <row r="57" spans="1:35" s="37" customFormat="1" ht="15.75">
      <c r="A57" s="35">
        <v>54</v>
      </c>
      <c r="B57" s="35" t="s">
        <v>710</v>
      </c>
      <c r="C57" s="35" t="s">
        <v>709</v>
      </c>
      <c r="D57" s="35"/>
      <c r="E57" s="35"/>
      <c r="F57" s="35">
        <v>1</v>
      </c>
      <c r="G57" s="35">
        <v>1</v>
      </c>
      <c r="H57" s="347">
        <v>1</v>
      </c>
      <c r="I57" s="133">
        <v>73.87</v>
      </c>
      <c r="J57" s="35"/>
      <c r="K57" s="35"/>
      <c r="L57" s="35"/>
      <c r="M57" s="34"/>
      <c r="N57" s="34"/>
      <c r="O57" s="161">
        <v>73.87</v>
      </c>
      <c r="P57" s="35"/>
      <c r="Q57" s="35"/>
      <c r="R57" s="35"/>
      <c r="S57" s="35"/>
      <c r="T57" s="35"/>
      <c r="U57" s="35"/>
      <c r="V57" s="134"/>
      <c r="W57" s="35"/>
      <c r="X57" s="35"/>
      <c r="Y57" s="134"/>
      <c r="Z57" s="135">
        <f>SUM(LARGE(AA57:AJ57,{1,2,3,4,5,6}))</f>
        <v>73.87</v>
      </c>
      <c r="AA57" s="135">
        <f t="shared" si="9"/>
        <v>73.87</v>
      </c>
      <c r="AB57" s="135">
        <f t="shared" si="10"/>
        <v>0</v>
      </c>
      <c r="AC57" s="135">
        <f t="shared" si="11"/>
        <v>0</v>
      </c>
      <c r="AD57" s="135">
        <f t="shared" si="12"/>
        <v>0</v>
      </c>
      <c r="AE57" s="135">
        <f t="shared" si="13"/>
        <v>0</v>
      </c>
      <c r="AF57" s="135">
        <f t="shared" si="14"/>
        <v>0</v>
      </c>
      <c r="AG57" s="135">
        <f t="shared" si="15"/>
        <v>0</v>
      </c>
      <c r="AH57" s="135">
        <f t="shared" si="16"/>
        <v>0</v>
      </c>
      <c r="AI57" s="135">
        <f t="shared" si="17"/>
        <v>0</v>
      </c>
    </row>
    <row r="58" spans="1:35" s="37" customFormat="1" ht="15.75">
      <c r="A58" s="35">
        <v>55</v>
      </c>
      <c r="B58" s="32" t="s">
        <v>777</v>
      </c>
      <c r="C58" s="32" t="s">
        <v>951</v>
      </c>
      <c r="D58" s="35"/>
      <c r="E58" s="32" t="s">
        <v>102</v>
      </c>
      <c r="F58" s="35">
        <v>1</v>
      </c>
      <c r="G58" s="35">
        <v>1</v>
      </c>
      <c r="H58" s="347">
        <v>1</v>
      </c>
      <c r="I58" s="133">
        <v>71.843</v>
      </c>
      <c r="J58" s="35"/>
      <c r="K58" s="35"/>
      <c r="L58" s="35"/>
      <c r="M58" s="34"/>
      <c r="N58" s="34"/>
      <c r="O58" s="134"/>
      <c r="P58" s="35"/>
      <c r="Q58" s="35"/>
      <c r="R58" s="35"/>
      <c r="S58" s="35"/>
      <c r="T58" s="35"/>
      <c r="U58" s="35"/>
      <c r="V58" s="35"/>
      <c r="W58" s="81">
        <v>71.843</v>
      </c>
      <c r="X58" s="35"/>
      <c r="Y58" s="34"/>
      <c r="Z58" s="135">
        <f>SUM(LARGE(AA58:AJ58,{1,2,3,4,5,6}))</f>
        <v>71.843</v>
      </c>
      <c r="AA58" s="135">
        <f t="shared" si="9"/>
        <v>0</v>
      </c>
      <c r="AB58" s="135">
        <f t="shared" si="10"/>
        <v>0</v>
      </c>
      <c r="AC58" s="135">
        <f t="shared" si="11"/>
        <v>0</v>
      </c>
      <c r="AD58" s="135">
        <f t="shared" si="12"/>
        <v>71.843</v>
      </c>
      <c r="AE58" s="135">
        <f t="shared" si="13"/>
        <v>0</v>
      </c>
      <c r="AF58" s="135">
        <f t="shared" si="14"/>
        <v>0</v>
      </c>
      <c r="AG58" s="135">
        <f t="shared" si="15"/>
        <v>0</v>
      </c>
      <c r="AH58" s="135">
        <f t="shared" si="16"/>
        <v>0</v>
      </c>
      <c r="AI58" s="135">
        <f t="shared" si="17"/>
        <v>0</v>
      </c>
    </row>
    <row r="59" spans="1:35" s="37" customFormat="1" ht="15.75">
      <c r="A59" s="35">
        <v>56</v>
      </c>
      <c r="B59" s="35" t="s">
        <v>711</v>
      </c>
      <c r="C59" s="35" t="s">
        <v>712</v>
      </c>
      <c r="D59" s="35"/>
      <c r="E59" s="35" t="s">
        <v>317</v>
      </c>
      <c r="F59" s="35">
        <v>1</v>
      </c>
      <c r="G59" s="35">
        <v>1</v>
      </c>
      <c r="H59" s="347">
        <v>1</v>
      </c>
      <c r="I59" s="133">
        <v>71.8</v>
      </c>
      <c r="J59" s="35"/>
      <c r="K59" s="35"/>
      <c r="L59" s="35"/>
      <c r="M59" s="34"/>
      <c r="N59" s="34"/>
      <c r="O59" s="161">
        <v>71.8</v>
      </c>
      <c r="P59" s="35"/>
      <c r="Q59" s="35"/>
      <c r="R59" s="35"/>
      <c r="S59" s="35"/>
      <c r="T59" s="35"/>
      <c r="U59" s="35"/>
      <c r="V59" s="134"/>
      <c r="W59" s="35"/>
      <c r="X59" s="35"/>
      <c r="Y59" s="134"/>
      <c r="Z59" s="135">
        <f>SUM(LARGE(AA59:AJ59,{1,2,3,4,5,6}))</f>
        <v>71.8</v>
      </c>
      <c r="AA59" s="135">
        <f t="shared" si="9"/>
        <v>71.8</v>
      </c>
      <c r="AB59" s="135">
        <f t="shared" si="10"/>
        <v>0</v>
      </c>
      <c r="AC59" s="135">
        <f t="shared" si="11"/>
        <v>0</v>
      </c>
      <c r="AD59" s="135">
        <f t="shared" si="12"/>
        <v>0</v>
      </c>
      <c r="AE59" s="135">
        <f t="shared" si="13"/>
        <v>0</v>
      </c>
      <c r="AF59" s="135">
        <f t="shared" si="14"/>
        <v>0</v>
      </c>
      <c r="AG59" s="135">
        <f t="shared" si="15"/>
        <v>0</v>
      </c>
      <c r="AH59" s="135">
        <f t="shared" si="16"/>
        <v>0</v>
      </c>
      <c r="AI59" s="135">
        <f t="shared" si="17"/>
        <v>0</v>
      </c>
    </row>
    <row r="60" spans="1:35" s="37" customFormat="1" ht="15.75">
      <c r="A60" s="35">
        <v>57</v>
      </c>
      <c r="B60" s="35" t="s">
        <v>501</v>
      </c>
      <c r="C60" s="35" t="s">
        <v>502</v>
      </c>
      <c r="D60" s="35"/>
      <c r="E60" s="35" t="s">
        <v>486</v>
      </c>
      <c r="F60" s="35">
        <v>1</v>
      </c>
      <c r="G60" s="35">
        <v>1</v>
      </c>
      <c r="H60" s="347">
        <v>1</v>
      </c>
      <c r="I60" s="133">
        <v>71.259</v>
      </c>
      <c r="J60" s="134"/>
      <c r="K60" s="134"/>
      <c r="L60" s="134"/>
      <c r="M60" s="139">
        <v>71.259</v>
      </c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>
        <f>SUM(LARGE(AA60:AJ60,{1,2,3,4,5,6}))</f>
        <v>71.259</v>
      </c>
      <c r="AA60" s="135">
        <f t="shared" si="9"/>
        <v>71.259</v>
      </c>
      <c r="AB60" s="135">
        <f t="shared" si="10"/>
        <v>0</v>
      </c>
      <c r="AC60" s="135">
        <f t="shared" si="11"/>
        <v>0</v>
      </c>
      <c r="AD60" s="135">
        <f t="shared" si="12"/>
        <v>0</v>
      </c>
      <c r="AE60" s="135">
        <f t="shared" si="13"/>
        <v>0</v>
      </c>
      <c r="AF60" s="135">
        <f t="shared" si="14"/>
        <v>0</v>
      </c>
      <c r="AG60" s="135">
        <f t="shared" si="15"/>
        <v>0</v>
      </c>
      <c r="AH60" s="135">
        <f t="shared" si="16"/>
        <v>0</v>
      </c>
      <c r="AI60" s="135">
        <f t="shared" si="17"/>
        <v>0</v>
      </c>
    </row>
    <row r="61" spans="1:35" s="37" customFormat="1" ht="15.75">
      <c r="A61" s="35">
        <v>58</v>
      </c>
      <c r="B61" s="35" t="s">
        <v>1117</v>
      </c>
      <c r="C61" s="35" t="s">
        <v>1118</v>
      </c>
      <c r="D61" s="35"/>
      <c r="E61" s="35" t="s">
        <v>1119</v>
      </c>
      <c r="F61" s="35">
        <v>1</v>
      </c>
      <c r="G61" s="35">
        <v>1</v>
      </c>
      <c r="H61" s="347">
        <v>1</v>
      </c>
      <c r="I61" s="133">
        <v>70.559</v>
      </c>
      <c r="J61" s="35"/>
      <c r="K61" s="35"/>
      <c r="L61" s="35"/>
      <c r="M61" s="34"/>
      <c r="N61" s="34"/>
      <c r="O61" s="134"/>
      <c r="P61" s="35"/>
      <c r="Q61" s="35"/>
      <c r="R61" s="333">
        <v>70.559</v>
      </c>
      <c r="S61" s="35"/>
      <c r="T61" s="35"/>
      <c r="U61" s="35"/>
      <c r="V61" s="134"/>
      <c r="W61" s="35"/>
      <c r="X61" s="35"/>
      <c r="Y61" s="34"/>
      <c r="Z61" s="135">
        <f>SUM(LARGE(AA61:AJ61,{1,2,3,4,5,6}))</f>
        <v>70.559</v>
      </c>
      <c r="AA61" s="135">
        <f t="shared" si="9"/>
        <v>70.559</v>
      </c>
      <c r="AB61" s="135">
        <f t="shared" si="10"/>
        <v>0</v>
      </c>
      <c r="AC61" s="135">
        <f t="shared" si="11"/>
        <v>0</v>
      </c>
      <c r="AD61" s="135">
        <f t="shared" si="12"/>
        <v>0</v>
      </c>
      <c r="AE61" s="135">
        <f t="shared" si="13"/>
        <v>0</v>
      </c>
      <c r="AF61" s="135">
        <f t="shared" si="14"/>
        <v>0</v>
      </c>
      <c r="AG61" s="135">
        <f t="shared" si="15"/>
        <v>0</v>
      </c>
      <c r="AH61" s="135">
        <f t="shared" si="16"/>
        <v>0</v>
      </c>
      <c r="AI61" s="135">
        <f t="shared" si="17"/>
        <v>0</v>
      </c>
    </row>
    <row r="62" spans="1:35" s="37" customFormat="1" ht="15.75">
      <c r="A62" s="35">
        <v>59</v>
      </c>
      <c r="B62" s="35" t="s">
        <v>871</v>
      </c>
      <c r="C62" s="35" t="s">
        <v>436</v>
      </c>
      <c r="D62" s="35"/>
      <c r="E62" s="35"/>
      <c r="F62" s="35">
        <v>1</v>
      </c>
      <c r="G62" s="35">
        <v>1</v>
      </c>
      <c r="H62" s="347">
        <v>1</v>
      </c>
      <c r="I62" s="133">
        <v>70.05</v>
      </c>
      <c r="J62" s="35"/>
      <c r="K62" s="35"/>
      <c r="L62" s="35"/>
      <c r="M62" s="34"/>
      <c r="N62" s="34"/>
      <c r="O62" s="134"/>
      <c r="P62" s="35"/>
      <c r="Q62" s="35"/>
      <c r="R62" s="35"/>
      <c r="S62" s="35"/>
      <c r="T62" s="35"/>
      <c r="U62" s="35"/>
      <c r="V62" s="263">
        <v>70.05</v>
      </c>
      <c r="W62" s="35"/>
      <c r="X62" s="35"/>
      <c r="Y62" s="34"/>
      <c r="Z62" s="135">
        <f>SUM(LARGE(AA62:AJ62,{1,2,3,4,5,6}))</f>
        <v>70.05</v>
      </c>
      <c r="AA62" s="135">
        <f t="shared" si="9"/>
        <v>0</v>
      </c>
      <c r="AB62" s="135">
        <f t="shared" si="10"/>
        <v>0</v>
      </c>
      <c r="AC62" s="135">
        <f t="shared" si="11"/>
        <v>0</v>
      </c>
      <c r="AD62" s="135">
        <f t="shared" si="12"/>
        <v>70.05</v>
      </c>
      <c r="AE62" s="135">
        <f t="shared" si="13"/>
        <v>0</v>
      </c>
      <c r="AF62" s="135">
        <f t="shared" si="14"/>
        <v>0</v>
      </c>
      <c r="AG62" s="135">
        <f t="shared" si="15"/>
        <v>0</v>
      </c>
      <c r="AH62" s="135">
        <f t="shared" si="16"/>
        <v>0</v>
      </c>
      <c r="AI62" s="135">
        <f t="shared" si="17"/>
        <v>0</v>
      </c>
    </row>
    <row r="63" spans="1:35" s="37" customFormat="1" ht="15.75">
      <c r="A63" s="35">
        <v>60</v>
      </c>
      <c r="B63" s="35" t="s">
        <v>367</v>
      </c>
      <c r="C63" s="35" t="s">
        <v>368</v>
      </c>
      <c r="D63" s="35"/>
      <c r="E63" s="35"/>
      <c r="F63" s="35">
        <v>1</v>
      </c>
      <c r="G63" s="35">
        <v>1</v>
      </c>
      <c r="H63" s="347">
        <v>1</v>
      </c>
      <c r="I63" s="133">
        <v>68.96</v>
      </c>
      <c r="J63" s="137">
        <v>68.96</v>
      </c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5">
        <f>SUM(LARGE(AA63:AJ63,{1,2,3,4,5,6}))</f>
        <v>68.96</v>
      </c>
      <c r="AA63" s="135">
        <f t="shared" si="9"/>
        <v>68.96</v>
      </c>
      <c r="AB63" s="135">
        <f t="shared" si="10"/>
        <v>0</v>
      </c>
      <c r="AC63" s="135">
        <f t="shared" si="11"/>
        <v>0</v>
      </c>
      <c r="AD63" s="135">
        <f t="shared" si="12"/>
        <v>0</v>
      </c>
      <c r="AE63" s="135">
        <f t="shared" si="13"/>
        <v>0</v>
      </c>
      <c r="AF63" s="135">
        <f t="shared" si="14"/>
        <v>0</v>
      </c>
      <c r="AG63" s="135">
        <f t="shared" si="15"/>
        <v>0</v>
      </c>
      <c r="AH63" s="135">
        <f t="shared" si="16"/>
        <v>0</v>
      </c>
      <c r="AI63" s="135">
        <f t="shared" si="17"/>
        <v>0</v>
      </c>
    </row>
    <row r="64" spans="1:35" s="37" customFormat="1" ht="15.75">
      <c r="A64" s="35">
        <v>61</v>
      </c>
      <c r="B64" s="35" t="s">
        <v>417</v>
      </c>
      <c r="C64" s="35" t="s">
        <v>503</v>
      </c>
      <c r="D64" s="35"/>
      <c r="E64" s="35" t="s">
        <v>270</v>
      </c>
      <c r="F64" s="35">
        <v>1</v>
      </c>
      <c r="G64" s="35">
        <v>1</v>
      </c>
      <c r="H64" s="347">
        <v>1</v>
      </c>
      <c r="I64" s="133">
        <v>67.699</v>
      </c>
      <c r="J64" s="134"/>
      <c r="K64" s="134"/>
      <c r="L64" s="134"/>
      <c r="M64" s="139">
        <v>67.699</v>
      </c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5">
        <f>SUM(LARGE(AA64:AJ64,{1,2,3,4,5,6}))</f>
        <v>67.699</v>
      </c>
      <c r="AA64" s="135">
        <f t="shared" si="9"/>
        <v>67.699</v>
      </c>
      <c r="AB64" s="135">
        <f t="shared" si="10"/>
        <v>0</v>
      </c>
      <c r="AC64" s="135">
        <f t="shared" si="11"/>
        <v>0</v>
      </c>
      <c r="AD64" s="135">
        <f t="shared" si="12"/>
        <v>0</v>
      </c>
      <c r="AE64" s="135">
        <f t="shared" si="13"/>
        <v>0</v>
      </c>
      <c r="AF64" s="135">
        <f t="shared" si="14"/>
        <v>0</v>
      </c>
      <c r="AG64" s="135">
        <f t="shared" si="15"/>
        <v>0</v>
      </c>
      <c r="AH64" s="135">
        <f t="shared" si="16"/>
        <v>0</v>
      </c>
      <c r="AI64" s="135">
        <f t="shared" si="17"/>
        <v>0</v>
      </c>
    </row>
    <row r="65" spans="1:35" s="37" customFormat="1" ht="15.75">
      <c r="A65" s="35">
        <v>62</v>
      </c>
      <c r="B65" s="35" t="s">
        <v>437</v>
      </c>
      <c r="C65" s="35" t="s">
        <v>1020</v>
      </c>
      <c r="D65" s="35"/>
      <c r="E65" s="35" t="s">
        <v>1021</v>
      </c>
      <c r="F65" s="35">
        <v>1</v>
      </c>
      <c r="G65" s="35">
        <v>1</v>
      </c>
      <c r="H65" s="347">
        <v>1</v>
      </c>
      <c r="I65" s="133">
        <v>66.259</v>
      </c>
      <c r="J65" s="35"/>
      <c r="K65" s="35"/>
      <c r="L65" s="35"/>
      <c r="M65" s="34"/>
      <c r="N65" s="34"/>
      <c r="O65" s="134"/>
      <c r="P65" s="35"/>
      <c r="Q65" s="302">
        <v>66.259</v>
      </c>
      <c r="R65" s="35"/>
      <c r="S65" s="35"/>
      <c r="T65" s="35"/>
      <c r="U65" s="35"/>
      <c r="V65" s="134"/>
      <c r="W65" s="35"/>
      <c r="X65" s="35"/>
      <c r="Y65" s="34"/>
      <c r="Z65" s="135">
        <f>SUM(LARGE(AA65:AJ65,{1,2,3,4,5,6}))</f>
        <v>66.259</v>
      </c>
      <c r="AA65" s="135">
        <f t="shared" si="9"/>
        <v>66.259</v>
      </c>
      <c r="AB65" s="135">
        <f t="shared" si="10"/>
        <v>0</v>
      </c>
      <c r="AC65" s="135">
        <f t="shared" si="11"/>
        <v>0</v>
      </c>
      <c r="AD65" s="135">
        <f t="shared" si="12"/>
        <v>0</v>
      </c>
      <c r="AE65" s="135">
        <f t="shared" si="13"/>
        <v>0</v>
      </c>
      <c r="AF65" s="135">
        <f t="shared" si="14"/>
        <v>0</v>
      </c>
      <c r="AG65" s="135">
        <f t="shared" si="15"/>
        <v>0</v>
      </c>
      <c r="AH65" s="135">
        <f t="shared" si="16"/>
        <v>0</v>
      </c>
      <c r="AI65" s="135">
        <f t="shared" si="17"/>
        <v>0</v>
      </c>
    </row>
    <row r="66" spans="1:35" s="37" customFormat="1" ht="15.75">
      <c r="A66" s="35">
        <v>63</v>
      </c>
      <c r="B66" s="35" t="s">
        <v>68</v>
      </c>
      <c r="C66" s="35" t="s">
        <v>371</v>
      </c>
      <c r="D66" s="35"/>
      <c r="E66" s="35" t="s">
        <v>106</v>
      </c>
      <c r="F66" s="35">
        <v>1</v>
      </c>
      <c r="G66" s="35">
        <v>1</v>
      </c>
      <c r="H66" s="347">
        <v>1</v>
      </c>
      <c r="I66" s="133">
        <v>64.74</v>
      </c>
      <c r="J66" s="137">
        <v>64.74</v>
      </c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34"/>
      <c r="Z66" s="135">
        <f>SUM(LARGE(AA66:AJ66,{1,2,3,4,5,6}))</f>
        <v>64.74</v>
      </c>
      <c r="AA66" s="135">
        <f t="shared" si="9"/>
        <v>64.74</v>
      </c>
      <c r="AB66" s="135">
        <f t="shared" si="10"/>
        <v>0</v>
      </c>
      <c r="AC66" s="135">
        <f t="shared" si="11"/>
        <v>0</v>
      </c>
      <c r="AD66" s="135">
        <f t="shared" si="12"/>
        <v>0</v>
      </c>
      <c r="AE66" s="135">
        <f t="shared" si="13"/>
        <v>0</v>
      </c>
      <c r="AF66" s="135">
        <f t="shared" si="14"/>
        <v>0</v>
      </c>
      <c r="AG66" s="135">
        <f t="shared" si="15"/>
        <v>0</v>
      </c>
      <c r="AH66" s="135">
        <f t="shared" si="16"/>
        <v>0</v>
      </c>
      <c r="AI66" s="135">
        <f t="shared" si="17"/>
        <v>0</v>
      </c>
    </row>
    <row r="67" spans="1:35" s="37" customFormat="1" ht="15.75">
      <c r="A67" s="35">
        <v>64</v>
      </c>
      <c r="B67" s="35" t="s">
        <v>1022</v>
      </c>
      <c r="C67" s="35" t="s">
        <v>296</v>
      </c>
      <c r="D67" s="35"/>
      <c r="E67" s="35" t="s">
        <v>1023</v>
      </c>
      <c r="F67" s="35">
        <v>1</v>
      </c>
      <c r="G67" s="35">
        <v>1</v>
      </c>
      <c r="H67" s="347">
        <v>1</v>
      </c>
      <c r="I67" s="133">
        <v>64.709</v>
      </c>
      <c r="J67" s="35"/>
      <c r="K67" s="35"/>
      <c r="L67" s="35"/>
      <c r="M67" s="34"/>
      <c r="N67" s="34"/>
      <c r="O67" s="134"/>
      <c r="P67" s="35"/>
      <c r="Q67" s="302">
        <v>64.709</v>
      </c>
      <c r="R67" s="35"/>
      <c r="S67" s="35"/>
      <c r="T67" s="35"/>
      <c r="U67" s="35"/>
      <c r="V67" s="134"/>
      <c r="W67" s="35"/>
      <c r="X67" s="35"/>
      <c r="Y67" s="34"/>
      <c r="Z67" s="135">
        <f>SUM(LARGE(AA67:AJ67,{1,2,3,4,5,6}))</f>
        <v>64.709</v>
      </c>
      <c r="AA67" s="135">
        <f t="shared" si="9"/>
        <v>64.709</v>
      </c>
      <c r="AB67" s="135">
        <f t="shared" si="10"/>
        <v>0</v>
      </c>
      <c r="AC67" s="135">
        <f t="shared" si="11"/>
        <v>0</v>
      </c>
      <c r="AD67" s="135">
        <f t="shared" si="12"/>
        <v>0</v>
      </c>
      <c r="AE67" s="135">
        <f t="shared" si="13"/>
        <v>0</v>
      </c>
      <c r="AF67" s="135">
        <f t="shared" si="14"/>
        <v>0</v>
      </c>
      <c r="AG67" s="135">
        <f t="shared" si="15"/>
        <v>0</v>
      </c>
      <c r="AH67" s="135">
        <f t="shared" si="16"/>
        <v>0</v>
      </c>
      <c r="AI67" s="135">
        <f t="shared" si="17"/>
        <v>0</v>
      </c>
    </row>
    <row r="68" spans="1:35" s="37" customFormat="1" ht="15.75">
      <c r="A68" s="35">
        <v>65</v>
      </c>
      <c r="B68" s="35" t="s">
        <v>504</v>
      </c>
      <c r="C68" s="35" t="s">
        <v>505</v>
      </c>
      <c r="D68" s="35"/>
      <c r="E68" s="35" t="s">
        <v>472</v>
      </c>
      <c r="F68" s="35">
        <v>1</v>
      </c>
      <c r="G68" s="35">
        <v>1</v>
      </c>
      <c r="H68" s="347">
        <v>1</v>
      </c>
      <c r="I68" s="133">
        <v>64.094</v>
      </c>
      <c r="J68" s="134"/>
      <c r="K68" s="134"/>
      <c r="L68" s="134"/>
      <c r="M68" s="139">
        <v>64.094</v>
      </c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34"/>
      <c r="Z68" s="135">
        <f>SUM(LARGE(AA68:AJ68,{1,2,3,4,5,6}))</f>
        <v>64.094</v>
      </c>
      <c r="AA68" s="135">
        <f t="shared" si="9"/>
        <v>64.094</v>
      </c>
      <c r="AB68" s="135">
        <f t="shared" si="10"/>
        <v>0</v>
      </c>
      <c r="AC68" s="135">
        <f t="shared" si="11"/>
        <v>0</v>
      </c>
      <c r="AD68" s="135">
        <f t="shared" si="12"/>
        <v>0</v>
      </c>
      <c r="AE68" s="135">
        <f t="shared" si="13"/>
        <v>0</v>
      </c>
      <c r="AF68" s="135">
        <f t="shared" si="14"/>
        <v>0</v>
      </c>
      <c r="AG68" s="135">
        <f t="shared" si="15"/>
        <v>0</v>
      </c>
      <c r="AH68" s="135">
        <f t="shared" si="16"/>
        <v>0</v>
      </c>
      <c r="AI68" s="135">
        <f t="shared" si="17"/>
        <v>0</v>
      </c>
    </row>
    <row r="69" spans="1:35" s="37" customFormat="1" ht="15.75">
      <c r="A69" s="35">
        <v>66</v>
      </c>
      <c r="B69" s="32" t="s">
        <v>311</v>
      </c>
      <c r="C69" s="32" t="s">
        <v>1082</v>
      </c>
      <c r="D69" s="35"/>
      <c r="E69" s="32" t="s">
        <v>101</v>
      </c>
      <c r="F69" s="35">
        <v>1</v>
      </c>
      <c r="G69" s="35">
        <v>1</v>
      </c>
      <c r="H69" s="347">
        <v>1</v>
      </c>
      <c r="I69" s="133">
        <v>54.81</v>
      </c>
      <c r="J69" s="35"/>
      <c r="K69" s="35"/>
      <c r="L69" s="35"/>
      <c r="M69" s="34"/>
      <c r="N69" s="34"/>
      <c r="O69" s="134"/>
      <c r="P69" s="35"/>
      <c r="Q69" s="35"/>
      <c r="R69" s="178">
        <v>54.81</v>
      </c>
      <c r="S69" s="35"/>
      <c r="T69" s="35"/>
      <c r="U69" s="35"/>
      <c r="V69" s="134"/>
      <c r="W69" s="35"/>
      <c r="X69" s="35"/>
      <c r="Y69" s="34"/>
      <c r="Z69" s="135">
        <f>SUM(LARGE(AA69:AJ69,{1,2,3,4,5,6}))</f>
        <v>54.81</v>
      </c>
      <c r="AA69" s="135">
        <f t="shared" si="9"/>
        <v>54.81</v>
      </c>
      <c r="AB69" s="135">
        <f t="shared" si="10"/>
        <v>0</v>
      </c>
      <c r="AC69" s="135">
        <f t="shared" si="11"/>
        <v>0</v>
      </c>
      <c r="AD69" s="135">
        <f t="shared" si="12"/>
        <v>0</v>
      </c>
      <c r="AE69" s="135">
        <f t="shared" si="13"/>
        <v>0</v>
      </c>
      <c r="AF69" s="135">
        <f t="shared" si="14"/>
        <v>0</v>
      </c>
      <c r="AG69" s="135">
        <f t="shared" si="15"/>
        <v>0</v>
      </c>
      <c r="AH69" s="135">
        <f t="shared" si="16"/>
        <v>0</v>
      </c>
      <c r="AI69" s="135">
        <f t="shared" si="17"/>
        <v>0</v>
      </c>
    </row>
    <row r="70" spans="1:35" s="37" customFormat="1" ht="15.75">
      <c r="A70" s="35"/>
      <c r="B70" s="35"/>
      <c r="C70" s="35"/>
      <c r="D70" s="35"/>
      <c r="E70" s="35"/>
      <c r="F70" s="35"/>
      <c r="G70" s="35"/>
      <c r="H70" s="159"/>
      <c r="I70" s="134"/>
      <c r="J70" s="35"/>
      <c r="K70" s="35"/>
      <c r="L70" s="35"/>
      <c r="M70" s="34"/>
      <c r="N70" s="34"/>
      <c r="O70" s="134"/>
      <c r="P70" s="35"/>
      <c r="Q70" s="35"/>
      <c r="R70" s="35"/>
      <c r="S70" s="35"/>
      <c r="T70" s="35"/>
      <c r="U70" s="35"/>
      <c r="V70" s="35"/>
      <c r="W70" s="35"/>
      <c r="X70" s="35"/>
      <c r="Y70" s="34"/>
      <c r="Z70" s="135">
        <f>SUM(LARGE(AA70:AJ70,{1,2,3,4,5,6}))</f>
        <v>0</v>
      </c>
      <c r="AA70" s="135">
        <f t="shared" si="9"/>
        <v>0</v>
      </c>
      <c r="AB70" s="135">
        <f t="shared" si="10"/>
        <v>0</v>
      </c>
      <c r="AC70" s="135">
        <f t="shared" si="11"/>
        <v>0</v>
      </c>
      <c r="AD70" s="135">
        <f t="shared" si="12"/>
        <v>0</v>
      </c>
      <c r="AE70" s="135">
        <f t="shared" si="13"/>
        <v>0</v>
      </c>
      <c r="AF70" s="135">
        <f t="shared" si="14"/>
        <v>0</v>
      </c>
      <c r="AG70" s="135">
        <f t="shared" si="15"/>
        <v>0</v>
      </c>
      <c r="AH70" s="135">
        <f t="shared" si="16"/>
        <v>0</v>
      </c>
      <c r="AI70" s="135">
        <f t="shared" si="17"/>
        <v>0</v>
      </c>
    </row>
    <row r="71" spans="1:35" s="37" customFormat="1" ht="15.75">
      <c r="A71" s="35"/>
      <c r="B71" s="32"/>
      <c r="C71" s="32"/>
      <c r="D71" s="35"/>
      <c r="E71" s="32"/>
      <c r="F71" s="35"/>
      <c r="G71" s="35"/>
      <c r="H71" s="159"/>
      <c r="I71" s="134"/>
      <c r="J71" s="35"/>
      <c r="K71" s="35"/>
      <c r="L71" s="35"/>
      <c r="M71" s="34"/>
      <c r="N71" s="34"/>
      <c r="O71" s="134"/>
      <c r="P71" s="35"/>
      <c r="Q71" s="35"/>
      <c r="R71" s="35"/>
      <c r="S71" s="35"/>
      <c r="T71" s="35"/>
      <c r="U71" s="35"/>
      <c r="V71" s="35"/>
      <c r="W71" s="35"/>
      <c r="X71" s="35"/>
      <c r="Y71" s="34"/>
      <c r="Z71" s="135">
        <f>SUM(LARGE(AA71:AJ71,{1,2,3,4,5,6}))</f>
        <v>0</v>
      </c>
      <c r="AA71" s="135">
        <f t="shared" si="9"/>
        <v>0</v>
      </c>
      <c r="AB71" s="135">
        <f t="shared" si="10"/>
        <v>0</v>
      </c>
      <c r="AC71" s="135">
        <f t="shared" si="11"/>
        <v>0</v>
      </c>
      <c r="AD71" s="135">
        <f t="shared" si="12"/>
        <v>0</v>
      </c>
      <c r="AE71" s="135">
        <f t="shared" si="13"/>
        <v>0</v>
      </c>
      <c r="AF71" s="135">
        <f t="shared" si="14"/>
        <v>0</v>
      </c>
      <c r="AG71" s="135">
        <f t="shared" si="15"/>
        <v>0</v>
      </c>
      <c r="AH71" s="135">
        <f t="shared" si="16"/>
        <v>0</v>
      </c>
      <c r="AI71" s="135">
        <f t="shared" si="17"/>
        <v>0</v>
      </c>
    </row>
    <row r="72" spans="1:35" s="37" customFormat="1" ht="15.75">
      <c r="A72" s="35"/>
      <c r="B72" s="35"/>
      <c r="C72" s="35"/>
      <c r="D72" s="35"/>
      <c r="E72" s="35"/>
      <c r="F72" s="35"/>
      <c r="G72" s="35"/>
      <c r="H72" s="159"/>
      <c r="I72" s="134"/>
      <c r="J72" s="35"/>
      <c r="K72" s="35"/>
      <c r="L72" s="35"/>
      <c r="M72" s="34"/>
      <c r="N72" s="34"/>
      <c r="O72" s="134"/>
      <c r="P72" s="35"/>
      <c r="Q72" s="35"/>
      <c r="R72" s="35"/>
      <c r="S72" s="35"/>
      <c r="T72" s="35"/>
      <c r="U72" s="35"/>
      <c r="V72" s="35"/>
      <c r="W72" s="35"/>
      <c r="X72" s="35"/>
      <c r="Y72" s="34"/>
      <c r="Z72" s="135">
        <f>SUM(LARGE(AA72:AJ72,{1,2,3,4,5,6}))</f>
        <v>0</v>
      </c>
      <c r="AA72" s="135">
        <f t="shared" si="9"/>
        <v>0</v>
      </c>
      <c r="AB72" s="135">
        <f t="shared" si="10"/>
        <v>0</v>
      </c>
      <c r="AC72" s="135">
        <f t="shared" si="11"/>
        <v>0</v>
      </c>
      <c r="AD72" s="135">
        <f t="shared" si="12"/>
        <v>0</v>
      </c>
      <c r="AE72" s="135">
        <f t="shared" si="13"/>
        <v>0</v>
      </c>
      <c r="AF72" s="135">
        <f t="shared" si="14"/>
        <v>0</v>
      </c>
      <c r="AG72" s="135">
        <f t="shared" si="15"/>
        <v>0</v>
      </c>
      <c r="AH72" s="135">
        <f t="shared" si="16"/>
        <v>0</v>
      </c>
      <c r="AI72" s="135">
        <f t="shared" si="17"/>
        <v>0</v>
      </c>
    </row>
    <row r="73" spans="1:35" s="37" customFormat="1" ht="15.75">
      <c r="A73" s="35"/>
      <c r="B73" s="35"/>
      <c r="C73" s="35"/>
      <c r="D73" s="35"/>
      <c r="E73" s="35"/>
      <c r="F73" s="35"/>
      <c r="G73" s="35"/>
      <c r="H73" s="159"/>
      <c r="I73" s="134"/>
      <c r="J73" s="35"/>
      <c r="K73" s="35"/>
      <c r="L73" s="35"/>
      <c r="M73" s="34"/>
      <c r="N73" s="34"/>
      <c r="O73" s="34"/>
      <c r="P73" s="35"/>
      <c r="Q73" s="35"/>
      <c r="R73" s="35"/>
      <c r="S73" s="35"/>
      <c r="T73" s="35"/>
      <c r="U73" s="35"/>
      <c r="V73" s="35"/>
      <c r="W73" s="35"/>
      <c r="X73" s="35"/>
      <c r="Y73" s="34"/>
      <c r="Z73" s="135">
        <f>SUM(LARGE(AA73:AJ73,{1,2,3,4,5,6}))</f>
        <v>0</v>
      </c>
      <c r="AA73" s="135">
        <f t="shared" si="9"/>
        <v>0</v>
      </c>
      <c r="AB73" s="135">
        <f t="shared" si="10"/>
        <v>0</v>
      </c>
      <c r="AC73" s="135">
        <f t="shared" si="11"/>
        <v>0</v>
      </c>
      <c r="AD73" s="135">
        <f t="shared" si="12"/>
        <v>0</v>
      </c>
      <c r="AE73" s="135">
        <f t="shared" si="13"/>
        <v>0</v>
      </c>
      <c r="AF73" s="135">
        <f t="shared" si="14"/>
        <v>0</v>
      </c>
      <c r="AG73" s="135">
        <f t="shared" si="15"/>
        <v>0</v>
      </c>
      <c r="AH73" s="135">
        <f t="shared" si="16"/>
        <v>0</v>
      </c>
      <c r="AI73" s="135">
        <f t="shared" si="17"/>
        <v>0</v>
      </c>
    </row>
    <row r="74" spans="1:35" s="37" customFormat="1" ht="15.75">
      <c r="A74" s="35">
        <v>64</v>
      </c>
      <c r="B74" s="35"/>
      <c r="C74" s="35"/>
      <c r="D74" s="35"/>
      <c r="E74" s="35"/>
      <c r="F74" s="35"/>
      <c r="G74" s="35"/>
      <c r="H74" s="159"/>
      <c r="I74" s="134"/>
      <c r="J74" s="35"/>
      <c r="K74" s="35"/>
      <c r="L74" s="35"/>
      <c r="M74" s="34"/>
      <c r="N74" s="34"/>
      <c r="O74" s="34"/>
      <c r="P74" s="35"/>
      <c r="Q74" s="35"/>
      <c r="R74" s="35"/>
      <c r="S74" s="35"/>
      <c r="T74" s="35"/>
      <c r="U74" s="35"/>
      <c r="V74" s="35"/>
      <c r="W74" s="35"/>
      <c r="X74" s="35"/>
      <c r="Y74" s="34"/>
      <c r="Z74" s="135">
        <f>SUM(LARGE(AA74:AJ74,{1,2,3,4,5,6}))</f>
        <v>0</v>
      </c>
      <c r="AA74" s="135">
        <f t="shared" si="9"/>
        <v>0</v>
      </c>
      <c r="AB74" s="135">
        <f t="shared" si="10"/>
        <v>0</v>
      </c>
      <c r="AC74" s="135">
        <f t="shared" si="11"/>
        <v>0</v>
      </c>
      <c r="AD74" s="135">
        <f t="shared" si="12"/>
        <v>0</v>
      </c>
      <c r="AE74" s="135">
        <f t="shared" si="13"/>
        <v>0</v>
      </c>
      <c r="AF74" s="135">
        <f t="shared" si="14"/>
        <v>0</v>
      </c>
      <c r="AG74" s="135">
        <f t="shared" si="15"/>
        <v>0</v>
      </c>
      <c r="AH74" s="135">
        <f t="shared" si="16"/>
        <v>0</v>
      </c>
      <c r="AI74" s="135">
        <f t="shared" si="17"/>
        <v>0</v>
      </c>
    </row>
    <row r="75" spans="1:35" s="37" customFormat="1" ht="15.75">
      <c r="A75" s="35"/>
      <c r="B75" s="35"/>
      <c r="C75" s="35"/>
      <c r="D75" s="35"/>
      <c r="E75" s="35"/>
      <c r="F75" s="35"/>
      <c r="G75" s="35"/>
      <c r="H75" s="159"/>
      <c r="I75" s="134"/>
      <c r="J75" s="35"/>
      <c r="K75" s="35"/>
      <c r="L75" s="35"/>
      <c r="M75" s="34"/>
      <c r="N75" s="34"/>
      <c r="O75" s="34"/>
      <c r="P75" s="35"/>
      <c r="Q75" s="35"/>
      <c r="R75" s="35"/>
      <c r="S75" s="35"/>
      <c r="T75" s="35"/>
      <c r="U75" s="35"/>
      <c r="V75" s="35"/>
      <c r="W75" s="35"/>
      <c r="X75" s="35"/>
      <c r="Y75" s="34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</row>
    <row r="76" spans="1:35" s="37" customFormat="1" ht="15.75">
      <c r="A76" s="35"/>
      <c r="B76" s="35"/>
      <c r="C76" s="35"/>
      <c r="D76" s="35"/>
      <c r="E76" s="35"/>
      <c r="F76" s="35"/>
      <c r="G76" s="35"/>
      <c r="H76" s="159"/>
      <c r="I76" s="134"/>
      <c r="J76" s="35"/>
      <c r="K76" s="35"/>
      <c r="L76" s="35"/>
      <c r="M76" s="34"/>
      <c r="N76" s="34"/>
      <c r="O76" s="34"/>
      <c r="P76" s="35"/>
      <c r="Q76" s="35"/>
      <c r="R76" s="35"/>
      <c r="S76" s="35"/>
      <c r="T76" s="35"/>
      <c r="U76" s="35"/>
      <c r="V76" s="35"/>
      <c r="W76" s="35"/>
      <c r="X76" s="35"/>
      <c r="Y76" s="34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</row>
    <row r="77" spans="1:35" s="37" customFormat="1" ht="15.75">
      <c r="A77" s="35"/>
      <c r="B77" s="35"/>
      <c r="C77" s="35"/>
      <c r="D77" s="35"/>
      <c r="E77" s="35"/>
      <c r="F77" s="35"/>
      <c r="G77" s="35"/>
      <c r="H77" s="159"/>
      <c r="I77" s="134"/>
      <c r="J77" s="35"/>
      <c r="K77" s="35"/>
      <c r="L77" s="35"/>
      <c r="M77" s="34"/>
      <c r="N77" s="34"/>
      <c r="O77" s="34"/>
      <c r="P77" s="35"/>
      <c r="Q77" s="35"/>
      <c r="R77" s="35"/>
      <c r="S77" s="35"/>
      <c r="T77" s="35"/>
      <c r="U77" s="35"/>
      <c r="V77" s="35"/>
      <c r="W77" s="35"/>
      <c r="X77" s="35"/>
      <c r="Y77" s="34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</row>
    <row r="78" spans="1:35" s="37" customFormat="1" ht="15.75">
      <c r="A78" s="35"/>
      <c r="B78" s="35"/>
      <c r="C78" s="35"/>
      <c r="D78" s="35"/>
      <c r="E78" s="35"/>
      <c r="F78" s="35"/>
      <c r="G78" s="35"/>
      <c r="H78" s="159"/>
      <c r="I78" s="134"/>
      <c r="J78" s="35"/>
      <c r="K78" s="35"/>
      <c r="L78" s="35"/>
      <c r="M78" s="34"/>
      <c r="N78" s="34"/>
      <c r="O78" s="34"/>
      <c r="P78" s="35"/>
      <c r="Q78" s="35"/>
      <c r="R78" s="35"/>
      <c r="S78" s="35"/>
      <c r="T78" s="35"/>
      <c r="U78" s="35"/>
      <c r="V78" s="35"/>
      <c r="W78" s="35"/>
      <c r="X78" s="35"/>
      <c r="Y78" s="34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</row>
    <row r="79" spans="1:35" s="37" customFormat="1" ht="15.75">
      <c r="A79" s="35"/>
      <c r="B79" s="35"/>
      <c r="C79" s="35"/>
      <c r="D79" s="35"/>
      <c r="E79" s="35"/>
      <c r="F79" s="35"/>
      <c r="G79" s="35"/>
      <c r="H79" s="159"/>
      <c r="I79" s="134"/>
      <c r="J79" s="35"/>
      <c r="K79" s="35"/>
      <c r="L79" s="35"/>
      <c r="M79" s="34"/>
      <c r="N79" s="34"/>
      <c r="O79" s="34"/>
      <c r="P79" s="35"/>
      <c r="Q79" s="35"/>
      <c r="R79" s="35"/>
      <c r="S79" s="35"/>
      <c r="T79" s="35"/>
      <c r="U79" s="35"/>
      <c r="V79" s="35"/>
      <c r="W79" s="35"/>
      <c r="X79" s="35"/>
      <c r="Y79" s="34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</row>
    <row r="80" spans="8:25" s="37" customFormat="1" ht="15.75">
      <c r="H80" s="160"/>
      <c r="I80" s="135"/>
      <c r="M80" s="46"/>
      <c r="N80" s="46"/>
      <c r="O80" s="46"/>
      <c r="Y80" s="46"/>
    </row>
    <row r="81" spans="8:25" s="37" customFormat="1" ht="15.75">
      <c r="H81" s="160"/>
      <c r="I81" s="135"/>
      <c r="M81" s="46"/>
      <c r="N81" s="46"/>
      <c r="O81" s="46"/>
      <c r="Y81" s="46"/>
    </row>
    <row r="82" spans="8:25" s="37" customFormat="1" ht="15.75">
      <c r="H82" s="160"/>
      <c r="I82" s="135"/>
      <c r="M82" s="46"/>
      <c r="N82" s="46"/>
      <c r="O82" s="46"/>
      <c r="Y82" s="46"/>
    </row>
    <row r="83" spans="8:25" s="37" customFormat="1" ht="15.75">
      <c r="H83" s="160"/>
      <c r="I83" s="135"/>
      <c r="M83" s="46"/>
      <c r="N83" s="46"/>
      <c r="O83" s="46"/>
      <c r="Y83" s="46"/>
    </row>
    <row r="84" spans="8:25" s="37" customFormat="1" ht="15.75">
      <c r="H84" s="160"/>
      <c r="I84" s="135"/>
      <c r="M84" s="46"/>
      <c r="N84" s="46"/>
      <c r="O84" s="46"/>
      <c r="Y84" s="46"/>
    </row>
    <row r="85" spans="8:25" s="37" customFormat="1" ht="15.75">
      <c r="H85" s="160"/>
      <c r="I85" s="135"/>
      <c r="M85" s="46"/>
      <c r="N85" s="46"/>
      <c r="O85" s="46"/>
      <c r="Y85" s="46"/>
    </row>
    <row r="86" spans="8:25" s="37" customFormat="1" ht="15.75">
      <c r="H86" s="160"/>
      <c r="I86" s="135"/>
      <c r="M86" s="46"/>
      <c r="N86" s="46"/>
      <c r="O86" s="46"/>
      <c r="Y86" s="46"/>
    </row>
    <row r="87" spans="8:25" s="37" customFormat="1" ht="15.75">
      <c r="H87" s="160"/>
      <c r="I87" s="135"/>
      <c r="M87" s="46"/>
      <c r="N87" s="46"/>
      <c r="O87" s="46"/>
      <c r="Y87" s="46"/>
    </row>
    <row r="88" spans="8:25" s="37" customFormat="1" ht="15.75">
      <c r="H88" s="160"/>
      <c r="I88" s="135"/>
      <c r="M88" s="46"/>
      <c r="N88" s="46"/>
      <c r="O88" s="46"/>
      <c r="Y88" s="46"/>
    </row>
    <row r="89" spans="8:25" s="37" customFormat="1" ht="15.75">
      <c r="H89" s="160"/>
      <c r="I89" s="135"/>
      <c r="M89" s="46"/>
      <c r="N89" s="46"/>
      <c r="O89" s="46"/>
      <c r="Y89" s="46"/>
    </row>
    <row r="90" spans="8:25" s="37" customFormat="1" ht="15.75">
      <c r="H90" s="160"/>
      <c r="I90" s="135"/>
      <c r="M90" s="46"/>
      <c r="N90" s="46"/>
      <c r="O90" s="46"/>
      <c r="Y90" s="46"/>
    </row>
    <row r="91" spans="8:25" s="37" customFormat="1" ht="15.75">
      <c r="H91" s="160"/>
      <c r="I91" s="135"/>
      <c r="M91" s="46"/>
      <c r="N91" s="46"/>
      <c r="O91" s="46"/>
      <c r="Y91" s="46"/>
    </row>
    <row r="92" spans="8:25" s="37" customFormat="1" ht="15.75">
      <c r="H92" s="160"/>
      <c r="I92" s="135"/>
      <c r="M92" s="46"/>
      <c r="N92" s="46"/>
      <c r="O92" s="46"/>
      <c r="Y92" s="46"/>
    </row>
    <row r="93" spans="8:25" s="37" customFormat="1" ht="15.75">
      <c r="H93" s="160"/>
      <c r="I93" s="135"/>
      <c r="M93" s="46"/>
      <c r="N93" s="46"/>
      <c r="O93" s="46"/>
      <c r="Y93" s="46"/>
    </row>
    <row r="94" spans="8:25" s="37" customFormat="1" ht="15.75">
      <c r="H94" s="160"/>
      <c r="I94" s="135"/>
      <c r="M94" s="46"/>
      <c r="N94" s="46"/>
      <c r="O94" s="46"/>
      <c r="Y94" s="46"/>
    </row>
    <row r="95" spans="8:25" s="37" customFormat="1" ht="15.75">
      <c r="H95" s="160"/>
      <c r="I95" s="135"/>
      <c r="M95" s="46"/>
      <c r="N95" s="46"/>
      <c r="O95" s="46"/>
      <c r="Y95" s="46"/>
    </row>
    <row r="96" spans="8:25" s="37" customFormat="1" ht="15.75">
      <c r="H96" s="160"/>
      <c r="I96" s="135"/>
      <c r="M96" s="46"/>
      <c r="N96" s="46"/>
      <c r="O96" s="46"/>
      <c r="Y96" s="46"/>
    </row>
    <row r="97" spans="8:35" s="37" customFormat="1" ht="15.75">
      <c r="H97" s="160"/>
      <c r="I97" s="135"/>
      <c r="M97" s="46"/>
      <c r="N97" s="46"/>
      <c r="O97" s="46"/>
      <c r="Y97" s="46"/>
      <c r="Z97" s="37">
        <f>SUM(LARGE(AA97:AI97,{1,2,3,4,5,6}))</f>
        <v>0</v>
      </c>
      <c r="AA97" s="37">
        <f aca="true" t="shared" si="18" ref="AA97:AA110">+IF(COUNT($J97:$S97)&gt;0,LARGE($J97:$S97,1),0)</f>
        <v>0</v>
      </c>
      <c r="AB97" s="37">
        <f aca="true" t="shared" si="19" ref="AB97:AB110">+IF(COUNT($J97:$S97)&gt;1,LARGE($J97:$S97,2),0)</f>
        <v>0</v>
      </c>
      <c r="AC97" s="37">
        <f aca="true" t="shared" si="20" ref="AC97:AC110">+IF(COUNT($J97:$S97)&gt;2,LARGE($J97:$S97,3),0)</f>
        <v>0</v>
      </c>
      <c r="AD97" s="37">
        <f aca="true" t="shared" si="21" ref="AD97:AD110">+IF(COUNT($T97:$X97)&gt;0,LARGE($T97:$X97,1),0)</f>
        <v>0</v>
      </c>
      <c r="AE97" s="37">
        <f aca="true" t="shared" si="22" ref="AE97:AE110">+IF(COUNT($T97:$X97)&gt;1,LARGE($T97:$X97,2),0)</f>
        <v>0</v>
      </c>
      <c r="AF97" s="37">
        <f aca="true" t="shared" si="23" ref="AF97:AF110">+IF(COUNT($T97:$X97)&gt;2,LARGE($T97:$X97,3),0)</f>
        <v>0</v>
      </c>
      <c r="AG97" s="37">
        <f aca="true" t="shared" si="24" ref="AG97:AG110">+IF(COUNT($T97:$X97)&gt;3,LARGE($T97:$X97,4),0)</f>
        <v>0</v>
      </c>
      <c r="AH97" s="37">
        <f aca="true" t="shared" si="25" ref="AH97:AH110">+IF(COUNT($T97:$X97)&gt;4,LARGE($T97:$X97,5),0)</f>
        <v>0</v>
      </c>
      <c r="AI97" s="37">
        <f aca="true" t="shared" si="26" ref="AI97:AI110">+IF(COUNT($T97:$X97)&gt;5,LARGE($T97:$X97,6),0)</f>
        <v>0</v>
      </c>
    </row>
    <row r="98" spans="8:35" s="37" customFormat="1" ht="15.75">
      <c r="H98" s="160"/>
      <c r="I98" s="135"/>
      <c r="M98" s="46"/>
      <c r="N98" s="46"/>
      <c r="O98" s="46"/>
      <c r="Y98" s="46"/>
      <c r="Z98" s="37">
        <f>SUM(LARGE(AA98:AI98,{1,2,3,4,5,6}))</f>
        <v>0</v>
      </c>
      <c r="AA98" s="37">
        <f t="shared" si="18"/>
        <v>0</v>
      </c>
      <c r="AB98" s="37">
        <f t="shared" si="19"/>
        <v>0</v>
      </c>
      <c r="AC98" s="37">
        <f t="shared" si="20"/>
        <v>0</v>
      </c>
      <c r="AD98" s="37">
        <f t="shared" si="21"/>
        <v>0</v>
      </c>
      <c r="AE98" s="37">
        <f t="shared" si="22"/>
        <v>0</v>
      </c>
      <c r="AF98" s="37">
        <f t="shared" si="23"/>
        <v>0</v>
      </c>
      <c r="AG98" s="37">
        <f t="shared" si="24"/>
        <v>0</v>
      </c>
      <c r="AH98" s="37">
        <f t="shared" si="25"/>
        <v>0</v>
      </c>
      <c r="AI98" s="37">
        <f t="shared" si="26"/>
        <v>0</v>
      </c>
    </row>
    <row r="99" spans="8:35" s="37" customFormat="1" ht="15.75">
      <c r="H99" s="160"/>
      <c r="I99" s="135"/>
      <c r="M99" s="46"/>
      <c r="N99" s="46"/>
      <c r="O99" s="46"/>
      <c r="Y99" s="46"/>
      <c r="Z99" s="37">
        <f>SUM(LARGE(AA99:AI99,{1,2,3,4,5,6}))</f>
        <v>0</v>
      </c>
      <c r="AA99" s="37">
        <f t="shared" si="18"/>
        <v>0</v>
      </c>
      <c r="AB99" s="37">
        <f t="shared" si="19"/>
        <v>0</v>
      </c>
      <c r="AC99" s="37">
        <f t="shared" si="20"/>
        <v>0</v>
      </c>
      <c r="AD99" s="37">
        <f t="shared" si="21"/>
        <v>0</v>
      </c>
      <c r="AE99" s="37">
        <f t="shared" si="22"/>
        <v>0</v>
      </c>
      <c r="AF99" s="37">
        <f t="shared" si="23"/>
        <v>0</v>
      </c>
      <c r="AG99" s="37">
        <f t="shared" si="24"/>
        <v>0</v>
      </c>
      <c r="AH99" s="37">
        <f t="shared" si="25"/>
        <v>0</v>
      </c>
      <c r="AI99" s="37">
        <f t="shared" si="26"/>
        <v>0</v>
      </c>
    </row>
    <row r="100" spans="8:35" s="37" customFormat="1" ht="15.75">
      <c r="H100" s="160"/>
      <c r="I100" s="135"/>
      <c r="M100" s="46"/>
      <c r="N100" s="46"/>
      <c r="O100" s="46"/>
      <c r="Y100" s="46"/>
      <c r="Z100" s="37">
        <f>SUM(LARGE(AA100:AI100,{1,2,3,4,5,6}))</f>
        <v>0</v>
      </c>
      <c r="AA100" s="37">
        <f t="shared" si="18"/>
        <v>0</v>
      </c>
      <c r="AB100" s="37">
        <f t="shared" si="19"/>
        <v>0</v>
      </c>
      <c r="AC100" s="37">
        <f t="shared" si="20"/>
        <v>0</v>
      </c>
      <c r="AD100" s="37">
        <f t="shared" si="21"/>
        <v>0</v>
      </c>
      <c r="AE100" s="37">
        <f t="shared" si="22"/>
        <v>0</v>
      </c>
      <c r="AF100" s="37">
        <f t="shared" si="23"/>
        <v>0</v>
      </c>
      <c r="AG100" s="37">
        <f t="shared" si="24"/>
        <v>0</v>
      </c>
      <c r="AH100" s="37">
        <f t="shared" si="25"/>
        <v>0</v>
      </c>
      <c r="AI100" s="37">
        <f t="shared" si="26"/>
        <v>0</v>
      </c>
    </row>
    <row r="101" spans="8:35" s="37" customFormat="1" ht="15.75">
      <c r="H101" s="160"/>
      <c r="I101" s="135"/>
      <c r="M101" s="46"/>
      <c r="N101" s="46"/>
      <c r="O101" s="46"/>
      <c r="Y101" s="46"/>
      <c r="Z101" s="37">
        <f>SUM(LARGE(AA101:AI101,{1,2,3,4,5,6}))</f>
        <v>0</v>
      </c>
      <c r="AA101" s="37">
        <f t="shared" si="18"/>
        <v>0</v>
      </c>
      <c r="AB101" s="37">
        <f t="shared" si="19"/>
        <v>0</v>
      </c>
      <c r="AC101" s="37">
        <f t="shared" si="20"/>
        <v>0</v>
      </c>
      <c r="AD101" s="37">
        <f t="shared" si="21"/>
        <v>0</v>
      </c>
      <c r="AE101" s="37">
        <f t="shared" si="22"/>
        <v>0</v>
      </c>
      <c r="AF101" s="37">
        <f t="shared" si="23"/>
        <v>0</v>
      </c>
      <c r="AG101" s="37">
        <f t="shared" si="24"/>
        <v>0</v>
      </c>
      <c r="AH101" s="37">
        <f t="shared" si="25"/>
        <v>0</v>
      </c>
      <c r="AI101" s="37">
        <f t="shared" si="26"/>
        <v>0</v>
      </c>
    </row>
    <row r="102" spans="8:35" s="37" customFormat="1" ht="15.75">
      <c r="H102" s="160"/>
      <c r="I102" s="135"/>
      <c r="M102" s="46"/>
      <c r="N102" s="46"/>
      <c r="O102" s="46"/>
      <c r="Y102" s="46"/>
      <c r="Z102" s="37">
        <f>SUM(LARGE(AA102:AI102,{1,2,3,4,5,6}))</f>
        <v>0</v>
      </c>
      <c r="AA102" s="37">
        <f t="shared" si="18"/>
        <v>0</v>
      </c>
      <c r="AB102" s="37">
        <f t="shared" si="19"/>
        <v>0</v>
      </c>
      <c r="AC102" s="37">
        <f t="shared" si="20"/>
        <v>0</v>
      </c>
      <c r="AD102" s="37">
        <f t="shared" si="21"/>
        <v>0</v>
      </c>
      <c r="AE102" s="37">
        <f t="shared" si="22"/>
        <v>0</v>
      </c>
      <c r="AF102" s="37">
        <f t="shared" si="23"/>
        <v>0</v>
      </c>
      <c r="AG102" s="37">
        <f t="shared" si="24"/>
        <v>0</v>
      </c>
      <c r="AH102" s="37">
        <f t="shared" si="25"/>
        <v>0</v>
      </c>
      <c r="AI102" s="37">
        <f t="shared" si="26"/>
        <v>0</v>
      </c>
    </row>
    <row r="103" spans="8:35" s="37" customFormat="1" ht="15.75">
      <c r="H103" s="160"/>
      <c r="I103" s="135"/>
      <c r="M103" s="46"/>
      <c r="N103" s="46"/>
      <c r="O103" s="46"/>
      <c r="Y103" s="46"/>
      <c r="Z103" s="37">
        <f>SUM(LARGE(AA103:AI103,{1,2,3,4,5,6}))</f>
        <v>0</v>
      </c>
      <c r="AA103" s="37">
        <f t="shared" si="18"/>
        <v>0</v>
      </c>
      <c r="AB103" s="37">
        <f t="shared" si="19"/>
        <v>0</v>
      </c>
      <c r="AC103" s="37">
        <f t="shared" si="20"/>
        <v>0</v>
      </c>
      <c r="AD103" s="37">
        <f t="shared" si="21"/>
        <v>0</v>
      </c>
      <c r="AE103" s="37">
        <f t="shared" si="22"/>
        <v>0</v>
      </c>
      <c r="AF103" s="37">
        <f t="shared" si="23"/>
        <v>0</v>
      </c>
      <c r="AG103" s="37">
        <f t="shared" si="24"/>
        <v>0</v>
      </c>
      <c r="AH103" s="37">
        <f t="shared" si="25"/>
        <v>0</v>
      </c>
      <c r="AI103" s="37">
        <f t="shared" si="26"/>
        <v>0</v>
      </c>
    </row>
    <row r="104" spans="8:35" s="37" customFormat="1" ht="15.75">
      <c r="H104" s="160"/>
      <c r="I104" s="135"/>
      <c r="M104" s="46"/>
      <c r="N104" s="46"/>
      <c r="O104" s="46"/>
      <c r="Y104" s="46"/>
      <c r="Z104" s="37">
        <f>SUM(LARGE(AA104:AI104,{1,2,3,4,5,6}))</f>
        <v>0</v>
      </c>
      <c r="AA104" s="37">
        <f t="shared" si="18"/>
        <v>0</v>
      </c>
      <c r="AB104" s="37">
        <f t="shared" si="19"/>
        <v>0</v>
      </c>
      <c r="AC104" s="37">
        <f t="shared" si="20"/>
        <v>0</v>
      </c>
      <c r="AD104" s="37">
        <f t="shared" si="21"/>
        <v>0</v>
      </c>
      <c r="AE104" s="37">
        <f t="shared" si="22"/>
        <v>0</v>
      </c>
      <c r="AF104" s="37">
        <f t="shared" si="23"/>
        <v>0</v>
      </c>
      <c r="AG104" s="37">
        <f t="shared" si="24"/>
        <v>0</v>
      </c>
      <c r="AH104" s="37">
        <f t="shared" si="25"/>
        <v>0</v>
      </c>
      <c r="AI104" s="37">
        <f t="shared" si="26"/>
        <v>0</v>
      </c>
    </row>
    <row r="105" spans="8:35" s="37" customFormat="1" ht="15.75">
      <c r="H105" s="160"/>
      <c r="I105" s="135"/>
      <c r="M105" s="46"/>
      <c r="N105" s="46"/>
      <c r="O105" s="46"/>
      <c r="Y105" s="46"/>
      <c r="Z105" s="37">
        <f>SUM(LARGE(AA105:AI105,{1,2,3,4,5,6}))</f>
        <v>0</v>
      </c>
      <c r="AA105" s="37">
        <f t="shared" si="18"/>
        <v>0</v>
      </c>
      <c r="AB105" s="37">
        <f t="shared" si="19"/>
        <v>0</v>
      </c>
      <c r="AC105" s="37">
        <f t="shared" si="20"/>
        <v>0</v>
      </c>
      <c r="AD105" s="37">
        <f t="shared" si="21"/>
        <v>0</v>
      </c>
      <c r="AE105" s="37">
        <f t="shared" si="22"/>
        <v>0</v>
      </c>
      <c r="AF105" s="37">
        <f t="shared" si="23"/>
        <v>0</v>
      </c>
      <c r="AG105" s="37">
        <f t="shared" si="24"/>
        <v>0</v>
      </c>
      <c r="AH105" s="37">
        <f t="shared" si="25"/>
        <v>0</v>
      </c>
      <c r="AI105" s="37">
        <f t="shared" si="26"/>
        <v>0</v>
      </c>
    </row>
    <row r="106" spans="8:35" s="37" customFormat="1" ht="15.75">
      <c r="H106" s="160"/>
      <c r="I106" s="135"/>
      <c r="M106" s="46"/>
      <c r="N106" s="46"/>
      <c r="O106" s="46"/>
      <c r="Y106" s="46"/>
      <c r="Z106" s="37">
        <f>SUM(LARGE(AA106:AI106,{1,2,3,4,5,6}))</f>
        <v>0</v>
      </c>
      <c r="AA106" s="37">
        <f t="shared" si="18"/>
        <v>0</v>
      </c>
      <c r="AB106" s="37">
        <f t="shared" si="19"/>
        <v>0</v>
      </c>
      <c r="AC106" s="37">
        <f t="shared" si="20"/>
        <v>0</v>
      </c>
      <c r="AD106" s="37">
        <f t="shared" si="21"/>
        <v>0</v>
      </c>
      <c r="AE106" s="37">
        <f t="shared" si="22"/>
        <v>0</v>
      </c>
      <c r="AF106" s="37">
        <f t="shared" si="23"/>
        <v>0</v>
      </c>
      <c r="AG106" s="37">
        <f t="shared" si="24"/>
        <v>0</v>
      </c>
      <c r="AH106" s="37">
        <f t="shared" si="25"/>
        <v>0</v>
      </c>
      <c r="AI106" s="37">
        <f t="shared" si="26"/>
        <v>0</v>
      </c>
    </row>
    <row r="107" spans="8:35" s="37" customFormat="1" ht="15.75">
      <c r="H107" s="160"/>
      <c r="I107" s="135"/>
      <c r="M107" s="46"/>
      <c r="N107" s="46"/>
      <c r="O107" s="46"/>
      <c r="Y107" s="46"/>
      <c r="Z107" s="37">
        <f>SUM(LARGE(AA107:AI107,{1,2,3,4,5,6}))</f>
        <v>0</v>
      </c>
      <c r="AA107" s="37">
        <f t="shared" si="18"/>
        <v>0</v>
      </c>
      <c r="AB107" s="37">
        <f t="shared" si="19"/>
        <v>0</v>
      </c>
      <c r="AC107" s="37">
        <f t="shared" si="20"/>
        <v>0</v>
      </c>
      <c r="AD107" s="37">
        <f t="shared" si="21"/>
        <v>0</v>
      </c>
      <c r="AE107" s="37">
        <f t="shared" si="22"/>
        <v>0</v>
      </c>
      <c r="AF107" s="37">
        <f t="shared" si="23"/>
        <v>0</v>
      </c>
      <c r="AG107" s="37">
        <f t="shared" si="24"/>
        <v>0</v>
      </c>
      <c r="AH107" s="37">
        <f t="shared" si="25"/>
        <v>0</v>
      </c>
      <c r="AI107" s="37">
        <f t="shared" si="26"/>
        <v>0</v>
      </c>
    </row>
    <row r="108" spans="8:35" s="37" customFormat="1" ht="15.75">
      <c r="H108" s="160"/>
      <c r="I108" s="135"/>
      <c r="M108" s="46"/>
      <c r="N108" s="46"/>
      <c r="O108" s="46"/>
      <c r="Y108" s="46"/>
      <c r="Z108" s="37">
        <f>SUM(LARGE(AA108:AI108,{1,2,3,4,5,6}))</f>
        <v>0</v>
      </c>
      <c r="AA108" s="37">
        <f t="shared" si="18"/>
        <v>0</v>
      </c>
      <c r="AB108" s="37">
        <f t="shared" si="19"/>
        <v>0</v>
      </c>
      <c r="AC108" s="37">
        <f t="shared" si="20"/>
        <v>0</v>
      </c>
      <c r="AD108" s="37">
        <f t="shared" si="21"/>
        <v>0</v>
      </c>
      <c r="AE108" s="37">
        <f t="shared" si="22"/>
        <v>0</v>
      </c>
      <c r="AF108" s="37">
        <f t="shared" si="23"/>
        <v>0</v>
      </c>
      <c r="AG108" s="37">
        <f t="shared" si="24"/>
        <v>0</v>
      </c>
      <c r="AH108" s="37">
        <f t="shared" si="25"/>
        <v>0</v>
      </c>
      <c r="AI108" s="37">
        <f t="shared" si="26"/>
        <v>0</v>
      </c>
    </row>
    <row r="109" spans="8:35" s="37" customFormat="1" ht="15.75">
      <c r="H109" s="160"/>
      <c r="I109" s="135"/>
      <c r="M109" s="46"/>
      <c r="N109" s="46"/>
      <c r="O109" s="46"/>
      <c r="Y109" s="46"/>
      <c r="Z109" s="37">
        <f>SUM(LARGE(AA109:AI109,{1,2,3,4,5,6}))</f>
        <v>0</v>
      </c>
      <c r="AA109" s="37">
        <f t="shared" si="18"/>
        <v>0</v>
      </c>
      <c r="AB109" s="37">
        <f t="shared" si="19"/>
        <v>0</v>
      </c>
      <c r="AC109" s="37">
        <f t="shared" si="20"/>
        <v>0</v>
      </c>
      <c r="AD109" s="37">
        <f t="shared" si="21"/>
        <v>0</v>
      </c>
      <c r="AE109" s="37">
        <f t="shared" si="22"/>
        <v>0</v>
      </c>
      <c r="AF109" s="37">
        <f t="shared" si="23"/>
        <v>0</v>
      </c>
      <c r="AG109" s="37">
        <f t="shared" si="24"/>
        <v>0</v>
      </c>
      <c r="AH109" s="37">
        <f t="shared" si="25"/>
        <v>0</v>
      </c>
      <c r="AI109" s="37">
        <f t="shared" si="26"/>
        <v>0</v>
      </c>
    </row>
    <row r="110" spans="8:35" s="37" customFormat="1" ht="15.75">
      <c r="H110" s="160"/>
      <c r="I110" s="135"/>
      <c r="M110" s="46"/>
      <c r="N110" s="46"/>
      <c r="O110" s="46"/>
      <c r="Y110" s="46"/>
      <c r="Z110" s="37">
        <f>SUM(LARGE(AA110:AI110,{1,2,3,4,5,6}))</f>
        <v>0</v>
      </c>
      <c r="AA110" s="37">
        <f t="shared" si="18"/>
        <v>0</v>
      </c>
      <c r="AB110" s="37">
        <f t="shared" si="19"/>
        <v>0</v>
      </c>
      <c r="AC110" s="37">
        <f t="shared" si="20"/>
        <v>0</v>
      </c>
      <c r="AD110" s="37">
        <f t="shared" si="21"/>
        <v>0</v>
      </c>
      <c r="AE110" s="37">
        <f t="shared" si="22"/>
        <v>0</v>
      </c>
      <c r="AF110" s="37">
        <f t="shared" si="23"/>
        <v>0</v>
      </c>
      <c r="AG110" s="37">
        <f t="shared" si="24"/>
        <v>0</v>
      </c>
      <c r="AH110" s="37">
        <f t="shared" si="25"/>
        <v>0</v>
      </c>
      <c r="AI110" s="37">
        <f t="shared" si="26"/>
        <v>0</v>
      </c>
    </row>
    <row r="111" spans="8:25" s="37" customFormat="1" ht="15.75">
      <c r="H111" s="160"/>
      <c r="I111" s="135"/>
      <c r="M111" s="46"/>
      <c r="N111" s="46"/>
      <c r="O111" s="46"/>
      <c r="Y111" s="46"/>
    </row>
    <row r="112" spans="8:25" s="37" customFormat="1" ht="15.75">
      <c r="H112" s="160"/>
      <c r="I112" s="135"/>
      <c r="M112" s="46"/>
      <c r="N112" s="46"/>
      <c r="O112" s="46"/>
      <c r="Y112" s="46"/>
    </row>
    <row r="113" spans="8:25" s="37" customFormat="1" ht="15.75">
      <c r="H113" s="160"/>
      <c r="I113" s="135"/>
      <c r="M113" s="46"/>
      <c r="N113" s="46"/>
      <c r="O113" s="46"/>
      <c r="Y113" s="46"/>
    </row>
    <row r="114" spans="8:25" s="37" customFormat="1" ht="15.75">
      <c r="H114" s="160"/>
      <c r="I114" s="135"/>
      <c r="M114" s="46"/>
      <c r="N114" s="46"/>
      <c r="O114" s="46"/>
      <c r="Y114" s="46"/>
    </row>
    <row r="115" spans="8:25" s="37" customFormat="1" ht="15.75">
      <c r="H115" s="160"/>
      <c r="I115" s="135"/>
      <c r="M115" s="46"/>
      <c r="N115" s="46"/>
      <c r="O115" s="46"/>
      <c r="Y115" s="46"/>
    </row>
    <row r="116" spans="8:25" s="37" customFormat="1" ht="15.75">
      <c r="H116" s="160"/>
      <c r="I116" s="135"/>
      <c r="M116" s="46"/>
      <c r="N116" s="46"/>
      <c r="O116" s="46"/>
      <c r="Y116" s="46"/>
    </row>
    <row r="117" spans="8:25" s="37" customFormat="1" ht="15.75">
      <c r="H117" s="160"/>
      <c r="I117" s="135"/>
      <c r="M117" s="46"/>
      <c r="N117" s="46"/>
      <c r="O117" s="46"/>
      <c r="Y117" s="46"/>
    </row>
    <row r="118" spans="8:25" s="37" customFormat="1" ht="15.75">
      <c r="H118" s="160"/>
      <c r="I118" s="135"/>
      <c r="M118" s="46"/>
      <c r="N118" s="46"/>
      <c r="O118" s="46"/>
      <c r="Y118" s="46"/>
    </row>
    <row r="119" spans="8:25" s="37" customFormat="1" ht="15.75">
      <c r="H119" s="160"/>
      <c r="I119" s="135"/>
      <c r="M119" s="46"/>
      <c r="N119" s="46"/>
      <c r="O119" s="46"/>
      <c r="Y119" s="46"/>
    </row>
    <row r="120" spans="8:25" s="37" customFormat="1" ht="15.75">
      <c r="H120" s="160"/>
      <c r="I120" s="135"/>
      <c r="M120" s="46"/>
      <c r="N120" s="46"/>
      <c r="O120" s="46"/>
      <c r="Y120" s="46"/>
    </row>
    <row r="121" spans="8:25" s="37" customFormat="1" ht="15.75">
      <c r="H121" s="160"/>
      <c r="I121" s="135"/>
      <c r="L121" s="46"/>
      <c r="M121" s="46"/>
      <c r="N121" s="46"/>
      <c r="O121" s="46"/>
      <c r="Y121" s="46"/>
    </row>
    <row r="122" spans="8:25" s="37" customFormat="1" ht="15.75">
      <c r="H122" s="160"/>
      <c r="I122" s="135"/>
      <c r="M122" s="46"/>
      <c r="N122" s="46"/>
      <c r="O122" s="46"/>
      <c r="Y122" s="46"/>
    </row>
    <row r="123" spans="8:25" s="37" customFormat="1" ht="15.75">
      <c r="H123" s="160"/>
      <c r="I123" s="135"/>
      <c r="M123" s="46"/>
      <c r="N123" s="46"/>
      <c r="O123" s="46"/>
      <c r="Y123" s="46"/>
    </row>
    <row r="124" spans="8:25" s="37" customFormat="1" ht="15.75">
      <c r="H124" s="160"/>
      <c r="I124" s="135"/>
      <c r="M124" s="46"/>
      <c r="N124" s="46"/>
      <c r="O124" s="46"/>
      <c r="Y124" s="46"/>
    </row>
    <row r="125" spans="8:25" s="37" customFormat="1" ht="15.75">
      <c r="H125" s="160"/>
      <c r="I125" s="135"/>
      <c r="M125" s="46"/>
      <c r="N125" s="46"/>
      <c r="O125" s="46"/>
      <c r="Y125" s="46"/>
    </row>
    <row r="126" spans="8:25" s="37" customFormat="1" ht="15.75">
      <c r="H126" s="160"/>
      <c r="I126" s="135"/>
      <c r="M126" s="46"/>
      <c r="N126" s="46"/>
      <c r="O126" s="46"/>
      <c r="Y126" s="46"/>
    </row>
    <row r="127" spans="8:25" s="37" customFormat="1" ht="15.75">
      <c r="H127" s="160"/>
      <c r="I127" s="135"/>
      <c r="M127" s="46"/>
      <c r="N127" s="46"/>
      <c r="O127" s="46"/>
      <c r="Y127" s="46"/>
    </row>
    <row r="128" spans="8:25" s="37" customFormat="1" ht="15.75">
      <c r="H128" s="160"/>
      <c r="I128" s="135"/>
      <c r="M128" s="46"/>
      <c r="N128" s="46"/>
      <c r="O128" s="46"/>
      <c r="Y128" s="46"/>
    </row>
    <row r="129" spans="8:25" s="37" customFormat="1" ht="15.75">
      <c r="H129" s="160"/>
      <c r="I129" s="135"/>
      <c r="M129" s="46"/>
      <c r="N129" s="46"/>
      <c r="O129" s="46"/>
      <c r="Y129" s="46"/>
    </row>
    <row r="130" spans="8:25" s="37" customFormat="1" ht="15.75">
      <c r="H130" s="160"/>
      <c r="I130" s="135"/>
      <c r="M130" s="46"/>
      <c r="N130" s="46"/>
      <c r="O130" s="46"/>
      <c r="Y130" s="46"/>
    </row>
    <row r="131" spans="8:25" s="37" customFormat="1" ht="15.75">
      <c r="H131" s="160"/>
      <c r="I131" s="135"/>
      <c r="M131" s="46"/>
      <c r="N131" s="46"/>
      <c r="O131" s="46"/>
      <c r="Y131" s="46"/>
    </row>
    <row r="132" spans="8:25" s="37" customFormat="1" ht="15.75">
      <c r="H132" s="160"/>
      <c r="I132" s="135"/>
      <c r="M132" s="46"/>
      <c r="N132" s="46"/>
      <c r="O132" s="46"/>
      <c r="Y132" s="46"/>
    </row>
    <row r="133" spans="8:25" s="37" customFormat="1" ht="15.75">
      <c r="H133" s="160"/>
      <c r="I133" s="135"/>
      <c r="M133" s="46"/>
      <c r="N133" s="46"/>
      <c r="O133" s="46"/>
      <c r="Y133" s="46"/>
    </row>
    <row r="134" spans="8:25" s="37" customFormat="1" ht="15.75">
      <c r="H134" s="160"/>
      <c r="I134" s="135"/>
      <c r="M134" s="46"/>
      <c r="N134" s="46"/>
      <c r="O134" s="46"/>
      <c r="Y134" s="46"/>
    </row>
    <row r="135" spans="8:25" s="37" customFormat="1" ht="15.75">
      <c r="H135" s="160"/>
      <c r="I135" s="135"/>
      <c r="M135" s="46"/>
      <c r="N135" s="46"/>
      <c r="O135" s="46"/>
      <c r="Y135" s="46"/>
    </row>
    <row r="136" spans="8:25" s="37" customFormat="1" ht="15.75">
      <c r="H136" s="160"/>
      <c r="I136" s="135"/>
      <c r="M136" s="46"/>
      <c r="N136" s="46"/>
      <c r="O136" s="46"/>
      <c r="Y136" s="46"/>
    </row>
    <row r="137" spans="8:25" s="37" customFormat="1" ht="15.75">
      <c r="H137" s="160"/>
      <c r="I137" s="135"/>
      <c r="M137" s="46"/>
      <c r="N137" s="46"/>
      <c r="O137" s="46"/>
      <c r="Y137" s="46"/>
    </row>
    <row r="138" spans="8:25" s="37" customFormat="1" ht="15.75">
      <c r="H138" s="160"/>
      <c r="I138" s="135"/>
      <c r="M138" s="46"/>
      <c r="N138" s="46"/>
      <c r="O138" s="46"/>
      <c r="Y138" s="46"/>
    </row>
    <row r="139" spans="8:25" s="37" customFormat="1" ht="15.75">
      <c r="H139" s="160"/>
      <c r="I139" s="135"/>
      <c r="M139" s="46"/>
      <c r="N139" s="46"/>
      <c r="O139" s="46"/>
      <c r="Y139" s="46"/>
    </row>
    <row r="140" spans="8:25" s="37" customFormat="1" ht="15.75">
      <c r="H140" s="160"/>
      <c r="I140" s="135"/>
      <c r="M140" s="46"/>
      <c r="N140" s="46"/>
      <c r="O140" s="46"/>
      <c r="Y140" s="46"/>
    </row>
    <row r="141" spans="8:25" s="37" customFormat="1" ht="15.75">
      <c r="H141" s="160"/>
      <c r="I141" s="135"/>
      <c r="M141" s="46"/>
      <c r="N141" s="46"/>
      <c r="O141" s="46"/>
      <c r="Y141" s="46"/>
    </row>
    <row r="142" spans="8:25" s="37" customFormat="1" ht="15.75">
      <c r="H142" s="160"/>
      <c r="I142" s="135"/>
      <c r="M142" s="46"/>
      <c r="N142" s="46"/>
      <c r="O142" s="46"/>
      <c r="Y142" s="46"/>
    </row>
    <row r="143" spans="8:25" s="37" customFormat="1" ht="15.75">
      <c r="H143" s="160"/>
      <c r="I143" s="135"/>
      <c r="M143" s="46"/>
      <c r="N143" s="46"/>
      <c r="O143" s="46"/>
      <c r="Y143" s="46"/>
    </row>
    <row r="144" spans="8:25" s="37" customFormat="1" ht="15.75">
      <c r="H144" s="160"/>
      <c r="I144" s="135"/>
      <c r="M144" s="46"/>
      <c r="N144" s="46"/>
      <c r="O144" s="46"/>
      <c r="Y144" s="46"/>
    </row>
    <row r="145" spans="8:25" s="37" customFormat="1" ht="15.75">
      <c r="H145" s="160"/>
      <c r="I145" s="135"/>
      <c r="M145" s="46"/>
      <c r="N145" s="46"/>
      <c r="O145" s="46"/>
      <c r="Y145" s="46"/>
    </row>
    <row r="146" spans="8:25" s="37" customFormat="1" ht="15.75">
      <c r="H146" s="160"/>
      <c r="I146" s="135"/>
      <c r="M146" s="46"/>
      <c r="N146" s="46"/>
      <c r="O146" s="46"/>
      <c r="Y146" s="46"/>
    </row>
    <row r="147" spans="8:25" s="37" customFormat="1" ht="15.75">
      <c r="H147" s="160"/>
      <c r="I147" s="135"/>
      <c r="M147" s="46"/>
      <c r="N147" s="46"/>
      <c r="O147" s="46"/>
      <c r="Y147" s="46"/>
    </row>
    <row r="148" spans="8:25" s="37" customFormat="1" ht="15.75">
      <c r="H148" s="160"/>
      <c r="I148" s="135"/>
      <c r="M148" s="46"/>
      <c r="N148" s="46"/>
      <c r="O148" s="46"/>
      <c r="Y148" s="46"/>
    </row>
    <row r="149" spans="8:25" s="37" customFormat="1" ht="15.75">
      <c r="H149" s="160"/>
      <c r="I149" s="135"/>
      <c r="M149" s="46"/>
      <c r="N149" s="46"/>
      <c r="O149" s="46"/>
      <c r="Y149" s="46"/>
    </row>
    <row r="150" spans="8:25" s="37" customFormat="1" ht="15.75">
      <c r="H150" s="160"/>
      <c r="I150" s="135"/>
      <c r="M150" s="46"/>
      <c r="N150" s="46"/>
      <c r="O150" s="46"/>
      <c r="Y150" s="46"/>
    </row>
    <row r="151" spans="8:25" s="37" customFormat="1" ht="15.75">
      <c r="H151" s="160"/>
      <c r="I151" s="135"/>
      <c r="M151" s="46"/>
      <c r="N151" s="46"/>
      <c r="O151" s="46"/>
      <c r="Y151" s="46"/>
    </row>
    <row r="152" spans="8:25" s="37" customFormat="1" ht="15.75">
      <c r="H152" s="160"/>
      <c r="I152" s="135"/>
      <c r="M152" s="46"/>
      <c r="N152" s="46"/>
      <c r="O152" s="46"/>
      <c r="Y152" s="46"/>
    </row>
    <row r="153" spans="8:25" s="37" customFormat="1" ht="15.75">
      <c r="H153" s="160"/>
      <c r="I153" s="135"/>
      <c r="M153" s="46"/>
      <c r="N153" s="46"/>
      <c r="O153" s="46"/>
      <c r="Y153" s="46"/>
    </row>
    <row r="154" spans="8:25" s="37" customFormat="1" ht="15.75">
      <c r="H154" s="160"/>
      <c r="I154" s="135"/>
      <c r="M154" s="46"/>
      <c r="N154" s="46"/>
      <c r="O154" s="46"/>
      <c r="Y154" s="46"/>
    </row>
    <row r="155" spans="8:25" s="37" customFormat="1" ht="15.75">
      <c r="H155" s="160"/>
      <c r="I155" s="135"/>
      <c r="M155" s="46"/>
      <c r="N155" s="46"/>
      <c r="O155" s="46"/>
      <c r="Y155" s="46"/>
    </row>
    <row r="156" spans="8:25" s="37" customFormat="1" ht="15.75">
      <c r="H156" s="160"/>
      <c r="I156" s="135"/>
      <c r="M156" s="46"/>
      <c r="N156" s="46"/>
      <c r="O156" s="46"/>
      <c r="Y156" s="46"/>
    </row>
    <row r="157" spans="8:25" s="37" customFormat="1" ht="15.75">
      <c r="H157" s="160"/>
      <c r="I157" s="135"/>
      <c r="M157" s="46"/>
      <c r="N157" s="46"/>
      <c r="O157" s="46"/>
      <c r="Y157" s="46"/>
    </row>
    <row r="158" spans="8:25" s="37" customFormat="1" ht="15.75">
      <c r="H158" s="160"/>
      <c r="I158" s="135"/>
      <c r="M158" s="46"/>
      <c r="N158" s="46"/>
      <c r="O158" s="46"/>
      <c r="Y158" s="46"/>
    </row>
    <row r="159" spans="8:25" s="37" customFormat="1" ht="15.75">
      <c r="H159" s="160"/>
      <c r="I159" s="135"/>
      <c r="M159" s="46"/>
      <c r="N159" s="46"/>
      <c r="O159" s="46"/>
      <c r="Y159" s="46"/>
    </row>
    <row r="160" spans="8:25" s="37" customFormat="1" ht="15.75">
      <c r="H160" s="160"/>
      <c r="I160" s="135"/>
      <c r="M160" s="46"/>
      <c r="N160" s="46"/>
      <c r="O160" s="46"/>
      <c r="Y160" s="46"/>
    </row>
    <row r="161" spans="8:25" s="37" customFormat="1" ht="15.75">
      <c r="H161" s="160"/>
      <c r="I161" s="135"/>
      <c r="M161" s="46"/>
      <c r="N161" s="46"/>
      <c r="O161" s="46"/>
      <c r="Y161" s="46"/>
    </row>
    <row r="162" spans="8:25" s="37" customFormat="1" ht="15.75">
      <c r="H162" s="160"/>
      <c r="I162" s="135"/>
      <c r="M162" s="46"/>
      <c r="N162" s="46"/>
      <c r="O162" s="46"/>
      <c r="Y162" s="46"/>
    </row>
    <row r="163" spans="8:25" s="37" customFormat="1" ht="15.75">
      <c r="H163" s="160"/>
      <c r="I163" s="135"/>
      <c r="M163" s="46"/>
      <c r="N163" s="46"/>
      <c r="O163" s="46"/>
      <c r="Y163" s="46"/>
    </row>
    <row r="164" spans="8:25" s="37" customFormat="1" ht="15.75">
      <c r="H164" s="160"/>
      <c r="I164" s="135"/>
      <c r="M164" s="46"/>
      <c r="N164" s="46"/>
      <c r="O164" s="46"/>
      <c r="Y164" s="46"/>
    </row>
    <row r="165" spans="8:25" s="37" customFormat="1" ht="15.75">
      <c r="H165" s="160"/>
      <c r="I165" s="135"/>
      <c r="M165" s="46"/>
      <c r="N165" s="46"/>
      <c r="O165" s="46"/>
      <c r="Y165" s="46"/>
    </row>
    <row r="166" spans="8:25" s="37" customFormat="1" ht="15.75">
      <c r="H166" s="160"/>
      <c r="I166" s="135"/>
      <c r="M166" s="46"/>
      <c r="N166" s="46"/>
      <c r="O166" s="46"/>
      <c r="Y166" s="46"/>
    </row>
    <row r="167" spans="8:25" s="37" customFormat="1" ht="15.75">
      <c r="H167" s="160"/>
      <c r="I167" s="135"/>
      <c r="M167" s="46"/>
      <c r="N167" s="46"/>
      <c r="O167" s="46"/>
      <c r="Y167" s="46"/>
    </row>
    <row r="168" spans="8:25" s="37" customFormat="1" ht="15.75">
      <c r="H168" s="160"/>
      <c r="I168" s="135"/>
      <c r="M168" s="46"/>
      <c r="N168" s="46"/>
      <c r="O168" s="46"/>
      <c r="Y168" s="46"/>
    </row>
    <row r="169" spans="8:25" s="37" customFormat="1" ht="15.75">
      <c r="H169" s="160"/>
      <c r="I169" s="135"/>
      <c r="M169" s="46"/>
      <c r="N169" s="46"/>
      <c r="O169" s="46"/>
      <c r="Y169" s="46"/>
    </row>
    <row r="170" spans="8:25" s="37" customFormat="1" ht="15.75">
      <c r="H170" s="160"/>
      <c r="I170" s="135"/>
      <c r="M170" s="46"/>
      <c r="N170" s="46"/>
      <c r="O170" s="46"/>
      <c r="Y170" s="46"/>
    </row>
    <row r="171" spans="8:25" s="37" customFormat="1" ht="15.75">
      <c r="H171" s="160"/>
      <c r="I171" s="135"/>
      <c r="M171" s="46"/>
      <c r="N171" s="46"/>
      <c r="O171" s="46"/>
      <c r="Y171" s="46"/>
    </row>
    <row r="172" spans="8:25" s="37" customFormat="1" ht="15.75">
      <c r="H172" s="160"/>
      <c r="I172" s="135"/>
      <c r="M172" s="46"/>
      <c r="N172" s="46"/>
      <c r="O172" s="46"/>
      <c r="Y172" s="46"/>
    </row>
    <row r="173" spans="26:35" ht="15.75"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</row>
    <row r="174" spans="26:35" ht="15.75"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</row>
    <row r="175" spans="26:35" ht="15.75"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</row>
    <row r="176" spans="26:35" ht="15.75"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</row>
    <row r="177" spans="26:35" ht="15.75"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</row>
    <row r="178" spans="26:35" ht="15.75"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</row>
    <row r="179" spans="26:35" ht="15.75"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</row>
    <row r="180" spans="26:35" ht="15.75"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</row>
    <row r="181" spans="26:35" ht="15.75"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</row>
    <row r="182" spans="26:35" ht="15.75"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</row>
    <row r="183" spans="26:35" ht="15.75"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</row>
    <row r="184" spans="26:35" ht="15.75"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</row>
    <row r="185" spans="26:35" ht="15.75"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</row>
    <row r="186" spans="26:35" ht="15.75"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</row>
    <row r="187" spans="26:35" ht="15.75"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</row>
    <row r="188" spans="26:35" ht="15.75"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</row>
    <row r="189" spans="26:35" ht="15.75"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</row>
    <row r="190" spans="26:35" ht="15.75"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</row>
    <row r="191" spans="26:35" ht="15.75"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</row>
    <row r="192" spans="26:35" ht="15.75"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</row>
    <row r="193" spans="26:35" ht="15.75"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</row>
    <row r="194" spans="26:35" ht="15.75"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</row>
    <row r="195" spans="26:35" ht="15.75"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</row>
    <row r="196" spans="26:35" ht="15.75"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</row>
    <row r="197" spans="26:35" ht="15.75"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</row>
    <row r="198" spans="26:35" ht="15.75"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</row>
    <row r="199" spans="26:35" ht="15.75"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</row>
    <row r="200" spans="26:35" ht="15.75"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</row>
    <row r="201" spans="26:35" ht="15.75"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90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B4" sqref="B4:I7"/>
    </sheetView>
  </sheetViews>
  <sheetFormatPr defaultColWidth="9.140625" defaultRowHeight="15"/>
  <cols>
    <col min="1" max="1" width="4.57421875" style="55" customWidth="1"/>
    <col min="2" max="2" width="16.28125" style="55" customWidth="1"/>
    <col min="3" max="3" width="18.57421875" style="55" customWidth="1"/>
    <col min="4" max="4" width="11.7109375" style="55" hidden="1" customWidth="1"/>
    <col min="5" max="5" width="22.00390625" style="90" customWidth="1"/>
    <col min="6" max="6" width="9.28125" style="57" customWidth="1"/>
    <col min="7" max="7" width="13.57421875" style="57" customWidth="1"/>
    <col min="8" max="8" width="9.28125" style="57" customWidth="1"/>
    <col min="9" max="9" width="9.28125" style="69" customWidth="1"/>
    <col min="10" max="10" width="10.421875" style="55" customWidth="1"/>
    <col min="11" max="11" width="10.57421875" style="55" customWidth="1"/>
    <col min="12" max="12" width="11.28125" style="55" customWidth="1"/>
    <col min="13" max="13" width="11.421875" style="69" customWidth="1"/>
    <col min="14" max="14" width="8.57421875" style="69" customWidth="1"/>
    <col min="15" max="15" width="10.7109375" style="69" customWidth="1"/>
    <col min="16" max="16" width="9.140625" style="55" customWidth="1"/>
    <col min="17" max="17" width="10.421875" style="55" customWidth="1"/>
    <col min="18" max="18" width="9.7109375" style="55" customWidth="1"/>
    <col min="19" max="19" width="12.57421875" style="55" customWidth="1"/>
    <col min="20" max="21" width="9.140625" style="55" customWidth="1"/>
    <col min="22" max="22" width="12.28125" style="57" customWidth="1"/>
    <col min="23" max="24" width="9.140625" style="55" customWidth="1"/>
    <col min="25" max="25" width="9.140625" style="70" customWidth="1"/>
    <col min="26" max="16384" width="9.140625" style="55" customWidth="1"/>
  </cols>
  <sheetData>
    <row r="1" spans="1:25" ht="46.5" customHeight="1" thickBot="1">
      <c r="A1" s="49" t="s">
        <v>2</v>
      </c>
      <c r="B1" s="93"/>
      <c r="C1" s="94"/>
      <c r="D1" s="95" t="s">
        <v>1</v>
      </c>
      <c r="E1" s="96" t="s">
        <v>5</v>
      </c>
      <c r="F1" s="50" t="s">
        <v>0</v>
      </c>
      <c r="G1" s="51" t="s">
        <v>40</v>
      </c>
      <c r="H1" s="52" t="s">
        <v>6</v>
      </c>
      <c r="I1" s="53" t="s">
        <v>4</v>
      </c>
      <c r="J1" s="249" t="s">
        <v>267</v>
      </c>
      <c r="K1" s="249" t="s">
        <v>48</v>
      </c>
      <c r="L1" s="249" t="s">
        <v>586</v>
      </c>
      <c r="M1" s="249" t="s">
        <v>887</v>
      </c>
      <c r="N1" s="249" t="s">
        <v>1173</v>
      </c>
      <c r="O1" s="250" t="s">
        <v>698</v>
      </c>
      <c r="P1" s="250" t="s">
        <v>921</v>
      </c>
      <c r="Q1" s="249" t="s">
        <v>999</v>
      </c>
      <c r="R1" s="249" t="s">
        <v>1070</v>
      </c>
      <c r="S1" s="249" t="s">
        <v>922</v>
      </c>
      <c r="T1" s="249" t="s">
        <v>875</v>
      </c>
      <c r="U1" s="249" t="s">
        <v>831</v>
      </c>
      <c r="V1" s="266" t="s">
        <v>954</v>
      </c>
      <c r="W1" s="249" t="s">
        <v>1120</v>
      </c>
      <c r="X1" s="249" t="s">
        <v>1063</v>
      </c>
      <c r="Y1" s="249"/>
    </row>
    <row r="2" spans="1:25" ht="15">
      <c r="A2" s="67"/>
      <c r="B2" s="56" t="s">
        <v>588</v>
      </c>
      <c r="C2" s="56"/>
      <c r="D2" s="56"/>
      <c r="E2" s="56"/>
      <c r="F2" s="57">
        <f>SUM(F4:F206)</f>
        <v>93</v>
      </c>
      <c r="I2" s="58" t="s">
        <v>9</v>
      </c>
      <c r="J2" s="59">
        <f>COUNT(J4:J1067)</f>
        <v>5</v>
      </c>
      <c r="K2" s="59">
        <f>COUNT(K4:K1067)</f>
        <v>4</v>
      </c>
      <c r="L2" s="59">
        <f>COUNT(L4:L1067)</f>
        <v>5</v>
      </c>
      <c r="M2" s="59">
        <f>COUNT(M4:M1067)</f>
        <v>8</v>
      </c>
      <c r="N2" s="59">
        <f>COUNT(N4:N1067)</f>
        <v>0</v>
      </c>
      <c r="O2" s="59">
        <f>COUNT(O5:O1067)</f>
        <v>6</v>
      </c>
      <c r="P2" s="59">
        <f>COUNT(P4:P1082)</f>
        <v>7</v>
      </c>
      <c r="Q2" s="59">
        <f>COUNT(Q4:Q1067)</f>
        <v>8</v>
      </c>
      <c r="R2" s="59">
        <f>COUNT(R4:R1067)</f>
        <v>4</v>
      </c>
      <c r="S2" s="59">
        <f>COUNT(S5:S1067)</f>
        <v>0</v>
      </c>
      <c r="T2" s="59">
        <f>COUNT(T4:T1067)</f>
        <v>8</v>
      </c>
      <c r="U2" s="59">
        <f>COUNT(U4:U1067)</f>
        <v>3</v>
      </c>
      <c r="V2" s="59">
        <f>COUNT(V4:V1067)</f>
        <v>10</v>
      </c>
      <c r="W2" s="59">
        <f>COUNT(W4:W1042)</f>
        <v>9</v>
      </c>
      <c r="X2" s="59">
        <f>COUNT(X5:X1067)</f>
        <v>2</v>
      </c>
      <c r="Y2" s="54"/>
    </row>
    <row r="3" spans="2:25" ht="37.5" customHeight="1">
      <c r="B3" s="97"/>
      <c r="C3" s="97"/>
      <c r="D3" s="97"/>
      <c r="E3" s="98"/>
      <c r="I3" s="60" t="s">
        <v>8</v>
      </c>
      <c r="J3" s="61">
        <v>2</v>
      </c>
      <c r="K3" s="61">
        <v>1</v>
      </c>
      <c r="L3" s="61">
        <v>4</v>
      </c>
      <c r="M3" s="121">
        <v>3</v>
      </c>
      <c r="N3" s="61">
        <v>15</v>
      </c>
      <c r="O3" s="61">
        <v>5</v>
      </c>
      <c r="P3" s="61">
        <v>11</v>
      </c>
      <c r="Q3" s="61">
        <v>10</v>
      </c>
      <c r="R3" s="61">
        <v>13</v>
      </c>
      <c r="S3" s="61">
        <v>8</v>
      </c>
      <c r="T3" s="61">
        <v>7</v>
      </c>
      <c r="U3" s="61">
        <v>6</v>
      </c>
      <c r="V3" s="61">
        <v>9</v>
      </c>
      <c r="W3" s="61">
        <v>14</v>
      </c>
      <c r="X3" s="61">
        <v>12</v>
      </c>
      <c r="Y3" s="357"/>
    </row>
    <row r="4" spans="1:36" ht="15">
      <c r="A4" s="156">
        <v>1</v>
      </c>
      <c r="B4" s="31" t="s">
        <v>378</v>
      </c>
      <c r="C4" s="31" t="s">
        <v>379</v>
      </c>
      <c r="D4" s="31"/>
      <c r="E4" s="91" t="s">
        <v>380</v>
      </c>
      <c r="F4" s="299">
        <v>10</v>
      </c>
      <c r="G4" s="299">
        <v>10</v>
      </c>
      <c r="H4" s="299">
        <v>6</v>
      </c>
      <c r="I4" s="349">
        <v>578.647</v>
      </c>
      <c r="J4" s="143">
        <v>90.88</v>
      </c>
      <c r="K4" s="143">
        <v>88.92</v>
      </c>
      <c r="L4" s="143">
        <v>83.09</v>
      </c>
      <c r="M4" s="144"/>
      <c r="N4" s="144"/>
      <c r="O4" s="144">
        <v>91.94</v>
      </c>
      <c r="P4" s="312">
        <v>96.622</v>
      </c>
      <c r="Q4" s="143"/>
      <c r="R4" s="330">
        <v>100</v>
      </c>
      <c r="S4" s="286">
        <v>100</v>
      </c>
      <c r="T4" s="218">
        <v>94.075</v>
      </c>
      <c r="U4" s="204">
        <v>96.01</v>
      </c>
      <c r="V4" s="144"/>
      <c r="W4" s="345">
        <v>91.225</v>
      </c>
      <c r="X4" s="143"/>
      <c r="Y4" s="143"/>
      <c r="Z4" s="142">
        <f>SUM(LARGE(AA4:AJ4,{1,2,3,4,5,6}))</f>
        <v>578.6469999999999</v>
      </c>
      <c r="AA4" s="142">
        <f aca="true" t="shared" si="0" ref="AA4:AA43">+IF(COUNT($J4:$R4)&gt;0,LARGE($J4:$R4,1),0)</f>
        <v>100</v>
      </c>
      <c r="AB4" s="142">
        <f aca="true" t="shared" si="1" ref="AB4:AB43">+IF(COUNT($J4:$R4)&gt;1,LARGE($J4:$R4,2),0)</f>
        <v>96.622</v>
      </c>
      <c r="AC4" s="142">
        <f aca="true" t="shared" si="2" ref="AC4:AC43">+IF(COUNT($J4:$R4)&gt;2,LARGE($J4:$R4,3),0)</f>
        <v>91.94</v>
      </c>
      <c r="AD4" s="142">
        <f aca="true" t="shared" si="3" ref="AD4:AD43">+IF(COUNT($S4:$X4)&gt;0,LARGE($S4:$X4,1),0)</f>
        <v>100</v>
      </c>
      <c r="AE4" s="142">
        <f aca="true" t="shared" si="4" ref="AE4:AE43">+IF(COUNT($S4:$X4)&gt;1,LARGE($S4:$X4,2),0)</f>
        <v>96.01</v>
      </c>
      <c r="AF4" s="142">
        <f aca="true" t="shared" si="5" ref="AF4:AF43">+IF(COUNT($S4:$X4)&gt;2,LARGE($S4:$X4,3),0)</f>
        <v>94.075</v>
      </c>
      <c r="AG4" s="142">
        <f aca="true" t="shared" si="6" ref="AG4:AG43">+IF(COUNT($S4:$X4)&gt;3,LARGE($S4:$X4,4),0)</f>
        <v>91.225</v>
      </c>
      <c r="AH4" s="142">
        <f aca="true" t="shared" si="7" ref="AH4:AH43">+IF(COUNT($S4:$X4)&gt;4,LARGE($S4:$X4,5),0)</f>
        <v>0</v>
      </c>
      <c r="AI4" s="142">
        <f aca="true" t="shared" si="8" ref="AI4:AI43">+IF(COUNT($S4:$X4)&gt;5,LARGE($S4:$X4,6),0)</f>
        <v>0</v>
      </c>
      <c r="AJ4" s="141"/>
    </row>
    <row r="5" spans="1:36" s="67" customFormat="1" ht="15">
      <c r="A5" s="156">
        <v>2</v>
      </c>
      <c r="B5" s="31" t="s">
        <v>373</v>
      </c>
      <c r="C5" s="31" t="s">
        <v>374</v>
      </c>
      <c r="D5" s="31"/>
      <c r="E5" s="91" t="s">
        <v>375</v>
      </c>
      <c r="F5" s="59">
        <v>7</v>
      </c>
      <c r="G5" s="64">
        <v>7</v>
      </c>
      <c r="H5" s="299">
        <v>6</v>
      </c>
      <c r="I5" s="349">
        <v>572.411</v>
      </c>
      <c r="J5" s="149">
        <v>100</v>
      </c>
      <c r="K5" s="143"/>
      <c r="L5" s="143"/>
      <c r="M5" s="144"/>
      <c r="N5" s="351"/>
      <c r="O5" s="144"/>
      <c r="P5" s="143"/>
      <c r="Q5" s="290">
        <v>95.533</v>
      </c>
      <c r="R5" s="143"/>
      <c r="S5" s="143"/>
      <c r="T5" s="218">
        <v>95.309</v>
      </c>
      <c r="U5" s="204">
        <v>100</v>
      </c>
      <c r="V5" s="265">
        <v>100</v>
      </c>
      <c r="W5" s="345">
        <v>81.569</v>
      </c>
      <c r="X5" s="143"/>
      <c r="Y5" s="143"/>
      <c r="Z5" s="142">
        <f>SUM(LARGE(AA5:AJ5,{1,2,3,4,5,6}))</f>
        <v>572.411</v>
      </c>
      <c r="AA5" s="142">
        <f t="shared" si="0"/>
        <v>100</v>
      </c>
      <c r="AB5" s="142">
        <f t="shared" si="1"/>
        <v>95.533</v>
      </c>
      <c r="AC5" s="142">
        <f t="shared" si="2"/>
        <v>0</v>
      </c>
      <c r="AD5" s="142">
        <f t="shared" si="3"/>
        <v>100</v>
      </c>
      <c r="AE5" s="142">
        <f t="shared" si="4"/>
        <v>100</v>
      </c>
      <c r="AF5" s="142">
        <f t="shared" si="5"/>
        <v>95.309</v>
      </c>
      <c r="AG5" s="142">
        <f t="shared" si="6"/>
        <v>81.569</v>
      </c>
      <c r="AH5" s="142">
        <f t="shared" si="7"/>
        <v>0</v>
      </c>
      <c r="AI5" s="142">
        <f t="shared" si="8"/>
        <v>0</v>
      </c>
      <c r="AJ5" s="142"/>
    </row>
    <row r="6" spans="1:36" s="67" customFormat="1" ht="15">
      <c r="A6" s="156">
        <v>3</v>
      </c>
      <c r="B6" s="31" t="s">
        <v>381</v>
      </c>
      <c r="C6" s="31" t="s">
        <v>302</v>
      </c>
      <c r="D6" s="31"/>
      <c r="E6" s="91" t="s">
        <v>375</v>
      </c>
      <c r="F6" s="299">
        <v>10</v>
      </c>
      <c r="G6" s="299">
        <v>10</v>
      </c>
      <c r="H6" s="299">
        <v>6</v>
      </c>
      <c r="I6" s="349">
        <v>540.434</v>
      </c>
      <c r="J6" s="149">
        <v>90.59</v>
      </c>
      <c r="K6" s="143"/>
      <c r="L6" s="143"/>
      <c r="M6" s="144">
        <v>80.05</v>
      </c>
      <c r="N6" s="351"/>
      <c r="O6" s="155">
        <v>85.55</v>
      </c>
      <c r="P6" s="143">
        <v>80.194</v>
      </c>
      <c r="Q6" s="143">
        <v>80.292</v>
      </c>
      <c r="R6" s="143"/>
      <c r="S6" s="143"/>
      <c r="T6" s="218">
        <v>82.949</v>
      </c>
      <c r="U6" s="204">
        <v>94.87</v>
      </c>
      <c r="V6" s="265">
        <v>96.07</v>
      </c>
      <c r="W6" s="345">
        <v>90.405</v>
      </c>
      <c r="X6" s="143"/>
      <c r="Y6" s="143"/>
      <c r="Z6" s="142">
        <f>SUM(LARGE(AA6:AJ6,{1,2,3,4,5,6}))</f>
        <v>540.434</v>
      </c>
      <c r="AA6" s="142">
        <f t="shared" si="0"/>
        <v>90.59</v>
      </c>
      <c r="AB6" s="142">
        <f t="shared" si="1"/>
        <v>85.55</v>
      </c>
      <c r="AC6" s="142">
        <f t="shared" si="2"/>
        <v>80.292</v>
      </c>
      <c r="AD6" s="142">
        <f t="shared" si="3"/>
        <v>96.07</v>
      </c>
      <c r="AE6" s="142">
        <f t="shared" si="4"/>
        <v>94.87</v>
      </c>
      <c r="AF6" s="142">
        <f t="shared" si="5"/>
        <v>90.405</v>
      </c>
      <c r="AG6" s="142">
        <f t="shared" si="6"/>
        <v>82.949</v>
      </c>
      <c r="AH6" s="142">
        <f t="shared" si="7"/>
        <v>0</v>
      </c>
      <c r="AI6" s="142">
        <f t="shared" si="8"/>
        <v>0</v>
      </c>
      <c r="AJ6" s="142"/>
    </row>
    <row r="7" spans="1:36" s="67" customFormat="1" ht="15">
      <c r="A7" s="156">
        <v>4</v>
      </c>
      <c r="B7" s="62" t="s">
        <v>255</v>
      </c>
      <c r="C7" s="62" t="s">
        <v>258</v>
      </c>
      <c r="D7" s="31"/>
      <c r="E7" s="62" t="s">
        <v>102</v>
      </c>
      <c r="F7" s="299">
        <v>9</v>
      </c>
      <c r="G7" s="299">
        <v>9</v>
      </c>
      <c r="H7" s="299">
        <v>6</v>
      </c>
      <c r="I7" s="349">
        <v>476.805</v>
      </c>
      <c r="J7" s="143"/>
      <c r="K7" s="146">
        <v>75.61</v>
      </c>
      <c r="L7" s="147">
        <v>77.93</v>
      </c>
      <c r="M7" s="144"/>
      <c r="N7" s="351"/>
      <c r="O7" s="144"/>
      <c r="P7" s="312">
        <v>77.621</v>
      </c>
      <c r="Q7" s="143"/>
      <c r="R7" s="143"/>
      <c r="S7" s="286" t="s">
        <v>841</v>
      </c>
      <c r="T7" s="218">
        <v>76.767</v>
      </c>
      <c r="U7" s="143"/>
      <c r="V7" s="265">
        <v>91.42</v>
      </c>
      <c r="W7" s="345">
        <v>77.457</v>
      </c>
      <c r="X7" s="143"/>
      <c r="Y7" s="143"/>
      <c r="Z7" s="142">
        <f>SUM(LARGE(AA7:AJ7,{1,2,3,4,5,6}))</f>
        <v>476.805</v>
      </c>
      <c r="AA7" s="142">
        <f t="shared" si="0"/>
        <v>77.93</v>
      </c>
      <c r="AB7" s="142">
        <f t="shared" si="1"/>
        <v>77.621</v>
      </c>
      <c r="AC7" s="142">
        <f t="shared" si="2"/>
        <v>75.61</v>
      </c>
      <c r="AD7" s="142">
        <f t="shared" si="3"/>
        <v>91.42</v>
      </c>
      <c r="AE7" s="142">
        <f t="shared" si="4"/>
        <v>77.457</v>
      </c>
      <c r="AF7" s="142">
        <f t="shared" si="5"/>
        <v>76.767</v>
      </c>
      <c r="AG7" s="142">
        <f t="shared" si="6"/>
        <v>0</v>
      </c>
      <c r="AH7" s="142">
        <f t="shared" si="7"/>
        <v>0</v>
      </c>
      <c r="AI7" s="142">
        <f t="shared" si="8"/>
        <v>0</v>
      </c>
      <c r="AJ7" s="142"/>
    </row>
    <row r="8" spans="1:36" s="67" customFormat="1" ht="15">
      <c r="A8" s="156">
        <v>5</v>
      </c>
      <c r="B8" s="62" t="s">
        <v>254</v>
      </c>
      <c r="C8" s="62" t="s">
        <v>257</v>
      </c>
      <c r="D8" s="31"/>
      <c r="E8" s="62" t="s">
        <v>213</v>
      </c>
      <c r="F8" s="59">
        <v>4</v>
      </c>
      <c r="G8" s="64">
        <v>4</v>
      </c>
      <c r="H8" s="64">
        <v>4</v>
      </c>
      <c r="I8" s="145">
        <v>375.34</v>
      </c>
      <c r="J8" s="143"/>
      <c r="K8" s="146">
        <v>98.94</v>
      </c>
      <c r="L8" s="147">
        <v>93.38</v>
      </c>
      <c r="M8" s="148">
        <v>91.52</v>
      </c>
      <c r="N8" s="144"/>
      <c r="O8" s="144"/>
      <c r="P8" s="143"/>
      <c r="Q8" s="143"/>
      <c r="R8" s="143"/>
      <c r="S8" s="143"/>
      <c r="T8" s="218">
        <v>91.5</v>
      </c>
      <c r="U8" s="143"/>
      <c r="V8" s="265" t="s">
        <v>847</v>
      </c>
      <c r="W8" s="143"/>
      <c r="X8" s="143"/>
      <c r="Y8" s="143"/>
      <c r="Z8" s="142">
        <f>SUM(LARGE(AA8:AJ8,{1,2,3,4,5,6}))</f>
        <v>375.34</v>
      </c>
      <c r="AA8" s="142">
        <f t="shared" si="0"/>
        <v>98.94</v>
      </c>
      <c r="AB8" s="142">
        <f t="shared" si="1"/>
        <v>93.38</v>
      </c>
      <c r="AC8" s="142">
        <f t="shared" si="2"/>
        <v>91.52</v>
      </c>
      <c r="AD8" s="142">
        <f t="shared" si="3"/>
        <v>91.5</v>
      </c>
      <c r="AE8" s="142">
        <f t="shared" si="4"/>
        <v>0</v>
      </c>
      <c r="AF8" s="142">
        <f t="shared" si="5"/>
        <v>0</v>
      </c>
      <c r="AG8" s="142">
        <f t="shared" si="6"/>
        <v>0</v>
      </c>
      <c r="AH8" s="142">
        <f t="shared" si="7"/>
        <v>0</v>
      </c>
      <c r="AI8" s="142">
        <f t="shared" si="8"/>
        <v>0</v>
      </c>
      <c r="AJ8" s="142"/>
    </row>
    <row r="9" spans="1:36" s="67" customFormat="1" ht="15">
      <c r="A9" s="156">
        <v>6</v>
      </c>
      <c r="B9" s="31" t="s">
        <v>373</v>
      </c>
      <c r="C9" s="31" t="s">
        <v>399</v>
      </c>
      <c r="D9" s="31"/>
      <c r="E9" s="91" t="s">
        <v>475</v>
      </c>
      <c r="F9" s="59">
        <v>3</v>
      </c>
      <c r="G9" s="64">
        <v>3</v>
      </c>
      <c r="H9" s="64">
        <v>3</v>
      </c>
      <c r="I9" s="145">
        <v>300</v>
      </c>
      <c r="J9" s="143"/>
      <c r="K9" s="143"/>
      <c r="L9" s="147">
        <v>100</v>
      </c>
      <c r="M9" s="148">
        <v>100</v>
      </c>
      <c r="N9" s="144"/>
      <c r="O9" s="144"/>
      <c r="P9" s="143"/>
      <c r="Q9" s="290">
        <v>100</v>
      </c>
      <c r="R9" s="143"/>
      <c r="S9" s="143"/>
      <c r="T9" s="143"/>
      <c r="U9" s="143"/>
      <c r="V9" s="144"/>
      <c r="W9" s="143"/>
      <c r="X9" s="143"/>
      <c r="Y9" s="143"/>
      <c r="Z9" s="142">
        <f>SUM(LARGE(AA9:AJ9,{1,2,3,4,5,6}))</f>
        <v>300</v>
      </c>
      <c r="AA9" s="142">
        <f t="shared" si="0"/>
        <v>100</v>
      </c>
      <c r="AB9" s="142">
        <f t="shared" si="1"/>
        <v>100</v>
      </c>
      <c r="AC9" s="142">
        <f t="shared" si="2"/>
        <v>100</v>
      </c>
      <c r="AD9" s="142">
        <f t="shared" si="3"/>
        <v>0</v>
      </c>
      <c r="AE9" s="142">
        <f t="shared" si="4"/>
        <v>0</v>
      </c>
      <c r="AF9" s="142">
        <f t="shared" si="5"/>
        <v>0</v>
      </c>
      <c r="AG9" s="142">
        <f t="shared" si="6"/>
        <v>0</v>
      </c>
      <c r="AH9" s="142">
        <f t="shared" si="7"/>
        <v>0</v>
      </c>
      <c r="AI9" s="142">
        <f t="shared" si="8"/>
        <v>0</v>
      </c>
      <c r="AJ9" s="142"/>
    </row>
    <row r="10" spans="1:36" s="67" customFormat="1" ht="15">
      <c r="A10" s="156">
        <v>7</v>
      </c>
      <c r="B10" s="31" t="s">
        <v>476</v>
      </c>
      <c r="C10" s="31" t="s">
        <v>477</v>
      </c>
      <c r="D10" s="31"/>
      <c r="E10" s="91" t="s">
        <v>478</v>
      </c>
      <c r="F10" s="59">
        <v>3</v>
      </c>
      <c r="G10" s="64">
        <v>3</v>
      </c>
      <c r="H10" s="64">
        <v>3</v>
      </c>
      <c r="I10" s="145">
        <v>291.534</v>
      </c>
      <c r="J10" s="143"/>
      <c r="K10" s="143"/>
      <c r="L10" s="143"/>
      <c r="M10" s="148">
        <v>97.086</v>
      </c>
      <c r="N10" s="144"/>
      <c r="O10" s="144"/>
      <c r="P10" s="143"/>
      <c r="Q10" s="290">
        <v>96.01</v>
      </c>
      <c r="R10" s="143"/>
      <c r="S10" s="143"/>
      <c r="T10" s="218">
        <v>98.438</v>
      </c>
      <c r="U10" s="204" t="s">
        <v>847</v>
      </c>
      <c r="V10" s="144"/>
      <c r="W10" s="143"/>
      <c r="X10" s="143"/>
      <c r="Y10" s="143"/>
      <c r="Z10" s="142">
        <f>SUM(LARGE(AA10:AJ10,{1,2,3,4,5,6}))</f>
        <v>291.534</v>
      </c>
      <c r="AA10" s="142">
        <f t="shared" si="0"/>
        <v>97.086</v>
      </c>
      <c r="AB10" s="142">
        <f t="shared" si="1"/>
        <v>96.01</v>
      </c>
      <c r="AC10" s="142">
        <f t="shared" si="2"/>
        <v>0</v>
      </c>
      <c r="AD10" s="142">
        <f t="shared" si="3"/>
        <v>98.438</v>
      </c>
      <c r="AE10" s="142">
        <f t="shared" si="4"/>
        <v>0</v>
      </c>
      <c r="AF10" s="142">
        <f t="shared" si="5"/>
        <v>0</v>
      </c>
      <c r="AG10" s="142">
        <f t="shared" si="6"/>
        <v>0</v>
      </c>
      <c r="AH10" s="142">
        <f t="shared" si="7"/>
        <v>0</v>
      </c>
      <c r="AI10" s="142">
        <f t="shared" si="8"/>
        <v>0</v>
      </c>
      <c r="AJ10" s="142"/>
    </row>
    <row r="11" spans="1:36" s="67" customFormat="1" ht="15">
      <c r="A11" s="156">
        <v>8</v>
      </c>
      <c r="B11" s="31" t="s">
        <v>345</v>
      </c>
      <c r="C11" s="31" t="s">
        <v>699</v>
      </c>
      <c r="D11" s="31"/>
      <c r="E11" s="91" t="s">
        <v>317</v>
      </c>
      <c r="F11" s="59">
        <v>3</v>
      </c>
      <c r="G11" s="64">
        <v>3</v>
      </c>
      <c r="H11" s="64">
        <v>3</v>
      </c>
      <c r="I11" s="145">
        <v>242.252</v>
      </c>
      <c r="J11" s="143"/>
      <c r="K11" s="143"/>
      <c r="L11" s="143"/>
      <c r="M11" s="144"/>
      <c r="N11" s="144"/>
      <c r="O11" s="155">
        <v>85.49</v>
      </c>
      <c r="P11" s="143"/>
      <c r="Q11" s="143"/>
      <c r="R11" s="143"/>
      <c r="S11" s="143"/>
      <c r="T11" s="218">
        <v>84.697</v>
      </c>
      <c r="U11" s="143"/>
      <c r="V11" s="144"/>
      <c r="W11" s="345">
        <v>72.065</v>
      </c>
      <c r="X11" s="143"/>
      <c r="Y11" s="143"/>
      <c r="Z11" s="142">
        <f>SUM(LARGE(AA11:AJ11,{1,2,3,4,5,6}))</f>
        <v>242.252</v>
      </c>
      <c r="AA11" s="142">
        <f t="shared" si="0"/>
        <v>85.49</v>
      </c>
      <c r="AB11" s="142">
        <f t="shared" si="1"/>
        <v>0</v>
      </c>
      <c r="AC11" s="142">
        <f t="shared" si="2"/>
        <v>0</v>
      </c>
      <c r="AD11" s="142">
        <f t="shared" si="3"/>
        <v>84.697</v>
      </c>
      <c r="AE11" s="142">
        <f t="shared" si="4"/>
        <v>72.065</v>
      </c>
      <c r="AF11" s="142">
        <f t="shared" si="5"/>
        <v>0</v>
      </c>
      <c r="AG11" s="142">
        <f t="shared" si="6"/>
        <v>0</v>
      </c>
      <c r="AH11" s="142">
        <f t="shared" si="7"/>
        <v>0</v>
      </c>
      <c r="AI11" s="142">
        <f t="shared" si="8"/>
        <v>0</v>
      </c>
      <c r="AJ11" s="142"/>
    </row>
    <row r="12" spans="1:36" s="67" customFormat="1" ht="15">
      <c r="A12" s="156">
        <v>9</v>
      </c>
      <c r="B12" s="62" t="s">
        <v>108</v>
      </c>
      <c r="C12" s="62" t="s">
        <v>256</v>
      </c>
      <c r="D12" s="65"/>
      <c r="E12" s="62" t="s">
        <v>190</v>
      </c>
      <c r="F12" s="59">
        <v>2</v>
      </c>
      <c r="G12" s="99">
        <v>2</v>
      </c>
      <c r="H12" s="64">
        <v>2</v>
      </c>
      <c r="I12" s="145">
        <v>200</v>
      </c>
      <c r="J12" s="143"/>
      <c r="K12" s="146">
        <v>100</v>
      </c>
      <c r="L12" s="143"/>
      <c r="M12" s="144"/>
      <c r="N12" s="144"/>
      <c r="O12" s="144"/>
      <c r="P12" s="150"/>
      <c r="Q12" s="150"/>
      <c r="R12" s="150"/>
      <c r="S12" s="150"/>
      <c r="T12" s="218">
        <v>100</v>
      </c>
      <c r="U12" s="150"/>
      <c r="V12" s="264"/>
      <c r="W12" s="150"/>
      <c r="X12" s="150"/>
      <c r="Y12" s="143"/>
      <c r="Z12" s="142">
        <f>SUM(LARGE(AA12:AJ12,{1,2,3,4,5,6}))</f>
        <v>200</v>
      </c>
      <c r="AA12" s="142">
        <f t="shared" si="0"/>
        <v>100</v>
      </c>
      <c r="AB12" s="142">
        <f t="shared" si="1"/>
        <v>0</v>
      </c>
      <c r="AC12" s="142">
        <f t="shared" si="2"/>
        <v>0</v>
      </c>
      <c r="AD12" s="142">
        <f t="shared" si="3"/>
        <v>100</v>
      </c>
      <c r="AE12" s="142">
        <f t="shared" si="4"/>
        <v>0</v>
      </c>
      <c r="AF12" s="142">
        <f t="shared" si="5"/>
        <v>0</v>
      </c>
      <c r="AG12" s="142">
        <f t="shared" si="6"/>
        <v>0</v>
      </c>
      <c r="AH12" s="142">
        <f t="shared" si="7"/>
        <v>0</v>
      </c>
      <c r="AI12" s="142">
        <f t="shared" si="8"/>
        <v>0</v>
      </c>
      <c r="AJ12" s="142"/>
    </row>
    <row r="13" spans="1:36" s="67" customFormat="1" ht="15">
      <c r="A13" s="156">
        <v>10</v>
      </c>
      <c r="B13" s="63" t="s">
        <v>955</v>
      </c>
      <c r="C13" s="63" t="s">
        <v>865</v>
      </c>
      <c r="D13" s="31"/>
      <c r="E13" s="63" t="s">
        <v>351</v>
      </c>
      <c r="F13" s="59">
        <v>3</v>
      </c>
      <c r="G13" s="64">
        <v>3</v>
      </c>
      <c r="H13" s="64">
        <v>2</v>
      </c>
      <c r="I13" s="145">
        <v>195.67</v>
      </c>
      <c r="J13" s="143"/>
      <c r="K13" s="143"/>
      <c r="L13" s="143"/>
      <c r="M13" s="144"/>
      <c r="N13" s="144"/>
      <c r="O13" s="144"/>
      <c r="P13" s="143"/>
      <c r="Q13" s="290">
        <v>98.592</v>
      </c>
      <c r="R13" s="143"/>
      <c r="S13" s="143"/>
      <c r="T13" s="143"/>
      <c r="U13" s="143"/>
      <c r="V13" s="144" t="s">
        <v>271</v>
      </c>
      <c r="W13" s="143"/>
      <c r="X13" s="149">
        <v>96.578</v>
      </c>
      <c r="Y13" s="143"/>
      <c r="Z13" s="142">
        <f>SUM(LARGE(AA13:AJ13,{1,2,3,4,5,6}))</f>
        <v>195.17000000000002</v>
      </c>
      <c r="AA13" s="142">
        <f t="shared" si="0"/>
        <v>98.592</v>
      </c>
      <c r="AB13" s="142">
        <f t="shared" si="1"/>
        <v>0</v>
      </c>
      <c r="AC13" s="142">
        <f t="shared" si="2"/>
        <v>0</v>
      </c>
      <c r="AD13" s="142">
        <f t="shared" si="3"/>
        <v>96.578</v>
      </c>
      <c r="AE13" s="142">
        <f t="shared" si="4"/>
        <v>0</v>
      </c>
      <c r="AF13" s="142">
        <f t="shared" si="5"/>
        <v>0</v>
      </c>
      <c r="AG13" s="142">
        <f t="shared" si="6"/>
        <v>0</v>
      </c>
      <c r="AH13" s="142">
        <f t="shared" si="7"/>
        <v>0</v>
      </c>
      <c r="AI13" s="142">
        <f t="shared" si="8"/>
        <v>0</v>
      </c>
      <c r="AJ13" s="142"/>
    </row>
    <row r="14" spans="1:36" s="67" customFormat="1" ht="15">
      <c r="A14" s="156">
        <v>11</v>
      </c>
      <c r="B14" s="154" t="s">
        <v>479</v>
      </c>
      <c r="C14" s="154" t="s">
        <v>480</v>
      </c>
      <c r="D14" s="31"/>
      <c r="E14" s="91" t="s">
        <v>481</v>
      </c>
      <c r="F14" s="59">
        <v>2</v>
      </c>
      <c r="G14" s="64">
        <v>2</v>
      </c>
      <c r="H14" s="64">
        <v>2</v>
      </c>
      <c r="I14" s="145">
        <v>185.191</v>
      </c>
      <c r="J14" s="143"/>
      <c r="K14" s="143"/>
      <c r="L14" s="147">
        <v>97.07</v>
      </c>
      <c r="M14" s="148">
        <v>88.121</v>
      </c>
      <c r="N14" s="144"/>
      <c r="O14" s="144"/>
      <c r="P14" s="143"/>
      <c r="Q14" s="143"/>
      <c r="R14" s="143"/>
      <c r="S14" s="143"/>
      <c r="T14" s="143"/>
      <c r="U14" s="143"/>
      <c r="V14" s="144"/>
      <c r="W14" s="143"/>
      <c r="X14" s="143"/>
      <c r="Y14" s="143"/>
      <c r="Z14" s="142">
        <f>SUM(LARGE(AA14:AJ14,{1,2,3,4,5,6}))</f>
        <v>185.19099999999997</v>
      </c>
      <c r="AA14" s="142">
        <f t="shared" si="0"/>
        <v>97.07</v>
      </c>
      <c r="AB14" s="142">
        <f t="shared" si="1"/>
        <v>88.121</v>
      </c>
      <c r="AC14" s="142">
        <f t="shared" si="2"/>
        <v>0</v>
      </c>
      <c r="AD14" s="142">
        <f t="shared" si="3"/>
        <v>0</v>
      </c>
      <c r="AE14" s="142">
        <f t="shared" si="4"/>
        <v>0</v>
      </c>
      <c r="AF14" s="142">
        <f t="shared" si="5"/>
        <v>0</v>
      </c>
      <c r="AG14" s="142">
        <f t="shared" si="6"/>
        <v>0</v>
      </c>
      <c r="AH14" s="142">
        <f t="shared" si="7"/>
        <v>0</v>
      </c>
      <c r="AI14" s="142">
        <f t="shared" si="8"/>
        <v>0</v>
      </c>
      <c r="AJ14" s="142"/>
    </row>
    <row r="15" spans="1:36" s="67" customFormat="1" ht="15">
      <c r="A15" s="156">
        <v>12</v>
      </c>
      <c r="B15" s="31" t="s">
        <v>382</v>
      </c>
      <c r="C15" s="31" t="s">
        <v>383</v>
      </c>
      <c r="D15" s="31"/>
      <c r="E15" s="91" t="s">
        <v>375</v>
      </c>
      <c r="F15" s="59">
        <v>6</v>
      </c>
      <c r="G15" s="270">
        <v>7</v>
      </c>
      <c r="H15" s="64">
        <v>3</v>
      </c>
      <c r="I15" s="145">
        <v>170.454</v>
      </c>
      <c r="J15" s="149">
        <v>55.77</v>
      </c>
      <c r="K15" s="143"/>
      <c r="L15" s="143"/>
      <c r="M15" s="148">
        <v>57.944</v>
      </c>
      <c r="N15" s="351"/>
      <c r="O15" s="155">
        <v>56.74</v>
      </c>
      <c r="P15" s="143">
        <v>44.915</v>
      </c>
      <c r="Q15" s="143">
        <v>49.486</v>
      </c>
      <c r="R15" s="143"/>
      <c r="S15" s="143"/>
      <c r="T15" s="143"/>
      <c r="U15" s="143"/>
      <c r="V15" s="144"/>
      <c r="W15" s="143"/>
      <c r="X15" s="143"/>
      <c r="Y15" s="143"/>
      <c r="Z15" s="142">
        <f>SUM(LARGE(AA15:AJ15,{1,2,3,4,5,6}))</f>
        <v>170.454</v>
      </c>
      <c r="AA15" s="142">
        <f t="shared" si="0"/>
        <v>57.944</v>
      </c>
      <c r="AB15" s="142">
        <f t="shared" si="1"/>
        <v>56.74</v>
      </c>
      <c r="AC15" s="142">
        <f t="shared" si="2"/>
        <v>55.77</v>
      </c>
      <c r="AD15" s="142">
        <f t="shared" si="3"/>
        <v>0</v>
      </c>
      <c r="AE15" s="142">
        <f t="shared" si="4"/>
        <v>0</v>
      </c>
      <c r="AF15" s="142">
        <f t="shared" si="5"/>
        <v>0</v>
      </c>
      <c r="AG15" s="142">
        <f t="shared" si="6"/>
        <v>0</v>
      </c>
      <c r="AH15" s="142">
        <f t="shared" si="7"/>
        <v>0</v>
      </c>
      <c r="AI15" s="142">
        <f t="shared" si="8"/>
        <v>0</v>
      </c>
      <c r="AJ15" s="142"/>
    </row>
    <row r="16" spans="1:36" s="67" customFormat="1" ht="15">
      <c r="A16" s="156">
        <v>13</v>
      </c>
      <c r="B16" s="31" t="s">
        <v>700</v>
      </c>
      <c r="C16" s="31" t="s">
        <v>701</v>
      </c>
      <c r="D16" s="31"/>
      <c r="E16" s="91" t="s">
        <v>317</v>
      </c>
      <c r="F16" s="59">
        <v>2</v>
      </c>
      <c r="G16" s="64">
        <v>2</v>
      </c>
      <c r="H16" s="64">
        <v>2</v>
      </c>
      <c r="I16" s="145">
        <v>167.11</v>
      </c>
      <c r="J16" s="143"/>
      <c r="K16" s="143"/>
      <c r="L16" s="143"/>
      <c r="M16" s="144"/>
      <c r="N16" s="144"/>
      <c r="O16" s="155">
        <v>85.32</v>
      </c>
      <c r="P16" s="143"/>
      <c r="Q16" s="143"/>
      <c r="R16" s="143"/>
      <c r="S16" s="143"/>
      <c r="T16" s="143"/>
      <c r="U16" s="143"/>
      <c r="V16" s="144"/>
      <c r="W16" s="345">
        <v>81.79</v>
      </c>
      <c r="X16" s="143"/>
      <c r="Y16" s="143"/>
      <c r="Z16" s="142">
        <f>SUM(LARGE(AA16:AJ16,{1,2,3,4,5,6}))</f>
        <v>167.11</v>
      </c>
      <c r="AA16" s="142">
        <f t="shared" si="0"/>
        <v>85.32</v>
      </c>
      <c r="AB16" s="142">
        <f t="shared" si="1"/>
        <v>0</v>
      </c>
      <c r="AC16" s="142">
        <f t="shared" si="2"/>
        <v>0</v>
      </c>
      <c r="AD16" s="142">
        <f t="shared" si="3"/>
        <v>81.79</v>
      </c>
      <c r="AE16" s="142">
        <f t="shared" si="4"/>
        <v>0</v>
      </c>
      <c r="AF16" s="142">
        <f t="shared" si="5"/>
        <v>0</v>
      </c>
      <c r="AG16" s="142">
        <f t="shared" si="6"/>
        <v>0</v>
      </c>
      <c r="AH16" s="142">
        <f t="shared" si="7"/>
        <v>0</v>
      </c>
      <c r="AI16" s="142">
        <f t="shared" si="8"/>
        <v>0</v>
      </c>
      <c r="AJ16" s="142"/>
    </row>
    <row r="17" spans="1:36" s="67" customFormat="1" ht="15">
      <c r="A17" s="156">
        <v>14</v>
      </c>
      <c r="B17" s="31" t="s">
        <v>560</v>
      </c>
      <c r="C17" s="31" t="s">
        <v>415</v>
      </c>
      <c r="D17" s="31"/>
      <c r="E17" s="91" t="s">
        <v>958</v>
      </c>
      <c r="F17" s="59">
        <v>2</v>
      </c>
      <c r="G17" s="64">
        <v>2</v>
      </c>
      <c r="H17" s="64">
        <v>2</v>
      </c>
      <c r="I17" s="145">
        <v>151.67</v>
      </c>
      <c r="J17" s="143"/>
      <c r="K17" s="143"/>
      <c r="L17" s="143"/>
      <c r="M17" s="144"/>
      <c r="N17" s="144"/>
      <c r="O17" s="144"/>
      <c r="P17" s="312">
        <v>70.77</v>
      </c>
      <c r="Q17" s="143"/>
      <c r="R17" s="143"/>
      <c r="S17" s="143"/>
      <c r="T17" s="143"/>
      <c r="U17" s="143"/>
      <c r="V17" s="265">
        <v>80.9</v>
      </c>
      <c r="W17" s="143"/>
      <c r="X17" s="143"/>
      <c r="Y17" s="143"/>
      <c r="Z17" s="142">
        <f>SUM(LARGE(AA17:AJ17,{1,2,3,4,5,6}))</f>
        <v>151.67000000000002</v>
      </c>
      <c r="AA17" s="142">
        <f t="shared" si="0"/>
        <v>70.77</v>
      </c>
      <c r="AB17" s="142">
        <f t="shared" si="1"/>
        <v>0</v>
      </c>
      <c r="AC17" s="142">
        <f t="shared" si="2"/>
        <v>0</v>
      </c>
      <c r="AD17" s="142">
        <f t="shared" si="3"/>
        <v>80.9</v>
      </c>
      <c r="AE17" s="142">
        <f t="shared" si="4"/>
        <v>0</v>
      </c>
      <c r="AF17" s="142">
        <f t="shared" si="5"/>
        <v>0</v>
      </c>
      <c r="AG17" s="142">
        <f t="shared" si="6"/>
        <v>0</v>
      </c>
      <c r="AH17" s="142">
        <f t="shared" si="7"/>
        <v>0</v>
      </c>
      <c r="AI17" s="142">
        <f t="shared" si="8"/>
        <v>0</v>
      </c>
      <c r="AJ17" s="142"/>
    </row>
    <row r="18" spans="1:36" s="67" customFormat="1" ht="15">
      <c r="A18" s="156">
        <v>15</v>
      </c>
      <c r="B18" s="31" t="s">
        <v>702</v>
      </c>
      <c r="C18" s="31" t="s">
        <v>482</v>
      </c>
      <c r="D18" s="31"/>
      <c r="E18" s="91" t="s">
        <v>317</v>
      </c>
      <c r="F18" s="59">
        <v>2</v>
      </c>
      <c r="G18" s="64">
        <v>2</v>
      </c>
      <c r="H18" s="64">
        <v>2</v>
      </c>
      <c r="I18" s="145">
        <v>132.368</v>
      </c>
      <c r="J18" s="143"/>
      <c r="K18" s="143"/>
      <c r="L18" s="143"/>
      <c r="M18" s="144"/>
      <c r="N18" s="144"/>
      <c r="O18" s="155">
        <v>69.15</v>
      </c>
      <c r="P18" s="143"/>
      <c r="Q18" s="290">
        <v>63.218</v>
      </c>
      <c r="R18" s="143"/>
      <c r="S18" s="143"/>
      <c r="T18" s="143"/>
      <c r="U18" s="143"/>
      <c r="V18" s="144"/>
      <c r="W18" s="143"/>
      <c r="X18" s="143"/>
      <c r="Y18" s="143"/>
      <c r="Z18" s="142">
        <f>SUM(LARGE(AA18:AJ18,{1,2,3,4,5,6}))</f>
        <v>132.368</v>
      </c>
      <c r="AA18" s="142">
        <f t="shared" si="0"/>
        <v>69.15</v>
      </c>
      <c r="AB18" s="142">
        <f t="shared" si="1"/>
        <v>63.218</v>
      </c>
      <c r="AC18" s="142">
        <f t="shared" si="2"/>
        <v>0</v>
      </c>
      <c r="AD18" s="142">
        <f t="shared" si="3"/>
        <v>0</v>
      </c>
      <c r="AE18" s="142">
        <f t="shared" si="4"/>
        <v>0</v>
      </c>
      <c r="AF18" s="142">
        <f t="shared" si="5"/>
        <v>0</v>
      </c>
      <c r="AG18" s="142">
        <f t="shared" si="6"/>
        <v>0</v>
      </c>
      <c r="AH18" s="142">
        <f t="shared" si="7"/>
        <v>0</v>
      </c>
      <c r="AI18" s="142">
        <f t="shared" si="8"/>
        <v>0</v>
      </c>
      <c r="AJ18" s="142"/>
    </row>
    <row r="19" spans="1:36" s="67" customFormat="1" ht="15">
      <c r="A19" s="156">
        <v>16</v>
      </c>
      <c r="B19" s="31" t="s">
        <v>1174</v>
      </c>
      <c r="C19" s="31" t="s">
        <v>1175</v>
      </c>
      <c r="D19" s="31"/>
      <c r="E19" s="91" t="s">
        <v>1176</v>
      </c>
      <c r="F19" s="59">
        <v>1</v>
      </c>
      <c r="G19" s="64">
        <v>1</v>
      </c>
      <c r="H19" s="64">
        <v>1</v>
      </c>
      <c r="I19" s="145">
        <v>100</v>
      </c>
      <c r="J19" s="143"/>
      <c r="K19" s="143"/>
      <c r="L19" s="143"/>
      <c r="M19" s="144"/>
      <c r="N19" s="144"/>
      <c r="O19" s="155"/>
      <c r="P19" s="143"/>
      <c r="Q19" s="290"/>
      <c r="R19" s="143"/>
      <c r="S19" s="143"/>
      <c r="T19" s="143"/>
      <c r="U19" s="143"/>
      <c r="V19" s="144"/>
      <c r="W19" s="345">
        <v>100</v>
      </c>
      <c r="X19" s="143"/>
      <c r="Y19" s="143"/>
      <c r="Z19" s="142">
        <f>SUM(LARGE(AA19:AJ19,{1,2,3,4,5,6}))</f>
        <v>100</v>
      </c>
      <c r="AA19" s="142">
        <f t="shared" si="0"/>
        <v>0</v>
      </c>
      <c r="AB19" s="142">
        <f t="shared" si="1"/>
        <v>0</v>
      </c>
      <c r="AC19" s="142">
        <f t="shared" si="2"/>
        <v>0</v>
      </c>
      <c r="AD19" s="142">
        <f t="shared" si="3"/>
        <v>100</v>
      </c>
      <c r="AE19" s="142">
        <f t="shared" si="4"/>
        <v>0</v>
      </c>
      <c r="AF19" s="142">
        <f t="shared" si="5"/>
        <v>0</v>
      </c>
      <c r="AG19" s="142">
        <f t="shared" si="6"/>
        <v>0</v>
      </c>
      <c r="AH19" s="142">
        <f t="shared" si="7"/>
        <v>0</v>
      </c>
      <c r="AI19" s="142">
        <f t="shared" si="8"/>
        <v>0</v>
      </c>
      <c r="AJ19" s="142"/>
    </row>
    <row r="20" spans="1:36" s="67" customFormat="1" ht="15">
      <c r="A20" s="156">
        <v>17</v>
      </c>
      <c r="B20" s="31" t="s">
        <v>695</v>
      </c>
      <c r="C20" s="31" t="s">
        <v>696</v>
      </c>
      <c r="D20" s="31"/>
      <c r="E20" s="91" t="s">
        <v>697</v>
      </c>
      <c r="F20" s="59">
        <v>1</v>
      </c>
      <c r="G20" s="270">
        <v>2</v>
      </c>
      <c r="H20" s="64">
        <v>1</v>
      </c>
      <c r="I20" s="145">
        <v>100</v>
      </c>
      <c r="J20" s="143"/>
      <c r="K20" s="143"/>
      <c r="L20" s="143"/>
      <c r="M20" s="144"/>
      <c r="N20" s="144"/>
      <c r="O20" s="155">
        <v>100</v>
      </c>
      <c r="P20" s="143"/>
      <c r="Q20" s="143"/>
      <c r="R20" s="143"/>
      <c r="S20" s="143"/>
      <c r="T20" s="143"/>
      <c r="U20" s="143"/>
      <c r="V20" s="144"/>
      <c r="W20" s="143"/>
      <c r="X20" s="143"/>
      <c r="Y20" s="143"/>
      <c r="Z20" s="142">
        <f>SUM(LARGE(AA20:AJ20,{1,2,3,4,5,6}))</f>
        <v>100</v>
      </c>
      <c r="AA20" s="142">
        <f t="shared" si="0"/>
        <v>100</v>
      </c>
      <c r="AB20" s="142">
        <f t="shared" si="1"/>
        <v>0</v>
      </c>
      <c r="AC20" s="142">
        <f t="shared" si="2"/>
        <v>0</v>
      </c>
      <c r="AD20" s="142">
        <f t="shared" si="3"/>
        <v>0</v>
      </c>
      <c r="AE20" s="142">
        <f t="shared" si="4"/>
        <v>0</v>
      </c>
      <c r="AF20" s="142">
        <f t="shared" si="5"/>
        <v>0</v>
      </c>
      <c r="AG20" s="142">
        <f t="shared" si="6"/>
        <v>0</v>
      </c>
      <c r="AH20" s="142">
        <f t="shared" si="7"/>
        <v>0</v>
      </c>
      <c r="AI20" s="142">
        <f t="shared" si="8"/>
        <v>0</v>
      </c>
      <c r="AJ20" s="142"/>
    </row>
    <row r="21" spans="1:36" s="67" customFormat="1" ht="15">
      <c r="A21" s="156">
        <v>18</v>
      </c>
      <c r="B21" s="63" t="s">
        <v>1056</v>
      </c>
      <c r="C21" s="63" t="s">
        <v>1057</v>
      </c>
      <c r="D21" s="31"/>
      <c r="E21" s="63" t="s">
        <v>1053</v>
      </c>
      <c r="F21" s="59">
        <v>1</v>
      </c>
      <c r="G21" s="64">
        <v>1</v>
      </c>
      <c r="H21" s="64">
        <v>1</v>
      </c>
      <c r="I21" s="145">
        <v>100</v>
      </c>
      <c r="J21" s="143"/>
      <c r="K21" s="143"/>
      <c r="L21" s="143"/>
      <c r="M21" s="144"/>
      <c r="N21" s="144"/>
      <c r="O21" s="144"/>
      <c r="P21" s="312">
        <v>100</v>
      </c>
      <c r="Q21" s="143"/>
      <c r="R21" s="143"/>
      <c r="S21" s="143"/>
      <c r="T21" s="143"/>
      <c r="U21" s="143"/>
      <c r="V21" s="144"/>
      <c r="W21" s="143"/>
      <c r="X21" s="143"/>
      <c r="Y21" s="143"/>
      <c r="Z21" s="142">
        <f>SUM(LARGE(AA21:AJ21,{1,2,3,4,5,6}))</f>
        <v>100</v>
      </c>
      <c r="AA21" s="142">
        <f t="shared" si="0"/>
        <v>100</v>
      </c>
      <c r="AB21" s="142">
        <f t="shared" si="1"/>
        <v>0</v>
      </c>
      <c r="AC21" s="142">
        <f t="shared" si="2"/>
        <v>0</v>
      </c>
      <c r="AD21" s="142">
        <f t="shared" si="3"/>
        <v>0</v>
      </c>
      <c r="AE21" s="142">
        <f t="shared" si="4"/>
        <v>0</v>
      </c>
      <c r="AF21" s="142">
        <f t="shared" si="5"/>
        <v>0</v>
      </c>
      <c r="AG21" s="142">
        <f t="shared" si="6"/>
        <v>0</v>
      </c>
      <c r="AH21" s="142">
        <f t="shared" si="7"/>
        <v>0</v>
      </c>
      <c r="AI21" s="142">
        <f t="shared" si="8"/>
        <v>0</v>
      </c>
      <c r="AJ21" s="142"/>
    </row>
    <row r="22" spans="1:36" s="67" customFormat="1" ht="15">
      <c r="A22" s="156">
        <v>19</v>
      </c>
      <c r="B22" s="31" t="s">
        <v>111</v>
      </c>
      <c r="C22" s="31" t="s">
        <v>1066</v>
      </c>
      <c r="D22" s="31"/>
      <c r="E22" s="91" t="s">
        <v>265</v>
      </c>
      <c r="F22" s="64">
        <v>2</v>
      </c>
      <c r="G22" s="64">
        <v>2</v>
      </c>
      <c r="H22" s="64">
        <v>1</v>
      </c>
      <c r="I22" s="328">
        <v>100</v>
      </c>
      <c r="J22" s="31"/>
      <c r="K22" s="31"/>
      <c r="L22" s="31"/>
      <c r="M22" s="68"/>
      <c r="N22" s="358"/>
      <c r="O22" s="68"/>
      <c r="P22" s="31"/>
      <c r="Q22" s="31"/>
      <c r="R22" s="31"/>
      <c r="S22" s="31"/>
      <c r="T22" s="31"/>
      <c r="U22" s="31"/>
      <c r="V22" s="64"/>
      <c r="W22" s="31"/>
      <c r="X22" s="327">
        <v>100</v>
      </c>
      <c r="Y22" s="66"/>
      <c r="Z22" s="142">
        <f>SUM(LARGE(AA22:AJ22,{1,2,3,4,5,6}))</f>
        <v>100</v>
      </c>
      <c r="AA22" s="142">
        <f t="shared" si="0"/>
        <v>0</v>
      </c>
      <c r="AB22" s="142">
        <f t="shared" si="1"/>
        <v>0</v>
      </c>
      <c r="AC22" s="142">
        <f t="shared" si="2"/>
        <v>0</v>
      </c>
      <c r="AD22" s="142">
        <f t="shared" si="3"/>
        <v>100</v>
      </c>
      <c r="AE22" s="142">
        <f t="shared" si="4"/>
        <v>0</v>
      </c>
      <c r="AF22" s="142">
        <f t="shared" si="5"/>
        <v>0</v>
      </c>
      <c r="AG22" s="142">
        <f t="shared" si="6"/>
        <v>0</v>
      </c>
      <c r="AH22" s="142">
        <f t="shared" si="7"/>
        <v>0</v>
      </c>
      <c r="AI22" s="142">
        <f t="shared" si="8"/>
        <v>0</v>
      </c>
      <c r="AJ22" s="142"/>
    </row>
    <row r="23" spans="1:36" s="67" customFormat="1" ht="15">
      <c r="A23" s="156">
        <v>20</v>
      </c>
      <c r="B23" s="31" t="s">
        <v>695</v>
      </c>
      <c r="C23" s="31" t="s">
        <v>696</v>
      </c>
      <c r="D23" s="31"/>
      <c r="E23" s="91" t="s">
        <v>102</v>
      </c>
      <c r="F23" s="64">
        <v>1</v>
      </c>
      <c r="G23" s="64">
        <v>1</v>
      </c>
      <c r="H23" s="64">
        <v>1</v>
      </c>
      <c r="I23" s="269">
        <v>100</v>
      </c>
      <c r="J23" s="31"/>
      <c r="K23" s="31"/>
      <c r="L23" s="31"/>
      <c r="M23" s="68"/>
      <c r="N23" s="68"/>
      <c r="O23" s="68"/>
      <c r="P23" s="31"/>
      <c r="Q23" s="31"/>
      <c r="R23" s="31"/>
      <c r="S23" s="31"/>
      <c r="T23" s="31"/>
      <c r="U23" s="31"/>
      <c r="V23" s="265">
        <v>100</v>
      </c>
      <c r="W23" s="31"/>
      <c r="X23" s="31"/>
      <c r="Y23" s="66"/>
      <c r="Z23" s="142">
        <f>SUM(LARGE(AA23:AJ23,{1,2,3,4,5,6}))</f>
        <v>100</v>
      </c>
      <c r="AA23" s="142">
        <f t="shared" si="0"/>
        <v>0</v>
      </c>
      <c r="AB23" s="142">
        <f t="shared" si="1"/>
        <v>0</v>
      </c>
      <c r="AC23" s="142">
        <f t="shared" si="2"/>
        <v>0</v>
      </c>
      <c r="AD23" s="142">
        <f t="shared" si="3"/>
        <v>100</v>
      </c>
      <c r="AE23" s="142">
        <f t="shared" si="4"/>
        <v>0</v>
      </c>
      <c r="AF23" s="142">
        <f t="shared" si="5"/>
        <v>0</v>
      </c>
      <c r="AG23" s="142">
        <f t="shared" si="6"/>
        <v>0</v>
      </c>
      <c r="AH23" s="142">
        <f t="shared" si="7"/>
        <v>0</v>
      </c>
      <c r="AI23" s="142">
        <f t="shared" si="8"/>
        <v>0</v>
      </c>
      <c r="AJ23" s="142"/>
    </row>
    <row r="24" spans="1:36" s="67" customFormat="1" ht="15">
      <c r="A24" s="31">
        <v>21</v>
      </c>
      <c r="B24" s="31" t="s">
        <v>1060</v>
      </c>
      <c r="C24" s="31" t="s">
        <v>1058</v>
      </c>
      <c r="D24" s="31"/>
      <c r="E24" s="91" t="s">
        <v>1059</v>
      </c>
      <c r="F24" s="59">
        <v>1</v>
      </c>
      <c r="G24" s="64">
        <v>1</v>
      </c>
      <c r="H24" s="64">
        <v>1</v>
      </c>
      <c r="I24" s="145">
        <v>97.644</v>
      </c>
      <c r="J24" s="143"/>
      <c r="K24" s="143"/>
      <c r="L24" s="143"/>
      <c r="M24" s="144"/>
      <c r="N24" s="144"/>
      <c r="O24" s="144"/>
      <c r="P24" s="312">
        <v>97.644</v>
      </c>
      <c r="Q24" s="143"/>
      <c r="R24" s="143"/>
      <c r="S24" s="143"/>
      <c r="T24" s="143"/>
      <c r="U24" s="143"/>
      <c r="V24" s="144"/>
      <c r="W24" s="143"/>
      <c r="X24" s="143"/>
      <c r="Y24" s="143"/>
      <c r="Z24" s="142">
        <f>SUM(LARGE(AA24:AJ24,{1,2,3,4,5,6}))</f>
        <v>97.644</v>
      </c>
      <c r="AA24" s="142">
        <f t="shared" si="0"/>
        <v>97.644</v>
      </c>
      <c r="AB24" s="142">
        <f t="shared" si="1"/>
        <v>0</v>
      </c>
      <c r="AC24" s="142">
        <f t="shared" si="2"/>
        <v>0</v>
      </c>
      <c r="AD24" s="142">
        <f t="shared" si="3"/>
        <v>0</v>
      </c>
      <c r="AE24" s="142">
        <f t="shared" si="4"/>
        <v>0</v>
      </c>
      <c r="AF24" s="142">
        <f t="shared" si="5"/>
        <v>0</v>
      </c>
      <c r="AG24" s="142">
        <f t="shared" si="6"/>
        <v>0</v>
      </c>
      <c r="AH24" s="142">
        <f t="shared" si="7"/>
        <v>0</v>
      </c>
      <c r="AI24" s="142">
        <f t="shared" si="8"/>
        <v>0</v>
      </c>
      <c r="AJ24" s="142"/>
    </row>
    <row r="25" spans="1:36" s="67" customFormat="1" ht="15">
      <c r="A25" s="31">
        <v>22</v>
      </c>
      <c r="B25" s="31" t="s">
        <v>1169</v>
      </c>
      <c r="C25" s="31" t="s">
        <v>659</v>
      </c>
      <c r="D25" s="31"/>
      <c r="E25" s="91" t="s">
        <v>1170</v>
      </c>
      <c r="F25" s="64">
        <v>1</v>
      </c>
      <c r="G25" s="64">
        <v>1</v>
      </c>
      <c r="H25" s="64">
        <v>1</v>
      </c>
      <c r="I25" s="145">
        <v>95.211</v>
      </c>
      <c r="J25" s="31"/>
      <c r="K25" s="31"/>
      <c r="L25" s="31"/>
      <c r="M25" s="68"/>
      <c r="N25" s="68"/>
      <c r="O25" s="68"/>
      <c r="P25" s="31"/>
      <c r="Q25" s="31"/>
      <c r="R25" s="31"/>
      <c r="S25" s="31"/>
      <c r="T25" s="31"/>
      <c r="U25" s="31"/>
      <c r="V25" s="64"/>
      <c r="W25" s="346">
        <v>95.211</v>
      </c>
      <c r="X25" s="31"/>
      <c r="Y25" s="66"/>
      <c r="Z25" s="142">
        <f>SUM(LARGE(AA25:AJ25,{1,2,3,4,5,6}))</f>
        <v>95.211</v>
      </c>
      <c r="AA25" s="142">
        <f t="shared" si="0"/>
        <v>0</v>
      </c>
      <c r="AB25" s="142">
        <f t="shared" si="1"/>
        <v>0</v>
      </c>
      <c r="AC25" s="142">
        <f t="shared" si="2"/>
        <v>0</v>
      </c>
      <c r="AD25" s="142">
        <f t="shared" si="3"/>
        <v>95.211</v>
      </c>
      <c r="AE25" s="142">
        <f t="shared" si="4"/>
        <v>0</v>
      </c>
      <c r="AF25" s="142">
        <f t="shared" si="5"/>
        <v>0</v>
      </c>
      <c r="AG25" s="142">
        <f t="shared" si="6"/>
        <v>0</v>
      </c>
      <c r="AH25" s="142">
        <f t="shared" si="7"/>
        <v>0</v>
      </c>
      <c r="AI25" s="142">
        <f t="shared" si="8"/>
        <v>0</v>
      </c>
      <c r="AJ25" s="142"/>
    </row>
    <row r="26" spans="1:36" s="67" customFormat="1" ht="15">
      <c r="A26" s="156">
        <v>23</v>
      </c>
      <c r="B26" s="91" t="s">
        <v>338</v>
      </c>
      <c r="C26" s="91" t="s">
        <v>1008</v>
      </c>
      <c r="D26" s="31"/>
      <c r="E26" s="91"/>
      <c r="F26" s="59">
        <v>1</v>
      </c>
      <c r="G26" s="64">
        <v>1</v>
      </c>
      <c r="H26" s="64">
        <v>1</v>
      </c>
      <c r="I26" s="145">
        <v>94.828</v>
      </c>
      <c r="J26" s="143"/>
      <c r="K26" s="143"/>
      <c r="L26" s="143"/>
      <c r="M26" s="144"/>
      <c r="N26" s="144"/>
      <c r="O26" s="144"/>
      <c r="P26" s="143"/>
      <c r="Q26" s="290">
        <v>94.828</v>
      </c>
      <c r="R26" s="143"/>
      <c r="S26" s="143"/>
      <c r="T26" s="143"/>
      <c r="U26" s="143"/>
      <c r="V26" s="144"/>
      <c r="W26" s="143"/>
      <c r="X26" s="143"/>
      <c r="Y26" s="143"/>
      <c r="Z26" s="142">
        <f>SUM(LARGE(AA26:AJ26,{1,2,3,4,5,6}))</f>
        <v>94.828</v>
      </c>
      <c r="AA26" s="142">
        <f t="shared" si="0"/>
        <v>94.828</v>
      </c>
      <c r="AB26" s="142">
        <f t="shared" si="1"/>
        <v>0</v>
      </c>
      <c r="AC26" s="142">
        <f t="shared" si="2"/>
        <v>0</v>
      </c>
      <c r="AD26" s="142">
        <f t="shared" si="3"/>
        <v>0</v>
      </c>
      <c r="AE26" s="142">
        <f t="shared" si="4"/>
        <v>0</v>
      </c>
      <c r="AF26" s="142">
        <f t="shared" si="5"/>
        <v>0</v>
      </c>
      <c r="AG26" s="142">
        <f t="shared" si="6"/>
        <v>0</v>
      </c>
      <c r="AH26" s="142">
        <f t="shared" si="7"/>
        <v>0</v>
      </c>
      <c r="AI26" s="142">
        <f t="shared" si="8"/>
        <v>0</v>
      </c>
      <c r="AJ26" s="142"/>
    </row>
    <row r="27" spans="1:36" s="67" customFormat="1" ht="15">
      <c r="A27" s="156">
        <v>24</v>
      </c>
      <c r="B27" s="31" t="s">
        <v>335</v>
      </c>
      <c r="C27" s="31" t="s">
        <v>1082</v>
      </c>
      <c r="D27" s="31"/>
      <c r="E27" s="91" t="s">
        <v>416</v>
      </c>
      <c r="F27" s="64">
        <v>1</v>
      </c>
      <c r="G27" s="64">
        <v>1</v>
      </c>
      <c r="H27" s="64">
        <v>1</v>
      </c>
      <c r="I27" s="145">
        <v>94.448</v>
      </c>
      <c r="J27" s="31"/>
      <c r="K27" s="31"/>
      <c r="L27" s="31"/>
      <c r="M27" s="68"/>
      <c r="N27" s="68"/>
      <c r="O27" s="68"/>
      <c r="P27" s="31"/>
      <c r="Q27" s="31"/>
      <c r="R27" s="331">
        <v>94.448</v>
      </c>
      <c r="S27" s="31"/>
      <c r="T27" s="31"/>
      <c r="U27" s="31"/>
      <c r="V27" s="64"/>
      <c r="W27" s="31"/>
      <c r="X27" s="31"/>
      <c r="Y27" s="66"/>
      <c r="Z27" s="142">
        <f>SUM(LARGE(AA27:AJ27,{1,2,3,4,5,6}))</f>
        <v>94.448</v>
      </c>
      <c r="AA27" s="142">
        <f t="shared" si="0"/>
        <v>94.448</v>
      </c>
      <c r="AB27" s="142">
        <f t="shared" si="1"/>
        <v>0</v>
      </c>
      <c r="AC27" s="142">
        <f t="shared" si="2"/>
        <v>0</v>
      </c>
      <c r="AD27" s="142">
        <f t="shared" si="3"/>
        <v>0</v>
      </c>
      <c r="AE27" s="142">
        <f t="shared" si="4"/>
        <v>0</v>
      </c>
      <c r="AF27" s="142">
        <f t="shared" si="5"/>
        <v>0</v>
      </c>
      <c r="AG27" s="142">
        <f t="shared" si="6"/>
        <v>0</v>
      </c>
      <c r="AH27" s="142">
        <f t="shared" si="7"/>
        <v>0</v>
      </c>
      <c r="AI27" s="142">
        <f t="shared" si="8"/>
        <v>0</v>
      </c>
      <c r="AJ27" s="142"/>
    </row>
    <row r="28" spans="1:36" s="67" customFormat="1" ht="15">
      <c r="A28" s="31">
        <v>25</v>
      </c>
      <c r="B28" s="31" t="s">
        <v>1084</v>
      </c>
      <c r="C28" s="31" t="s">
        <v>1083</v>
      </c>
      <c r="D28" s="31"/>
      <c r="E28" s="91" t="s">
        <v>1085</v>
      </c>
      <c r="F28" s="64">
        <v>1</v>
      </c>
      <c r="G28" s="64">
        <v>1</v>
      </c>
      <c r="H28" s="64">
        <v>1</v>
      </c>
      <c r="I28" s="145">
        <v>94.287</v>
      </c>
      <c r="J28" s="31"/>
      <c r="K28" s="31"/>
      <c r="L28" s="31"/>
      <c r="M28" s="68"/>
      <c r="N28" s="68"/>
      <c r="O28" s="68"/>
      <c r="P28" s="31"/>
      <c r="Q28" s="31"/>
      <c r="R28" s="331">
        <v>94.287</v>
      </c>
      <c r="S28" s="31"/>
      <c r="T28" s="31"/>
      <c r="U28" s="31"/>
      <c r="V28" s="64"/>
      <c r="W28" s="31"/>
      <c r="X28" s="31"/>
      <c r="Y28" s="66"/>
      <c r="Z28" s="142">
        <f>SUM(LARGE(AA28:AJ28,{1,2,3,4,5,6}))</f>
        <v>94.287</v>
      </c>
      <c r="AA28" s="142">
        <f t="shared" si="0"/>
        <v>94.287</v>
      </c>
      <c r="AB28" s="142">
        <f t="shared" si="1"/>
        <v>0</v>
      </c>
      <c r="AC28" s="142">
        <f t="shared" si="2"/>
        <v>0</v>
      </c>
      <c r="AD28" s="142">
        <f t="shared" si="3"/>
        <v>0</v>
      </c>
      <c r="AE28" s="142">
        <f t="shared" si="4"/>
        <v>0</v>
      </c>
      <c r="AF28" s="142">
        <f t="shared" si="5"/>
        <v>0</v>
      </c>
      <c r="AG28" s="142">
        <f t="shared" si="6"/>
        <v>0</v>
      </c>
      <c r="AH28" s="142">
        <f t="shared" si="7"/>
        <v>0</v>
      </c>
      <c r="AI28" s="142">
        <f t="shared" si="8"/>
        <v>0</v>
      </c>
      <c r="AJ28" s="142"/>
    </row>
    <row r="29" spans="1:36" s="67" customFormat="1" ht="15">
      <c r="A29" s="156">
        <v>26</v>
      </c>
      <c r="B29" s="31" t="s">
        <v>287</v>
      </c>
      <c r="C29" s="31" t="s">
        <v>865</v>
      </c>
      <c r="D29" s="31"/>
      <c r="E29" s="91" t="s">
        <v>102</v>
      </c>
      <c r="F29" s="59">
        <v>3</v>
      </c>
      <c r="G29" s="64">
        <v>3</v>
      </c>
      <c r="H29" s="64">
        <v>1</v>
      </c>
      <c r="I29" s="145">
        <v>92.44</v>
      </c>
      <c r="J29" s="143"/>
      <c r="K29" s="143"/>
      <c r="L29" s="143"/>
      <c r="M29" s="144"/>
      <c r="N29" s="351"/>
      <c r="O29" s="144"/>
      <c r="P29" s="143"/>
      <c r="Q29" s="143"/>
      <c r="R29" s="143"/>
      <c r="S29" s="143"/>
      <c r="T29" s="143"/>
      <c r="U29" s="143"/>
      <c r="V29" s="265">
        <v>92.44</v>
      </c>
      <c r="W29" s="143"/>
      <c r="X29" s="143"/>
      <c r="Y29" s="143"/>
      <c r="Z29" s="142">
        <f>SUM(LARGE(AA29:AJ29,{1,2,3,4,5,6}))</f>
        <v>92.44</v>
      </c>
      <c r="AA29" s="142">
        <f t="shared" si="0"/>
        <v>0</v>
      </c>
      <c r="AB29" s="142">
        <f t="shared" si="1"/>
        <v>0</v>
      </c>
      <c r="AC29" s="142">
        <f t="shared" si="2"/>
        <v>0</v>
      </c>
      <c r="AD29" s="142">
        <f t="shared" si="3"/>
        <v>92.44</v>
      </c>
      <c r="AE29" s="142">
        <f t="shared" si="4"/>
        <v>0</v>
      </c>
      <c r="AF29" s="142">
        <f t="shared" si="5"/>
        <v>0</v>
      </c>
      <c r="AG29" s="142">
        <f t="shared" si="6"/>
        <v>0</v>
      </c>
      <c r="AH29" s="142">
        <f t="shared" si="7"/>
        <v>0</v>
      </c>
      <c r="AI29" s="142">
        <f t="shared" si="8"/>
        <v>0</v>
      </c>
      <c r="AJ29" s="142"/>
    </row>
    <row r="30" spans="1:36" s="67" customFormat="1" ht="15">
      <c r="A30" s="156">
        <v>27</v>
      </c>
      <c r="B30" s="31" t="s">
        <v>955</v>
      </c>
      <c r="C30" s="31" t="s">
        <v>942</v>
      </c>
      <c r="D30" s="31"/>
      <c r="E30" s="91"/>
      <c r="F30" s="59">
        <v>1</v>
      </c>
      <c r="G30" s="64">
        <v>1</v>
      </c>
      <c r="H30" s="64">
        <v>1</v>
      </c>
      <c r="I30" s="145">
        <v>92.44</v>
      </c>
      <c r="J30" s="143"/>
      <c r="K30" s="143"/>
      <c r="L30" s="143"/>
      <c r="M30" s="144"/>
      <c r="N30" s="144"/>
      <c r="O30" s="144"/>
      <c r="P30" s="143"/>
      <c r="Q30" s="143"/>
      <c r="R30" s="143"/>
      <c r="S30" s="143"/>
      <c r="T30" s="143"/>
      <c r="U30" s="143"/>
      <c r="V30" s="265">
        <v>92.44</v>
      </c>
      <c r="W30" s="143"/>
      <c r="X30" s="143"/>
      <c r="Y30" s="143"/>
      <c r="Z30" s="142">
        <f>SUM(LARGE(AA30:AJ30,{1,2,3,4,5,6}))</f>
        <v>92.44</v>
      </c>
      <c r="AA30" s="142">
        <f t="shared" si="0"/>
        <v>0</v>
      </c>
      <c r="AB30" s="142">
        <f t="shared" si="1"/>
        <v>0</v>
      </c>
      <c r="AC30" s="142">
        <f t="shared" si="2"/>
        <v>0</v>
      </c>
      <c r="AD30" s="142">
        <f t="shared" si="3"/>
        <v>92.44</v>
      </c>
      <c r="AE30" s="142">
        <f t="shared" si="4"/>
        <v>0</v>
      </c>
      <c r="AF30" s="142">
        <f t="shared" si="5"/>
        <v>0</v>
      </c>
      <c r="AG30" s="142">
        <f t="shared" si="6"/>
        <v>0</v>
      </c>
      <c r="AH30" s="142">
        <f t="shared" si="7"/>
        <v>0</v>
      </c>
      <c r="AI30" s="142">
        <f t="shared" si="8"/>
        <v>0</v>
      </c>
      <c r="AJ30" s="142"/>
    </row>
    <row r="31" spans="1:35" s="67" customFormat="1" ht="15">
      <c r="A31" s="156">
        <v>28</v>
      </c>
      <c r="B31" s="91" t="s">
        <v>673</v>
      </c>
      <c r="C31" s="91" t="s">
        <v>1086</v>
      </c>
      <c r="D31" s="31"/>
      <c r="E31" s="91" t="s">
        <v>416</v>
      </c>
      <c r="F31" s="64">
        <v>1</v>
      </c>
      <c r="G31" s="64">
        <v>1</v>
      </c>
      <c r="H31" s="64">
        <v>1</v>
      </c>
      <c r="I31" s="145">
        <v>92.252</v>
      </c>
      <c r="J31" s="31"/>
      <c r="K31" s="31"/>
      <c r="L31" s="31"/>
      <c r="M31" s="68"/>
      <c r="N31" s="68"/>
      <c r="O31" s="68"/>
      <c r="P31" s="31"/>
      <c r="Q31" s="31"/>
      <c r="R31" s="331">
        <v>92.252</v>
      </c>
      <c r="S31" s="31"/>
      <c r="T31" s="31"/>
      <c r="U31" s="31"/>
      <c r="V31" s="64"/>
      <c r="W31" s="31"/>
      <c r="X31" s="31"/>
      <c r="Y31" s="66"/>
      <c r="Z31" s="142">
        <f>SUM(LARGE(AA31:AJ31,{1,2,3,4,5,6}))</f>
        <v>92.252</v>
      </c>
      <c r="AA31" s="142">
        <f t="shared" si="0"/>
        <v>92.252</v>
      </c>
      <c r="AB31" s="142">
        <f t="shared" si="1"/>
        <v>0</v>
      </c>
      <c r="AC31" s="142">
        <f t="shared" si="2"/>
        <v>0</v>
      </c>
      <c r="AD31" s="142">
        <f t="shared" si="3"/>
        <v>0</v>
      </c>
      <c r="AE31" s="142">
        <f t="shared" si="4"/>
        <v>0</v>
      </c>
      <c r="AF31" s="142">
        <f t="shared" si="5"/>
        <v>0</v>
      </c>
      <c r="AG31" s="142">
        <f t="shared" si="6"/>
        <v>0</v>
      </c>
      <c r="AH31" s="142">
        <f t="shared" si="7"/>
        <v>0</v>
      </c>
      <c r="AI31" s="142">
        <f t="shared" si="8"/>
        <v>0</v>
      </c>
    </row>
    <row r="32" spans="1:35" s="67" customFormat="1" ht="15">
      <c r="A32" s="156">
        <v>29</v>
      </c>
      <c r="B32" s="31" t="s">
        <v>956</v>
      </c>
      <c r="C32" s="31" t="s">
        <v>957</v>
      </c>
      <c r="D32" s="31"/>
      <c r="E32" s="91" t="s">
        <v>102</v>
      </c>
      <c r="F32" s="59">
        <v>1</v>
      </c>
      <c r="G32" s="64">
        <v>1</v>
      </c>
      <c r="H32" s="64">
        <v>1</v>
      </c>
      <c r="I32" s="145">
        <v>91.93</v>
      </c>
      <c r="J32" s="143"/>
      <c r="K32" s="143"/>
      <c r="L32" s="143"/>
      <c r="M32" s="144"/>
      <c r="N32" s="144"/>
      <c r="O32" s="144"/>
      <c r="P32" s="143"/>
      <c r="Q32" s="143"/>
      <c r="R32" s="143"/>
      <c r="S32" s="143"/>
      <c r="T32" s="143"/>
      <c r="U32" s="143"/>
      <c r="V32" s="265">
        <v>91.93</v>
      </c>
      <c r="W32" s="143"/>
      <c r="X32" s="143"/>
      <c r="Y32" s="143"/>
      <c r="Z32" s="142">
        <f>SUM(LARGE(AA32:AJ32,{1,2,3,4,5,6}))</f>
        <v>91.93</v>
      </c>
      <c r="AA32" s="142">
        <f t="shared" si="0"/>
        <v>0</v>
      </c>
      <c r="AB32" s="142">
        <f t="shared" si="1"/>
        <v>0</v>
      </c>
      <c r="AC32" s="142">
        <f t="shared" si="2"/>
        <v>0</v>
      </c>
      <c r="AD32" s="142">
        <f t="shared" si="3"/>
        <v>91.93</v>
      </c>
      <c r="AE32" s="142">
        <f t="shared" si="4"/>
        <v>0</v>
      </c>
      <c r="AF32" s="142">
        <f t="shared" si="5"/>
        <v>0</v>
      </c>
      <c r="AG32" s="142">
        <f t="shared" si="6"/>
        <v>0</v>
      </c>
      <c r="AH32" s="142">
        <f t="shared" si="7"/>
        <v>0</v>
      </c>
      <c r="AI32" s="142">
        <f t="shared" si="8"/>
        <v>0</v>
      </c>
    </row>
    <row r="33" spans="1:35" s="67" customFormat="1" ht="15">
      <c r="A33" s="156">
        <v>30</v>
      </c>
      <c r="B33" s="91" t="s">
        <v>376</v>
      </c>
      <c r="C33" s="91" t="s">
        <v>377</v>
      </c>
      <c r="D33" s="31"/>
      <c r="E33" s="91" t="s">
        <v>317</v>
      </c>
      <c r="F33" s="59">
        <v>1</v>
      </c>
      <c r="G33" s="64">
        <v>1</v>
      </c>
      <c r="H33" s="64">
        <v>1</v>
      </c>
      <c r="I33" s="145">
        <v>91.46</v>
      </c>
      <c r="J33" s="149">
        <v>91.46</v>
      </c>
      <c r="K33" s="143"/>
      <c r="L33" s="143"/>
      <c r="M33" s="144"/>
      <c r="N33" s="144"/>
      <c r="O33" s="144"/>
      <c r="P33" s="143"/>
      <c r="Q33" s="143"/>
      <c r="R33" s="143"/>
      <c r="S33" s="143"/>
      <c r="T33" s="143"/>
      <c r="U33" s="143"/>
      <c r="V33" s="144"/>
      <c r="W33" s="143"/>
      <c r="X33" s="143"/>
      <c r="Y33" s="143"/>
      <c r="Z33" s="142">
        <f>SUM(LARGE(AA33:AJ33,{1,2,3,4,5,6}))</f>
        <v>91.46</v>
      </c>
      <c r="AA33" s="142">
        <f t="shared" si="0"/>
        <v>91.46</v>
      </c>
      <c r="AB33" s="142">
        <f t="shared" si="1"/>
        <v>0</v>
      </c>
      <c r="AC33" s="142">
        <f t="shared" si="2"/>
        <v>0</v>
      </c>
      <c r="AD33" s="142">
        <f t="shared" si="3"/>
        <v>0</v>
      </c>
      <c r="AE33" s="142">
        <f t="shared" si="4"/>
        <v>0</v>
      </c>
      <c r="AF33" s="142">
        <f t="shared" si="5"/>
        <v>0</v>
      </c>
      <c r="AG33" s="142">
        <f t="shared" si="6"/>
        <v>0</v>
      </c>
      <c r="AH33" s="142">
        <f t="shared" si="7"/>
        <v>0</v>
      </c>
      <c r="AI33" s="142">
        <f t="shared" si="8"/>
        <v>0</v>
      </c>
    </row>
    <row r="34" spans="1:35" s="67" customFormat="1" ht="15">
      <c r="A34" s="31">
        <v>31</v>
      </c>
      <c r="B34" s="31" t="s">
        <v>743</v>
      </c>
      <c r="C34" s="31" t="s">
        <v>1171</v>
      </c>
      <c r="D34" s="31"/>
      <c r="E34" s="91" t="s">
        <v>1172</v>
      </c>
      <c r="F34" s="64">
        <v>1</v>
      </c>
      <c r="G34" s="64">
        <v>1</v>
      </c>
      <c r="H34" s="64">
        <v>1</v>
      </c>
      <c r="I34" s="145">
        <v>86.359</v>
      </c>
      <c r="J34" s="31"/>
      <c r="K34" s="31"/>
      <c r="L34" s="31"/>
      <c r="M34" s="68"/>
      <c r="N34" s="68"/>
      <c r="O34" s="68"/>
      <c r="P34" s="31"/>
      <c r="Q34" s="31"/>
      <c r="R34" s="31"/>
      <c r="S34" s="31"/>
      <c r="T34" s="31"/>
      <c r="U34" s="31"/>
      <c r="V34" s="64"/>
      <c r="W34" s="346">
        <v>86.359</v>
      </c>
      <c r="X34" s="31"/>
      <c r="Y34" s="66"/>
      <c r="Z34" s="142">
        <f>SUM(LARGE(AA34:AJ34,{1,2,3,4,5,6}))</f>
        <v>86.359</v>
      </c>
      <c r="AA34" s="142">
        <f t="shared" si="0"/>
        <v>0</v>
      </c>
      <c r="AB34" s="142">
        <f t="shared" si="1"/>
        <v>0</v>
      </c>
      <c r="AC34" s="142">
        <f t="shared" si="2"/>
        <v>0</v>
      </c>
      <c r="AD34" s="142">
        <f t="shared" si="3"/>
        <v>86.359</v>
      </c>
      <c r="AE34" s="142">
        <f t="shared" si="4"/>
        <v>0</v>
      </c>
      <c r="AF34" s="142">
        <f t="shared" si="5"/>
        <v>0</v>
      </c>
      <c r="AG34" s="142">
        <f t="shared" si="6"/>
        <v>0</v>
      </c>
      <c r="AH34" s="142">
        <f t="shared" si="7"/>
        <v>0</v>
      </c>
      <c r="AI34" s="142">
        <f t="shared" si="8"/>
        <v>0</v>
      </c>
    </row>
    <row r="35" spans="1:35" s="67" customFormat="1" ht="15">
      <c r="A35" s="31">
        <v>32</v>
      </c>
      <c r="B35" s="31" t="s">
        <v>482</v>
      </c>
      <c r="C35" s="31" t="s">
        <v>483</v>
      </c>
      <c r="D35" s="31"/>
      <c r="E35" s="91" t="s">
        <v>351</v>
      </c>
      <c r="F35" s="59">
        <v>1</v>
      </c>
      <c r="G35" s="64">
        <v>1</v>
      </c>
      <c r="H35" s="64">
        <v>1</v>
      </c>
      <c r="I35" s="145">
        <v>77.666</v>
      </c>
      <c r="J35" s="143"/>
      <c r="K35" s="143"/>
      <c r="L35" s="143"/>
      <c r="M35" s="148">
        <v>77.666</v>
      </c>
      <c r="N35" s="144"/>
      <c r="O35" s="144"/>
      <c r="P35" s="143"/>
      <c r="Q35" s="143"/>
      <c r="R35" s="143"/>
      <c r="S35" s="143"/>
      <c r="T35" s="143"/>
      <c r="U35" s="143"/>
      <c r="V35" s="144"/>
      <c r="W35" s="143"/>
      <c r="X35" s="143"/>
      <c r="Y35" s="143"/>
      <c r="Z35" s="142">
        <f>SUM(LARGE(AA35:AJ35,{1,2,3,4,5,6}))</f>
        <v>77.666</v>
      </c>
      <c r="AA35" s="142">
        <f t="shared" si="0"/>
        <v>77.666</v>
      </c>
      <c r="AB35" s="142">
        <f t="shared" si="1"/>
        <v>0</v>
      </c>
      <c r="AC35" s="142">
        <f t="shared" si="2"/>
        <v>0</v>
      </c>
      <c r="AD35" s="142">
        <f t="shared" si="3"/>
        <v>0</v>
      </c>
      <c r="AE35" s="142">
        <f t="shared" si="4"/>
        <v>0</v>
      </c>
      <c r="AF35" s="142">
        <f t="shared" si="5"/>
        <v>0</v>
      </c>
      <c r="AG35" s="142">
        <f t="shared" si="6"/>
        <v>0</v>
      </c>
      <c r="AH35" s="142">
        <f t="shared" si="7"/>
        <v>0</v>
      </c>
      <c r="AI35" s="142">
        <f t="shared" si="8"/>
        <v>0</v>
      </c>
    </row>
    <row r="36" spans="1:35" s="67" customFormat="1" ht="15">
      <c r="A36" s="31">
        <v>33</v>
      </c>
      <c r="B36" s="31" t="s">
        <v>295</v>
      </c>
      <c r="C36" s="31" t="s">
        <v>959</v>
      </c>
      <c r="D36" s="31"/>
      <c r="E36" s="91" t="s">
        <v>960</v>
      </c>
      <c r="F36" s="59">
        <v>1</v>
      </c>
      <c r="G36" s="64">
        <v>1</v>
      </c>
      <c r="H36" s="64">
        <v>1</v>
      </c>
      <c r="I36" s="145">
        <v>77.62</v>
      </c>
      <c r="J36" s="143"/>
      <c r="K36" s="143"/>
      <c r="L36" s="143"/>
      <c r="M36" s="144"/>
      <c r="N36" s="144"/>
      <c r="O36" s="144"/>
      <c r="P36" s="143"/>
      <c r="Q36" s="143"/>
      <c r="R36" s="143"/>
      <c r="S36" s="143"/>
      <c r="T36" s="143"/>
      <c r="U36" s="143"/>
      <c r="V36" s="265">
        <v>77.62</v>
      </c>
      <c r="W36" s="143"/>
      <c r="X36" s="143"/>
      <c r="Y36" s="143"/>
      <c r="Z36" s="142">
        <f>SUM(LARGE(AA36:AJ36,{1,2,3,4,5,6}))</f>
        <v>77.62</v>
      </c>
      <c r="AA36" s="142">
        <f t="shared" si="0"/>
        <v>0</v>
      </c>
      <c r="AB36" s="142">
        <f t="shared" si="1"/>
        <v>0</v>
      </c>
      <c r="AC36" s="142">
        <f t="shared" si="2"/>
        <v>0</v>
      </c>
      <c r="AD36" s="142">
        <f t="shared" si="3"/>
        <v>77.62</v>
      </c>
      <c r="AE36" s="142">
        <f t="shared" si="4"/>
        <v>0</v>
      </c>
      <c r="AF36" s="142">
        <f t="shared" si="5"/>
        <v>0</v>
      </c>
      <c r="AG36" s="142">
        <f t="shared" si="6"/>
        <v>0</v>
      </c>
      <c r="AH36" s="142">
        <f t="shared" si="7"/>
        <v>0</v>
      </c>
      <c r="AI36" s="142">
        <f t="shared" si="8"/>
        <v>0</v>
      </c>
    </row>
    <row r="37" spans="1:35" s="67" customFormat="1" ht="15">
      <c r="A37" s="31">
        <v>34</v>
      </c>
      <c r="B37" s="63" t="s">
        <v>484</v>
      </c>
      <c r="C37" s="63" t="s">
        <v>485</v>
      </c>
      <c r="D37" s="31"/>
      <c r="E37" s="63" t="s">
        <v>486</v>
      </c>
      <c r="F37" s="59">
        <v>1</v>
      </c>
      <c r="G37" s="64">
        <v>1</v>
      </c>
      <c r="H37" s="64">
        <v>1</v>
      </c>
      <c r="I37" s="145">
        <v>72.428</v>
      </c>
      <c r="J37" s="143"/>
      <c r="K37" s="143"/>
      <c r="L37" s="143"/>
      <c r="M37" s="148">
        <v>72.428</v>
      </c>
      <c r="N37" s="144"/>
      <c r="O37" s="144"/>
      <c r="P37" s="143"/>
      <c r="Q37" s="143"/>
      <c r="R37" s="143"/>
      <c r="S37" s="143"/>
      <c r="T37" s="143"/>
      <c r="U37" s="143"/>
      <c r="V37" s="144"/>
      <c r="W37" s="143"/>
      <c r="X37" s="143"/>
      <c r="Y37" s="143"/>
      <c r="Z37" s="142">
        <f>SUM(LARGE(AA37:AJ37,{1,2,3,4,5,6}))</f>
        <v>72.428</v>
      </c>
      <c r="AA37" s="142">
        <f t="shared" si="0"/>
        <v>72.428</v>
      </c>
      <c r="AB37" s="142">
        <f t="shared" si="1"/>
        <v>0</v>
      </c>
      <c r="AC37" s="142">
        <f t="shared" si="2"/>
        <v>0</v>
      </c>
      <c r="AD37" s="142">
        <f t="shared" si="3"/>
        <v>0</v>
      </c>
      <c r="AE37" s="142">
        <f t="shared" si="4"/>
        <v>0</v>
      </c>
      <c r="AF37" s="142">
        <f t="shared" si="5"/>
        <v>0</v>
      </c>
      <c r="AG37" s="142">
        <f t="shared" si="6"/>
        <v>0</v>
      </c>
      <c r="AH37" s="142">
        <f t="shared" si="7"/>
        <v>0</v>
      </c>
      <c r="AI37" s="142">
        <f t="shared" si="8"/>
        <v>0</v>
      </c>
    </row>
    <row r="38" spans="1:35" s="67" customFormat="1" ht="15">
      <c r="A38" s="31">
        <v>35</v>
      </c>
      <c r="B38" s="31" t="s">
        <v>382</v>
      </c>
      <c r="C38" s="31" t="s">
        <v>383</v>
      </c>
      <c r="D38" s="31"/>
      <c r="E38" s="91" t="s">
        <v>375</v>
      </c>
      <c r="F38" s="64">
        <v>1</v>
      </c>
      <c r="G38" s="64">
        <v>1</v>
      </c>
      <c r="H38" s="64">
        <v>1</v>
      </c>
      <c r="I38" s="269">
        <v>63.02</v>
      </c>
      <c r="J38" s="31"/>
      <c r="K38" s="31"/>
      <c r="L38" s="31"/>
      <c r="M38" s="68"/>
      <c r="N38" s="68"/>
      <c r="O38" s="68"/>
      <c r="P38" s="31"/>
      <c r="Q38" s="31"/>
      <c r="R38" s="31"/>
      <c r="S38" s="31"/>
      <c r="T38" s="31"/>
      <c r="U38" s="31"/>
      <c r="V38" s="268">
        <v>63.02</v>
      </c>
      <c r="W38" s="31"/>
      <c r="X38" s="31"/>
      <c r="Y38" s="66"/>
      <c r="Z38" s="142">
        <f>SUM(LARGE(AA38:AJ38,{1,2,3,4,5,6}))</f>
        <v>63.02</v>
      </c>
      <c r="AA38" s="142">
        <f t="shared" si="0"/>
        <v>0</v>
      </c>
      <c r="AB38" s="142">
        <f t="shared" si="1"/>
        <v>0</v>
      </c>
      <c r="AC38" s="142">
        <f t="shared" si="2"/>
        <v>0</v>
      </c>
      <c r="AD38" s="142">
        <f t="shared" si="3"/>
        <v>63.02</v>
      </c>
      <c r="AE38" s="142">
        <f t="shared" si="4"/>
        <v>0</v>
      </c>
      <c r="AF38" s="142">
        <f t="shared" si="5"/>
        <v>0</v>
      </c>
      <c r="AG38" s="142">
        <f t="shared" si="6"/>
        <v>0</v>
      </c>
      <c r="AH38" s="142">
        <f t="shared" si="7"/>
        <v>0</v>
      </c>
      <c r="AI38" s="142">
        <f t="shared" si="8"/>
        <v>0</v>
      </c>
    </row>
    <row r="39" spans="1:35" s="67" customFormat="1" ht="15">
      <c r="A39" s="31"/>
      <c r="B39" s="31" t="s">
        <v>171</v>
      </c>
      <c r="C39" s="31" t="s">
        <v>1067</v>
      </c>
      <c r="D39" s="31"/>
      <c r="E39" s="91" t="s">
        <v>271</v>
      </c>
      <c r="F39" s="64">
        <v>2</v>
      </c>
      <c r="G39" s="64">
        <v>2</v>
      </c>
      <c r="H39" s="64">
        <v>0</v>
      </c>
      <c r="I39" s="145">
        <v>0</v>
      </c>
      <c r="J39" s="31"/>
      <c r="K39" s="31"/>
      <c r="L39" s="31"/>
      <c r="M39" s="68"/>
      <c r="N39" s="358"/>
      <c r="O39" s="68"/>
      <c r="P39" s="31"/>
      <c r="Q39" s="31"/>
      <c r="R39" s="31"/>
      <c r="S39" s="31"/>
      <c r="T39" s="31"/>
      <c r="U39" s="31"/>
      <c r="V39" s="64"/>
      <c r="W39" s="31"/>
      <c r="X39" s="31" t="s">
        <v>1050</v>
      </c>
      <c r="Y39" s="66"/>
      <c r="Z39" s="142">
        <f>SUM(LARGE(AA39:AJ39,{1,2,3,4,5,6}))</f>
        <v>0</v>
      </c>
      <c r="AA39" s="142">
        <f t="shared" si="0"/>
        <v>0</v>
      </c>
      <c r="AB39" s="142">
        <f t="shared" si="1"/>
        <v>0</v>
      </c>
      <c r="AC39" s="142">
        <f t="shared" si="2"/>
        <v>0</v>
      </c>
      <c r="AD39" s="142">
        <f t="shared" si="3"/>
        <v>0</v>
      </c>
      <c r="AE39" s="142">
        <f t="shared" si="4"/>
        <v>0</v>
      </c>
      <c r="AF39" s="142">
        <f t="shared" si="5"/>
        <v>0</v>
      </c>
      <c r="AG39" s="142">
        <f t="shared" si="6"/>
        <v>0</v>
      </c>
      <c r="AH39" s="142">
        <f t="shared" si="7"/>
        <v>0</v>
      </c>
      <c r="AI39" s="142">
        <f t="shared" si="8"/>
        <v>0</v>
      </c>
    </row>
    <row r="40" spans="1:35" s="67" customFormat="1" ht="15">
      <c r="A40" s="31"/>
      <c r="B40" s="31"/>
      <c r="C40" s="31"/>
      <c r="D40" s="31"/>
      <c r="E40" s="91"/>
      <c r="F40" s="64"/>
      <c r="G40" s="64"/>
      <c r="H40" s="64"/>
      <c r="I40" s="145"/>
      <c r="J40" s="31"/>
      <c r="K40" s="31"/>
      <c r="L40" s="31"/>
      <c r="M40" s="68"/>
      <c r="N40" s="68"/>
      <c r="O40" s="68"/>
      <c r="P40" s="31"/>
      <c r="Q40" s="31"/>
      <c r="R40" s="31"/>
      <c r="S40" s="31"/>
      <c r="T40" s="31"/>
      <c r="U40" s="31"/>
      <c r="V40" s="64"/>
      <c r="W40" s="31"/>
      <c r="X40" s="31"/>
      <c r="Y40" s="66"/>
      <c r="Z40" s="142">
        <f>SUM(LARGE(AA40:AJ40,{1,2,3,4,5,6}))</f>
        <v>0</v>
      </c>
      <c r="AA40" s="142">
        <f t="shared" si="0"/>
        <v>0</v>
      </c>
      <c r="AB40" s="142">
        <f t="shared" si="1"/>
        <v>0</v>
      </c>
      <c r="AC40" s="142">
        <f t="shared" si="2"/>
        <v>0</v>
      </c>
      <c r="AD40" s="142">
        <f t="shared" si="3"/>
        <v>0</v>
      </c>
      <c r="AE40" s="142">
        <f t="shared" si="4"/>
        <v>0</v>
      </c>
      <c r="AF40" s="142">
        <f t="shared" si="5"/>
        <v>0</v>
      </c>
      <c r="AG40" s="142">
        <f t="shared" si="6"/>
        <v>0</v>
      </c>
      <c r="AH40" s="142">
        <f t="shared" si="7"/>
        <v>0</v>
      </c>
      <c r="AI40" s="142">
        <f t="shared" si="8"/>
        <v>0</v>
      </c>
    </row>
    <row r="41" spans="1:35" s="67" customFormat="1" ht="15">
      <c r="A41" s="31">
        <v>1</v>
      </c>
      <c r="B41" s="31"/>
      <c r="C41" s="31"/>
      <c r="D41" s="31"/>
      <c r="E41" s="91"/>
      <c r="F41" s="64"/>
      <c r="G41" s="64"/>
      <c r="H41" s="64"/>
      <c r="I41" s="145"/>
      <c r="J41" s="31"/>
      <c r="K41" s="31"/>
      <c r="L41" s="31"/>
      <c r="M41" s="68"/>
      <c r="N41" s="68"/>
      <c r="O41" s="68"/>
      <c r="P41" s="31"/>
      <c r="Q41" s="31"/>
      <c r="R41" s="31"/>
      <c r="S41" s="31"/>
      <c r="T41" s="31"/>
      <c r="U41" s="31"/>
      <c r="V41" s="64"/>
      <c r="W41" s="31"/>
      <c r="X41" s="31"/>
      <c r="Y41" s="66"/>
      <c r="Z41" s="142">
        <f>SUM(LARGE(AA41:AJ41,{1,2,3,4,5,6}))</f>
        <v>0</v>
      </c>
      <c r="AA41" s="142">
        <f t="shared" si="0"/>
        <v>0</v>
      </c>
      <c r="AB41" s="142">
        <f t="shared" si="1"/>
        <v>0</v>
      </c>
      <c r="AC41" s="142">
        <f t="shared" si="2"/>
        <v>0</v>
      </c>
      <c r="AD41" s="142">
        <f t="shared" si="3"/>
        <v>0</v>
      </c>
      <c r="AE41" s="142">
        <f t="shared" si="4"/>
        <v>0</v>
      </c>
      <c r="AF41" s="142">
        <f t="shared" si="5"/>
        <v>0</v>
      </c>
      <c r="AG41" s="142">
        <f t="shared" si="6"/>
        <v>0</v>
      </c>
      <c r="AH41" s="142">
        <f t="shared" si="7"/>
        <v>0</v>
      </c>
      <c r="AI41" s="142">
        <f t="shared" si="8"/>
        <v>0</v>
      </c>
    </row>
    <row r="42" spans="1:35" s="67" customFormat="1" ht="18.75">
      <c r="A42" s="31">
        <v>2</v>
      </c>
      <c r="B42" s="267" t="s">
        <v>961</v>
      </c>
      <c r="C42" s="31"/>
      <c r="D42" s="31"/>
      <c r="E42" s="91"/>
      <c r="F42" s="64"/>
      <c r="G42" s="64"/>
      <c r="H42" s="64"/>
      <c r="I42" s="68"/>
      <c r="J42" s="31"/>
      <c r="K42" s="31"/>
      <c r="L42" s="31"/>
      <c r="M42" s="68"/>
      <c r="N42" s="68"/>
      <c r="O42" s="68"/>
      <c r="P42" s="31"/>
      <c r="Q42" s="31"/>
      <c r="R42" s="31"/>
      <c r="S42" s="31"/>
      <c r="T42" s="31"/>
      <c r="U42" s="31"/>
      <c r="V42" s="64"/>
      <c r="W42" s="31"/>
      <c r="X42" s="31"/>
      <c r="Y42" s="66"/>
      <c r="Z42" s="142">
        <f>SUM(LARGE(AA42:AJ42,{1,2,3,4,5,6}))</f>
        <v>0</v>
      </c>
      <c r="AA42" s="142">
        <f t="shared" si="0"/>
        <v>0</v>
      </c>
      <c r="AB42" s="142">
        <f t="shared" si="1"/>
        <v>0</v>
      </c>
      <c r="AC42" s="142">
        <f t="shared" si="2"/>
        <v>0</v>
      </c>
      <c r="AD42" s="142">
        <f t="shared" si="3"/>
        <v>0</v>
      </c>
      <c r="AE42" s="142">
        <f t="shared" si="4"/>
        <v>0</v>
      </c>
      <c r="AF42" s="142">
        <f t="shared" si="5"/>
        <v>0</v>
      </c>
      <c r="AG42" s="142">
        <f t="shared" si="6"/>
        <v>0</v>
      </c>
      <c r="AH42" s="142">
        <f t="shared" si="7"/>
        <v>0</v>
      </c>
      <c r="AI42" s="142">
        <f t="shared" si="8"/>
        <v>0</v>
      </c>
    </row>
    <row r="43" spans="5:35" s="67" customFormat="1" ht="15">
      <c r="E43" s="100"/>
      <c r="F43" s="83"/>
      <c r="G43" s="83"/>
      <c r="H43" s="83"/>
      <c r="I43" s="84"/>
      <c r="M43" s="84"/>
      <c r="N43" s="84"/>
      <c r="O43" s="84"/>
      <c r="V43" s="83"/>
      <c r="Y43" s="85"/>
      <c r="Z43" s="142">
        <f>SUM(LARGE(AA43:AJ43,{1,2,3,4,5,6}))</f>
        <v>0</v>
      </c>
      <c r="AA43" s="142">
        <f t="shared" si="0"/>
        <v>0</v>
      </c>
      <c r="AB43" s="142">
        <f t="shared" si="1"/>
        <v>0</v>
      </c>
      <c r="AC43" s="142">
        <f t="shared" si="2"/>
        <v>0</v>
      </c>
      <c r="AD43" s="142">
        <f t="shared" si="3"/>
        <v>0</v>
      </c>
      <c r="AE43" s="142">
        <f t="shared" si="4"/>
        <v>0</v>
      </c>
      <c r="AF43" s="142">
        <f t="shared" si="5"/>
        <v>0</v>
      </c>
      <c r="AG43" s="142">
        <f t="shared" si="6"/>
        <v>0</v>
      </c>
      <c r="AH43" s="142">
        <f t="shared" si="7"/>
        <v>0</v>
      </c>
      <c r="AI43" s="142">
        <f t="shared" si="8"/>
        <v>0</v>
      </c>
    </row>
    <row r="44" spans="5:25" s="67" customFormat="1" ht="15">
      <c r="E44" s="100"/>
      <c r="F44" s="83"/>
      <c r="G44" s="83"/>
      <c r="H44" s="83"/>
      <c r="I44" s="84"/>
      <c r="M44" s="84"/>
      <c r="N44" s="84"/>
      <c r="O44" s="84"/>
      <c r="V44" s="83"/>
      <c r="Y44" s="85"/>
    </row>
    <row r="45" spans="5:25" s="67" customFormat="1" ht="15">
      <c r="E45" s="100"/>
      <c r="F45" s="83"/>
      <c r="G45" s="83"/>
      <c r="H45" s="83"/>
      <c r="I45" s="84"/>
      <c r="M45" s="84"/>
      <c r="N45" s="84"/>
      <c r="O45" s="84"/>
      <c r="V45" s="83"/>
      <c r="Y45" s="85"/>
    </row>
    <row r="46" spans="5:25" s="67" customFormat="1" ht="15">
      <c r="E46" s="100"/>
      <c r="F46" s="83"/>
      <c r="G46" s="83"/>
      <c r="H46" s="83"/>
      <c r="I46" s="84"/>
      <c r="M46" s="84"/>
      <c r="N46" s="84"/>
      <c r="O46" s="84"/>
      <c r="V46" s="83"/>
      <c r="Y46" s="85"/>
    </row>
    <row r="47" spans="5:25" s="67" customFormat="1" ht="15">
      <c r="E47" s="100"/>
      <c r="F47" s="83"/>
      <c r="G47" s="83"/>
      <c r="H47" s="83"/>
      <c r="I47" s="84"/>
      <c r="M47" s="84"/>
      <c r="N47" s="84"/>
      <c r="O47" s="84"/>
      <c r="V47" s="83"/>
      <c r="Y47" s="85"/>
    </row>
    <row r="48" spans="5:25" s="67" customFormat="1" ht="15">
      <c r="E48" s="100"/>
      <c r="F48" s="83"/>
      <c r="G48" s="83"/>
      <c r="H48" s="83"/>
      <c r="I48" s="84"/>
      <c r="M48" s="84"/>
      <c r="N48" s="84"/>
      <c r="O48" s="84"/>
      <c r="V48" s="83"/>
      <c r="Y48" s="85"/>
    </row>
    <row r="49" spans="5:25" s="67" customFormat="1" ht="15">
      <c r="E49" s="100"/>
      <c r="F49" s="83"/>
      <c r="G49" s="83"/>
      <c r="H49" s="83"/>
      <c r="I49" s="84"/>
      <c r="M49" s="84"/>
      <c r="N49" s="84"/>
      <c r="O49" s="84"/>
      <c r="V49" s="83"/>
      <c r="Y49" s="85"/>
    </row>
    <row r="50" spans="5:25" s="67" customFormat="1" ht="15">
      <c r="E50" s="100"/>
      <c r="F50" s="83"/>
      <c r="G50" s="83"/>
      <c r="H50" s="83"/>
      <c r="I50" s="84"/>
      <c r="M50" s="84"/>
      <c r="N50" s="84"/>
      <c r="O50" s="84"/>
      <c r="V50" s="83"/>
      <c r="Y50" s="85"/>
    </row>
    <row r="51" spans="5:25" s="67" customFormat="1" ht="15">
      <c r="E51" s="100"/>
      <c r="F51" s="83"/>
      <c r="G51" s="83"/>
      <c r="H51" s="83"/>
      <c r="I51" s="84"/>
      <c r="M51" s="84"/>
      <c r="N51" s="84"/>
      <c r="O51" s="84"/>
      <c r="V51" s="83"/>
      <c r="Y51" s="85"/>
    </row>
    <row r="52" spans="5:25" s="67" customFormat="1" ht="15">
      <c r="E52" s="100"/>
      <c r="F52" s="83"/>
      <c r="G52" s="83"/>
      <c r="H52" s="83"/>
      <c r="I52" s="84"/>
      <c r="M52" s="84"/>
      <c r="N52" s="84"/>
      <c r="O52" s="84"/>
      <c r="V52" s="83"/>
      <c r="Y52" s="85"/>
    </row>
    <row r="53" spans="5:25" s="67" customFormat="1" ht="15">
      <c r="E53" s="100"/>
      <c r="F53" s="83"/>
      <c r="G53" s="83"/>
      <c r="H53" s="83"/>
      <c r="I53" s="84"/>
      <c r="M53" s="84"/>
      <c r="N53" s="84"/>
      <c r="O53" s="84"/>
      <c r="V53" s="83"/>
      <c r="Y53" s="85"/>
    </row>
    <row r="54" spans="5:25" s="67" customFormat="1" ht="15">
      <c r="E54" s="100"/>
      <c r="F54" s="83"/>
      <c r="G54" s="83"/>
      <c r="H54" s="83"/>
      <c r="I54" s="84"/>
      <c r="M54" s="84"/>
      <c r="N54" s="84"/>
      <c r="O54" s="84"/>
      <c r="V54" s="83"/>
      <c r="Y54" s="85"/>
    </row>
    <row r="55" spans="5:25" s="67" customFormat="1" ht="15">
      <c r="E55" s="100"/>
      <c r="F55" s="83"/>
      <c r="G55" s="83"/>
      <c r="H55" s="83"/>
      <c r="I55" s="84"/>
      <c r="M55" s="84"/>
      <c r="N55" s="84"/>
      <c r="O55" s="84"/>
      <c r="V55" s="83"/>
      <c r="Y55" s="85"/>
    </row>
    <row r="56" spans="5:25" s="67" customFormat="1" ht="15">
      <c r="E56" s="100"/>
      <c r="F56" s="83"/>
      <c r="G56" s="83"/>
      <c r="H56" s="83"/>
      <c r="I56" s="84"/>
      <c r="M56" s="84"/>
      <c r="N56" s="84"/>
      <c r="O56" s="84"/>
      <c r="V56" s="83"/>
      <c r="Y56" s="85"/>
    </row>
    <row r="57" spans="5:25" s="67" customFormat="1" ht="15">
      <c r="E57" s="100"/>
      <c r="F57" s="83"/>
      <c r="G57" s="83"/>
      <c r="H57" s="83"/>
      <c r="I57" s="84"/>
      <c r="M57" s="84"/>
      <c r="N57" s="84"/>
      <c r="O57" s="84"/>
      <c r="V57" s="83"/>
      <c r="Y57" s="85"/>
    </row>
    <row r="58" spans="5:25" s="67" customFormat="1" ht="15">
      <c r="E58" s="100"/>
      <c r="F58" s="83"/>
      <c r="G58" s="83"/>
      <c r="H58" s="83"/>
      <c r="I58" s="84"/>
      <c r="M58" s="84"/>
      <c r="N58" s="84"/>
      <c r="O58" s="84"/>
      <c r="V58" s="83"/>
      <c r="Y58" s="85"/>
    </row>
    <row r="59" spans="5:25" s="67" customFormat="1" ht="15">
      <c r="E59" s="100"/>
      <c r="F59" s="83"/>
      <c r="G59" s="83"/>
      <c r="H59" s="83"/>
      <c r="I59" s="84"/>
      <c r="M59" s="84"/>
      <c r="N59" s="84"/>
      <c r="O59" s="84"/>
      <c r="V59" s="83"/>
      <c r="Y59" s="85"/>
    </row>
    <row r="60" spans="5:25" s="67" customFormat="1" ht="15">
      <c r="E60" s="100"/>
      <c r="F60" s="83"/>
      <c r="G60" s="83"/>
      <c r="H60" s="83"/>
      <c r="I60" s="84"/>
      <c r="M60" s="84"/>
      <c r="N60" s="84"/>
      <c r="O60" s="84"/>
      <c r="V60" s="83"/>
      <c r="Y60" s="85"/>
    </row>
    <row r="61" spans="5:25" s="67" customFormat="1" ht="15">
      <c r="E61" s="100"/>
      <c r="F61" s="83"/>
      <c r="G61" s="83"/>
      <c r="H61" s="83"/>
      <c r="I61" s="84"/>
      <c r="M61" s="84"/>
      <c r="N61" s="84"/>
      <c r="O61" s="84"/>
      <c r="V61" s="83"/>
      <c r="Y61" s="85"/>
    </row>
    <row r="62" spans="5:25" s="67" customFormat="1" ht="15">
      <c r="E62" s="100"/>
      <c r="F62" s="83"/>
      <c r="G62" s="83"/>
      <c r="H62" s="83"/>
      <c r="I62" s="84"/>
      <c r="M62" s="84"/>
      <c r="N62" s="84"/>
      <c r="O62" s="84"/>
      <c r="V62" s="83"/>
      <c r="Y62" s="85"/>
    </row>
    <row r="63" spans="5:25" s="67" customFormat="1" ht="15">
      <c r="E63" s="100"/>
      <c r="F63" s="83"/>
      <c r="G63" s="83"/>
      <c r="H63" s="83"/>
      <c r="I63" s="84"/>
      <c r="M63" s="84"/>
      <c r="N63" s="84"/>
      <c r="O63" s="84"/>
      <c r="V63" s="83"/>
      <c r="Y63" s="85"/>
    </row>
    <row r="64" spans="5:25" s="67" customFormat="1" ht="15">
      <c r="E64" s="100"/>
      <c r="F64" s="83"/>
      <c r="G64" s="83"/>
      <c r="H64" s="83"/>
      <c r="I64" s="84"/>
      <c r="M64" s="84"/>
      <c r="N64" s="84"/>
      <c r="O64" s="84"/>
      <c r="V64" s="83"/>
      <c r="Y64" s="85"/>
    </row>
    <row r="65" spans="5:25" s="67" customFormat="1" ht="15">
      <c r="E65" s="100"/>
      <c r="F65" s="83"/>
      <c r="G65" s="83"/>
      <c r="H65" s="83"/>
      <c r="I65" s="84"/>
      <c r="M65" s="84"/>
      <c r="N65" s="84"/>
      <c r="O65" s="84"/>
      <c r="V65" s="83"/>
      <c r="Y65" s="85"/>
    </row>
    <row r="66" spans="5:25" s="67" customFormat="1" ht="15">
      <c r="E66" s="100"/>
      <c r="F66" s="83"/>
      <c r="G66" s="83"/>
      <c r="H66" s="83"/>
      <c r="I66" s="84"/>
      <c r="M66" s="84"/>
      <c r="N66" s="84"/>
      <c r="O66" s="84"/>
      <c r="V66" s="83"/>
      <c r="Y66" s="85"/>
    </row>
    <row r="67" spans="5:25" s="67" customFormat="1" ht="15">
      <c r="E67" s="100"/>
      <c r="F67" s="83"/>
      <c r="G67" s="83"/>
      <c r="H67" s="83"/>
      <c r="I67" s="84"/>
      <c r="M67" s="84"/>
      <c r="N67" s="84"/>
      <c r="O67" s="84"/>
      <c r="V67" s="83"/>
      <c r="Y67" s="85"/>
    </row>
    <row r="68" spans="5:25" s="67" customFormat="1" ht="15">
      <c r="E68" s="100"/>
      <c r="F68" s="83"/>
      <c r="G68" s="83"/>
      <c r="H68" s="83"/>
      <c r="I68" s="84"/>
      <c r="M68" s="84"/>
      <c r="N68" s="84"/>
      <c r="O68" s="84"/>
      <c r="V68" s="83"/>
      <c r="Y68" s="85"/>
    </row>
    <row r="69" spans="5:25" s="67" customFormat="1" ht="15">
      <c r="E69" s="100"/>
      <c r="F69" s="83"/>
      <c r="G69" s="83"/>
      <c r="H69" s="83"/>
      <c r="I69" s="84"/>
      <c r="M69" s="84"/>
      <c r="N69" s="84"/>
      <c r="O69" s="84"/>
      <c r="V69" s="83"/>
      <c r="Y69" s="85"/>
    </row>
    <row r="70" spans="5:25" s="67" customFormat="1" ht="15">
      <c r="E70" s="100"/>
      <c r="F70" s="83"/>
      <c r="G70" s="83"/>
      <c r="H70" s="83"/>
      <c r="I70" s="84"/>
      <c r="M70" s="84"/>
      <c r="N70" s="84"/>
      <c r="O70" s="84"/>
      <c r="V70" s="83"/>
      <c r="Y70" s="85"/>
    </row>
    <row r="71" spans="5:25" s="67" customFormat="1" ht="15">
      <c r="E71" s="100"/>
      <c r="F71" s="83"/>
      <c r="G71" s="83"/>
      <c r="H71" s="83"/>
      <c r="I71" s="84"/>
      <c r="M71" s="84"/>
      <c r="N71" s="84"/>
      <c r="O71" s="84"/>
      <c r="V71" s="83"/>
      <c r="Y71" s="85"/>
    </row>
    <row r="72" spans="5:25" s="67" customFormat="1" ht="15">
      <c r="E72" s="100"/>
      <c r="F72" s="83"/>
      <c r="G72" s="83"/>
      <c r="H72" s="83"/>
      <c r="I72" s="84"/>
      <c r="M72" s="84"/>
      <c r="N72" s="84"/>
      <c r="O72" s="84"/>
      <c r="V72" s="83"/>
      <c r="Y72" s="85"/>
    </row>
    <row r="73" spans="5:25" s="67" customFormat="1" ht="15">
      <c r="E73" s="100"/>
      <c r="F73" s="83"/>
      <c r="G73" s="83"/>
      <c r="H73" s="83"/>
      <c r="I73" s="84"/>
      <c r="M73" s="84"/>
      <c r="N73" s="84"/>
      <c r="O73" s="84"/>
      <c r="V73" s="83"/>
      <c r="Y73" s="85"/>
    </row>
    <row r="74" spans="5:25" s="67" customFormat="1" ht="15">
      <c r="E74" s="100"/>
      <c r="F74" s="83"/>
      <c r="G74" s="83"/>
      <c r="H74" s="83"/>
      <c r="I74" s="84"/>
      <c r="M74" s="84"/>
      <c r="N74" s="84"/>
      <c r="O74" s="84"/>
      <c r="V74" s="83"/>
      <c r="Y74" s="85"/>
    </row>
    <row r="75" spans="5:25" s="67" customFormat="1" ht="15">
      <c r="E75" s="100"/>
      <c r="F75" s="83"/>
      <c r="G75" s="83"/>
      <c r="H75" s="83"/>
      <c r="I75" s="84"/>
      <c r="M75" s="84"/>
      <c r="N75" s="84"/>
      <c r="O75" s="84"/>
      <c r="V75" s="83"/>
      <c r="Y75" s="85"/>
    </row>
    <row r="76" spans="5:25" s="67" customFormat="1" ht="15">
      <c r="E76" s="100"/>
      <c r="F76" s="83"/>
      <c r="G76" s="83"/>
      <c r="H76" s="83"/>
      <c r="I76" s="84"/>
      <c r="M76" s="84"/>
      <c r="N76" s="84"/>
      <c r="O76" s="84"/>
      <c r="V76" s="83"/>
      <c r="Y76" s="85"/>
    </row>
    <row r="77" spans="5:25" s="67" customFormat="1" ht="15">
      <c r="E77" s="100"/>
      <c r="F77" s="83"/>
      <c r="G77" s="83"/>
      <c r="H77" s="83"/>
      <c r="I77" s="84"/>
      <c r="M77" s="84"/>
      <c r="N77" s="84"/>
      <c r="O77" s="84"/>
      <c r="V77" s="83"/>
      <c r="Y77" s="85"/>
    </row>
    <row r="78" spans="5:25" s="67" customFormat="1" ht="15">
      <c r="E78" s="100"/>
      <c r="F78" s="83"/>
      <c r="G78" s="83"/>
      <c r="H78" s="83"/>
      <c r="I78" s="84"/>
      <c r="M78" s="84"/>
      <c r="N78" s="84"/>
      <c r="O78" s="84"/>
      <c r="V78" s="83"/>
      <c r="Y78" s="85"/>
    </row>
    <row r="79" spans="5:25" s="67" customFormat="1" ht="15">
      <c r="E79" s="100"/>
      <c r="F79" s="83"/>
      <c r="G79" s="83"/>
      <c r="H79" s="83"/>
      <c r="I79" s="84"/>
      <c r="M79" s="84"/>
      <c r="N79" s="84"/>
      <c r="O79" s="84"/>
      <c r="V79" s="83"/>
      <c r="Y79" s="85"/>
    </row>
    <row r="80" spans="5:25" s="67" customFormat="1" ht="15">
      <c r="E80" s="100"/>
      <c r="F80" s="83"/>
      <c r="G80" s="83"/>
      <c r="H80" s="83"/>
      <c r="I80" s="84"/>
      <c r="M80" s="84"/>
      <c r="N80" s="84"/>
      <c r="O80" s="84"/>
      <c r="V80" s="83"/>
      <c r="Y80" s="85"/>
    </row>
    <row r="81" spans="5:25" s="67" customFormat="1" ht="15">
      <c r="E81" s="100"/>
      <c r="F81" s="83"/>
      <c r="G81" s="83"/>
      <c r="H81" s="83"/>
      <c r="I81" s="84"/>
      <c r="M81" s="84"/>
      <c r="N81" s="84"/>
      <c r="O81" s="84"/>
      <c r="V81" s="83"/>
      <c r="Y81" s="85"/>
    </row>
    <row r="82" spans="5:25" s="67" customFormat="1" ht="15">
      <c r="E82" s="100"/>
      <c r="F82" s="83"/>
      <c r="G82" s="83"/>
      <c r="H82" s="83"/>
      <c r="I82" s="84"/>
      <c r="M82" s="84"/>
      <c r="N82" s="84"/>
      <c r="O82" s="84"/>
      <c r="V82" s="83"/>
      <c r="Y82" s="85"/>
    </row>
    <row r="83" spans="5:25" s="67" customFormat="1" ht="15">
      <c r="E83" s="100"/>
      <c r="F83" s="83"/>
      <c r="G83" s="83"/>
      <c r="H83" s="83"/>
      <c r="I83" s="84"/>
      <c r="M83" s="84"/>
      <c r="N83" s="84"/>
      <c r="O83" s="84"/>
      <c r="V83" s="83"/>
      <c r="Y83" s="85"/>
    </row>
    <row r="84" spans="5:25" s="67" customFormat="1" ht="15">
      <c r="E84" s="100"/>
      <c r="F84" s="83"/>
      <c r="G84" s="83"/>
      <c r="H84" s="83"/>
      <c r="I84" s="84"/>
      <c r="M84" s="84"/>
      <c r="N84" s="84"/>
      <c r="O84" s="84"/>
      <c r="V84" s="83"/>
      <c r="Y84" s="85"/>
    </row>
    <row r="85" spans="5:25" s="67" customFormat="1" ht="15">
      <c r="E85" s="100"/>
      <c r="F85" s="83"/>
      <c r="G85" s="83"/>
      <c r="H85" s="83"/>
      <c r="I85" s="84"/>
      <c r="M85" s="84"/>
      <c r="N85" s="84"/>
      <c r="O85" s="84"/>
      <c r="V85" s="83"/>
      <c r="Y85" s="85"/>
    </row>
    <row r="86" spans="5:25" s="67" customFormat="1" ht="15">
      <c r="E86" s="100"/>
      <c r="F86" s="83"/>
      <c r="G86" s="83"/>
      <c r="H86" s="83"/>
      <c r="I86" s="84"/>
      <c r="M86" s="84"/>
      <c r="N86" s="84"/>
      <c r="O86" s="84"/>
      <c r="V86" s="83"/>
      <c r="Y86" s="85"/>
    </row>
    <row r="87" spans="5:25" s="67" customFormat="1" ht="15">
      <c r="E87" s="100"/>
      <c r="F87" s="83"/>
      <c r="G87" s="83"/>
      <c r="H87" s="83"/>
      <c r="I87" s="84"/>
      <c r="M87" s="84"/>
      <c r="N87" s="84"/>
      <c r="O87" s="84"/>
      <c r="V87" s="83"/>
      <c r="Y87" s="85"/>
    </row>
    <row r="88" spans="5:25" s="67" customFormat="1" ht="15">
      <c r="E88" s="100"/>
      <c r="F88" s="83"/>
      <c r="G88" s="83"/>
      <c r="H88" s="83"/>
      <c r="I88" s="84"/>
      <c r="M88" s="84"/>
      <c r="N88" s="84"/>
      <c r="O88" s="84"/>
      <c r="V88" s="83"/>
      <c r="Y88" s="85"/>
    </row>
    <row r="89" spans="5:25" s="67" customFormat="1" ht="15">
      <c r="E89" s="100"/>
      <c r="F89" s="83"/>
      <c r="G89" s="83"/>
      <c r="H89" s="83"/>
      <c r="I89" s="84"/>
      <c r="M89" s="84"/>
      <c r="N89" s="84"/>
      <c r="O89" s="84"/>
      <c r="V89" s="83"/>
      <c r="Y89" s="85"/>
    </row>
    <row r="90" spans="5:25" s="67" customFormat="1" ht="15">
      <c r="E90" s="100"/>
      <c r="F90" s="83"/>
      <c r="G90" s="83"/>
      <c r="H90" s="83"/>
      <c r="I90" s="84"/>
      <c r="M90" s="84"/>
      <c r="N90" s="84"/>
      <c r="O90" s="84"/>
      <c r="V90" s="83"/>
      <c r="Y90" s="85"/>
    </row>
    <row r="91" spans="5:25" s="67" customFormat="1" ht="15">
      <c r="E91" s="100"/>
      <c r="F91" s="83"/>
      <c r="G91" s="83"/>
      <c r="H91" s="83"/>
      <c r="I91" s="84"/>
      <c r="M91" s="84"/>
      <c r="N91" s="84"/>
      <c r="O91" s="84"/>
      <c r="V91" s="83"/>
      <c r="Y91" s="85"/>
    </row>
    <row r="92" spans="5:25" s="67" customFormat="1" ht="15">
      <c r="E92" s="100"/>
      <c r="F92" s="83"/>
      <c r="G92" s="83"/>
      <c r="H92" s="83"/>
      <c r="I92" s="84"/>
      <c r="M92" s="84"/>
      <c r="N92" s="84"/>
      <c r="O92" s="84"/>
      <c r="V92" s="83"/>
      <c r="Y92" s="85"/>
    </row>
    <row r="93" spans="5:25" s="67" customFormat="1" ht="15">
      <c r="E93" s="100"/>
      <c r="F93" s="83"/>
      <c r="G93" s="83"/>
      <c r="H93" s="83"/>
      <c r="I93" s="84"/>
      <c r="M93" s="84"/>
      <c r="N93" s="84"/>
      <c r="O93" s="84"/>
      <c r="V93" s="83"/>
      <c r="Y93" s="85"/>
    </row>
    <row r="94" spans="5:25" s="67" customFormat="1" ht="15">
      <c r="E94" s="100"/>
      <c r="F94" s="83"/>
      <c r="G94" s="83"/>
      <c r="H94" s="83"/>
      <c r="I94" s="84"/>
      <c r="M94" s="84"/>
      <c r="N94" s="84"/>
      <c r="O94" s="84"/>
      <c r="V94" s="83"/>
      <c r="Y94" s="85"/>
    </row>
    <row r="95" spans="5:25" s="67" customFormat="1" ht="15">
      <c r="E95" s="100"/>
      <c r="F95" s="83"/>
      <c r="G95" s="83"/>
      <c r="H95" s="83"/>
      <c r="I95" s="84"/>
      <c r="M95" s="84"/>
      <c r="N95" s="84"/>
      <c r="O95" s="84"/>
      <c r="V95" s="83"/>
      <c r="Y95" s="85"/>
    </row>
    <row r="96" spans="5:25" s="67" customFormat="1" ht="15">
      <c r="E96" s="100"/>
      <c r="F96" s="83"/>
      <c r="G96" s="83"/>
      <c r="H96" s="83"/>
      <c r="I96" s="84"/>
      <c r="M96" s="84"/>
      <c r="N96" s="84"/>
      <c r="O96" s="84"/>
      <c r="V96" s="83"/>
      <c r="Y96" s="85"/>
    </row>
    <row r="97" spans="5:25" s="67" customFormat="1" ht="15">
      <c r="E97" s="100"/>
      <c r="F97" s="83"/>
      <c r="G97" s="83"/>
      <c r="H97" s="83"/>
      <c r="I97" s="84"/>
      <c r="M97" s="84"/>
      <c r="N97" s="84"/>
      <c r="O97" s="84"/>
      <c r="V97" s="83"/>
      <c r="Y97" s="85"/>
    </row>
    <row r="98" spans="5:25" s="67" customFormat="1" ht="15">
      <c r="E98" s="100"/>
      <c r="F98" s="83"/>
      <c r="G98" s="83"/>
      <c r="H98" s="83"/>
      <c r="I98" s="84"/>
      <c r="M98" s="84"/>
      <c r="N98" s="84"/>
      <c r="O98" s="84"/>
      <c r="V98" s="83"/>
      <c r="Y98" s="85"/>
    </row>
    <row r="99" spans="5:25" s="67" customFormat="1" ht="15">
      <c r="E99" s="100"/>
      <c r="F99" s="83"/>
      <c r="G99" s="83"/>
      <c r="H99" s="83"/>
      <c r="I99" s="84"/>
      <c r="M99" s="84"/>
      <c r="N99" s="84"/>
      <c r="O99" s="84"/>
      <c r="V99" s="83"/>
      <c r="Y99" s="85"/>
    </row>
    <row r="100" spans="5:25" s="67" customFormat="1" ht="15">
      <c r="E100" s="100"/>
      <c r="F100" s="83"/>
      <c r="G100" s="83"/>
      <c r="H100" s="83"/>
      <c r="I100" s="84"/>
      <c r="M100" s="84"/>
      <c r="N100" s="84"/>
      <c r="O100" s="84"/>
      <c r="V100" s="83"/>
      <c r="Y100" s="85"/>
    </row>
    <row r="101" spans="5:25" s="67" customFormat="1" ht="15">
      <c r="E101" s="100"/>
      <c r="F101" s="83"/>
      <c r="G101" s="83"/>
      <c r="H101" s="83"/>
      <c r="I101" s="84"/>
      <c r="M101" s="84"/>
      <c r="N101" s="84"/>
      <c r="O101" s="84"/>
      <c r="V101" s="83"/>
      <c r="Y101" s="85"/>
    </row>
    <row r="102" spans="5:25" s="67" customFormat="1" ht="15">
      <c r="E102" s="100"/>
      <c r="F102" s="83"/>
      <c r="G102" s="83"/>
      <c r="H102" s="83"/>
      <c r="I102" s="84"/>
      <c r="M102" s="84"/>
      <c r="N102" s="84"/>
      <c r="O102" s="84"/>
      <c r="V102" s="83"/>
      <c r="Y102" s="85"/>
    </row>
    <row r="103" spans="5:25" s="67" customFormat="1" ht="15">
      <c r="E103" s="100"/>
      <c r="F103" s="83"/>
      <c r="G103" s="83"/>
      <c r="H103" s="83"/>
      <c r="I103" s="84"/>
      <c r="M103" s="84"/>
      <c r="N103" s="84"/>
      <c r="O103" s="84"/>
      <c r="V103" s="83"/>
      <c r="Y103" s="85"/>
    </row>
    <row r="104" spans="5:25" s="67" customFormat="1" ht="15">
      <c r="E104" s="100"/>
      <c r="F104" s="83"/>
      <c r="G104" s="83"/>
      <c r="H104" s="83"/>
      <c r="I104" s="84"/>
      <c r="M104" s="84"/>
      <c r="N104" s="84"/>
      <c r="O104" s="84"/>
      <c r="V104" s="83"/>
      <c r="Y104" s="85"/>
    </row>
    <row r="105" spans="5:25" s="67" customFormat="1" ht="15">
      <c r="E105" s="100"/>
      <c r="F105" s="83"/>
      <c r="G105" s="83"/>
      <c r="H105" s="83"/>
      <c r="I105" s="84"/>
      <c r="M105" s="84"/>
      <c r="N105" s="84"/>
      <c r="O105" s="84"/>
      <c r="V105" s="83"/>
      <c r="Y105" s="85"/>
    </row>
    <row r="106" spans="5:25" s="67" customFormat="1" ht="15">
      <c r="E106" s="100"/>
      <c r="F106" s="83"/>
      <c r="G106" s="83"/>
      <c r="H106" s="83"/>
      <c r="I106" s="84"/>
      <c r="M106" s="84"/>
      <c r="N106" s="84"/>
      <c r="O106" s="84"/>
      <c r="V106" s="83"/>
      <c r="Y106" s="85"/>
    </row>
    <row r="107" spans="5:25" s="67" customFormat="1" ht="15">
      <c r="E107" s="100"/>
      <c r="F107" s="83"/>
      <c r="G107" s="83"/>
      <c r="H107" s="83"/>
      <c r="I107" s="84"/>
      <c r="M107" s="84"/>
      <c r="N107" s="84"/>
      <c r="O107" s="84"/>
      <c r="V107" s="83"/>
      <c r="Y107" s="85"/>
    </row>
    <row r="108" spans="5:25" s="67" customFormat="1" ht="15">
      <c r="E108" s="100"/>
      <c r="F108" s="83"/>
      <c r="G108" s="83"/>
      <c r="H108" s="83"/>
      <c r="I108" s="84"/>
      <c r="M108" s="84"/>
      <c r="N108" s="84"/>
      <c r="O108" s="84"/>
      <c r="V108" s="83"/>
      <c r="Y108" s="85"/>
    </row>
    <row r="109" spans="5:25" s="67" customFormat="1" ht="15">
      <c r="E109" s="100"/>
      <c r="F109" s="83"/>
      <c r="G109" s="83"/>
      <c r="H109" s="83"/>
      <c r="I109" s="84"/>
      <c r="M109" s="84"/>
      <c r="N109" s="84"/>
      <c r="O109" s="84"/>
      <c r="V109" s="83"/>
      <c r="Y109" s="85"/>
    </row>
    <row r="110" spans="5:25" s="67" customFormat="1" ht="15">
      <c r="E110" s="100"/>
      <c r="F110" s="83"/>
      <c r="G110" s="83"/>
      <c r="H110" s="83"/>
      <c r="I110" s="84"/>
      <c r="M110" s="84"/>
      <c r="N110" s="84"/>
      <c r="O110" s="84"/>
      <c r="V110" s="83"/>
      <c r="Y110" s="85"/>
    </row>
    <row r="111" spans="5:25" s="67" customFormat="1" ht="15">
      <c r="E111" s="100"/>
      <c r="F111" s="83"/>
      <c r="G111" s="83"/>
      <c r="H111" s="83"/>
      <c r="I111" s="84"/>
      <c r="M111" s="84"/>
      <c r="N111" s="84"/>
      <c r="O111" s="84"/>
      <c r="V111" s="83"/>
      <c r="Y111" s="85"/>
    </row>
    <row r="112" spans="5:25" s="67" customFormat="1" ht="15">
      <c r="E112" s="100"/>
      <c r="F112" s="83"/>
      <c r="G112" s="83"/>
      <c r="H112" s="83"/>
      <c r="I112" s="84"/>
      <c r="L112" s="85"/>
      <c r="M112" s="84"/>
      <c r="N112" s="84"/>
      <c r="O112" s="84"/>
      <c r="V112" s="83"/>
      <c r="Y112" s="85"/>
    </row>
    <row r="113" spans="5:25" s="67" customFormat="1" ht="15">
      <c r="E113" s="100"/>
      <c r="F113" s="83"/>
      <c r="G113" s="83"/>
      <c r="H113" s="83"/>
      <c r="I113" s="84"/>
      <c r="M113" s="84"/>
      <c r="N113" s="84"/>
      <c r="O113" s="84"/>
      <c r="V113" s="83"/>
      <c r="Y113" s="85"/>
    </row>
    <row r="114" spans="5:25" s="88" customFormat="1" ht="15">
      <c r="E114" s="92"/>
      <c r="F114" s="86"/>
      <c r="G114" s="86"/>
      <c r="H114" s="86"/>
      <c r="I114" s="87"/>
      <c r="M114" s="87"/>
      <c r="N114" s="87"/>
      <c r="O114" s="87"/>
      <c r="V114" s="86"/>
      <c r="Y114" s="89"/>
    </row>
    <row r="115" spans="5:25" s="88" customFormat="1" ht="15">
      <c r="E115" s="92"/>
      <c r="F115" s="86"/>
      <c r="G115" s="86"/>
      <c r="H115" s="86"/>
      <c r="I115" s="87"/>
      <c r="M115" s="87"/>
      <c r="N115" s="87"/>
      <c r="O115" s="87"/>
      <c r="V115" s="86"/>
      <c r="Y115" s="89"/>
    </row>
    <row r="116" spans="5:25" s="88" customFormat="1" ht="15">
      <c r="E116" s="92"/>
      <c r="F116" s="86"/>
      <c r="G116" s="86"/>
      <c r="H116" s="86"/>
      <c r="I116" s="87"/>
      <c r="M116" s="87"/>
      <c r="N116" s="87"/>
      <c r="O116" s="87"/>
      <c r="V116" s="86"/>
      <c r="Y116" s="89"/>
    </row>
    <row r="117" spans="5:25" s="88" customFormat="1" ht="15">
      <c r="E117" s="92"/>
      <c r="F117" s="86"/>
      <c r="G117" s="86"/>
      <c r="H117" s="86"/>
      <c r="I117" s="87"/>
      <c r="M117" s="87"/>
      <c r="N117" s="87"/>
      <c r="O117" s="87"/>
      <c r="V117" s="86"/>
      <c r="Y117" s="89"/>
    </row>
    <row r="118" spans="5:25" s="88" customFormat="1" ht="15">
      <c r="E118" s="92"/>
      <c r="F118" s="86"/>
      <c r="G118" s="86"/>
      <c r="H118" s="86"/>
      <c r="I118" s="87"/>
      <c r="M118" s="87"/>
      <c r="N118" s="87"/>
      <c r="O118" s="87"/>
      <c r="V118" s="86"/>
      <c r="Y118" s="89"/>
    </row>
    <row r="119" spans="5:25" s="88" customFormat="1" ht="15">
      <c r="E119" s="92"/>
      <c r="F119" s="86"/>
      <c r="G119" s="86"/>
      <c r="H119" s="86"/>
      <c r="I119" s="87"/>
      <c r="M119" s="87"/>
      <c r="N119" s="87"/>
      <c r="O119" s="87"/>
      <c r="V119" s="86"/>
      <c r="Y119" s="89"/>
    </row>
    <row r="120" spans="5:25" s="88" customFormat="1" ht="15">
      <c r="E120" s="92"/>
      <c r="F120" s="86"/>
      <c r="G120" s="86"/>
      <c r="H120" s="86"/>
      <c r="I120" s="87"/>
      <c r="M120" s="87"/>
      <c r="N120" s="87"/>
      <c r="O120" s="87"/>
      <c r="V120" s="86"/>
      <c r="Y120" s="89"/>
    </row>
    <row r="121" spans="5:25" s="88" customFormat="1" ht="15">
      <c r="E121" s="92"/>
      <c r="F121" s="86"/>
      <c r="G121" s="86"/>
      <c r="H121" s="86"/>
      <c r="I121" s="87"/>
      <c r="M121" s="87"/>
      <c r="N121" s="87"/>
      <c r="O121" s="87"/>
      <c r="V121" s="86"/>
      <c r="Y121" s="89"/>
    </row>
    <row r="122" spans="5:25" s="88" customFormat="1" ht="15">
      <c r="E122" s="92"/>
      <c r="F122" s="86"/>
      <c r="G122" s="86"/>
      <c r="H122" s="86"/>
      <c r="I122" s="87"/>
      <c r="M122" s="87"/>
      <c r="N122" s="87"/>
      <c r="O122" s="87"/>
      <c r="V122" s="86"/>
      <c r="Y122" s="89"/>
    </row>
    <row r="123" spans="5:25" s="88" customFormat="1" ht="15">
      <c r="E123" s="92"/>
      <c r="F123" s="86"/>
      <c r="G123" s="86"/>
      <c r="H123" s="86"/>
      <c r="I123" s="87"/>
      <c r="M123" s="87"/>
      <c r="N123" s="87"/>
      <c r="O123" s="87"/>
      <c r="V123" s="86"/>
      <c r="Y123" s="89"/>
    </row>
    <row r="124" spans="5:25" s="88" customFormat="1" ht="15">
      <c r="E124" s="92"/>
      <c r="F124" s="86"/>
      <c r="G124" s="86"/>
      <c r="H124" s="86"/>
      <c r="I124" s="87"/>
      <c r="M124" s="87"/>
      <c r="N124" s="87"/>
      <c r="O124" s="87"/>
      <c r="V124" s="86"/>
      <c r="Y124" s="89"/>
    </row>
    <row r="125" spans="5:25" s="88" customFormat="1" ht="15">
      <c r="E125" s="92"/>
      <c r="F125" s="86"/>
      <c r="G125" s="86"/>
      <c r="H125" s="86"/>
      <c r="I125" s="87"/>
      <c r="M125" s="87"/>
      <c r="N125" s="87"/>
      <c r="O125" s="87"/>
      <c r="V125" s="86"/>
      <c r="Y125" s="89"/>
    </row>
    <row r="126" spans="5:25" s="88" customFormat="1" ht="15">
      <c r="E126" s="92"/>
      <c r="F126" s="86"/>
      <c r="G126" s="86"/>
      <c r="H126" s="86"/>
      <c r="I126" s="87"/>
      <c r="M126" s="87"/>
      <c r="N126" s="87"/>
      <c r="O126" s="87"/>
      <c r="V126" s="86"/>
      <c r="Y126" s="89"/>
    </row>
    <row r="127" spans="5:25" s="88" customFormat="1" ht="15">
      <c r="E127" s="92"/>
      <c r="F127" s="86"/>
      <c r="G127" s="86"/>
      <c r="H127" s="86"/>
      <c r="I127" s="87"/>
      <c r="M127" s="87"/>
      <c r="N127" s="87"/>
      <c r="O127" s="87"/>
      <c r="V127" s="86"/>
      <c r="Y127" s="89"/>
    </row>
    <row r="128" spans="5:25" s="88" customFormat="1" ht="15">
      <c r="E128" s="92"/>
      <c r="F128" s="86"/>
      <c r="G128" s="86"/>
      <c r="H128" s="86"/>
      <c r="I128" s="87"/>
      <c r="M128" s="87"/>
      <c r="N128" s="87"/>
      <c r="O128" s="87"/>
      <c r="V128" s="86"/>
      <c r="Y128" s="89"/>
    </row>
    <row r="129" spans="5:25" s="88" customFormat="1" ht="15">
      <c r="E129" s="92"/>
      <c r="F129" s="86"/>
      <c r="G129" s="86"/>
      <c r="H129" s="86"/>
      <c r="I129" s="87"/>
      <c r="M129" s="87"/>
      <c r="N129" s="87"/>
      <c r="O129" s="87"/>
      <c r="V129" s="86"/>
      <c r="Y129" s="89"/>
    </row>
    <row r="130" spans="5:25" s="88" customFormat="1" ht="15">
      <c r="E130" s="92"/>
      <c r="F130" s="86"/>
      <c r="G130" s="86"/>
      <c r="H130" s="86"/>
      <c r="I130" s="87"/>
      <c r="M130" s="87"/>
      <c r="N130" s="87"/>
      <c r="O130" s="87"/>
      <c r="V130" s="86"/>
      <c r="Y130" s="89"/>
    </row>
    <row r="131" spans="5:25" s="88" customFormat="1" ht="15">
      <c r="E131" s="92"/>
      <c r="F131" s="86"/>
      <c r="G131" s="86"/>
      <c r="H131" s="86"/>
      <c r="I131" s="87"/>
      <c r="M131" s="87"/>
      <c r="N131" s="87"/>
      <c r="O131" s="87"/>
      <c r="V131" s="86"/>
      <c r="Y131" s="89"/>
    </row>
    <row r="132" spans="5:25" s="88" customFormat="1" ht="15">
      <c r="E132" s="92"/>
      <c r="F132" s="86"/>
      <c r="G132" s="86"/>
      <c r="H132" s="86"/>
      <c r="I132" s="87"/>
      <c r="M132" s="87"/>
      <c r="N132" s="87"/>
      <c r="O132" s="87"/>
      <c r="V132" s="86"/>
      <c r="Y132" s="89"/>
    </row>
    <row r="133" spans="5:25" s="88" customFormat="1" ht="15">
      <c r="E133" s="92"/>
      <c r="F133" s="86"/>
      <c r="G133" s="86"/>
      <c r="H133" s="86"/>
      <c r="I133" s="87"/>
      <c r="M133" s="87"/>
      <c r="N133" s="87"/>
      <c r="O133" s="87"/>
      <c r="V133" s="86"/>
      <c r="Y133" s="89"/>
    </row>
    <row r="134" spans="5:25" s="88" customFormat="1" ht="15">
      <c r="E134" s="92"/>
      <c r="F134" s="86"/>
      <c r="G134" s="86"/>
      <c r="H134" s="86"/>
      <c r="I134" s="87"/>
      <c r="M134" s="87"/>
      <c r="N134" s="87"/>
      <c r="O134" s="87"/>
      <c r="V134" s="86"/>
      <c r="Y134" s="89"/>
    </row>
    <row r="135" spans="5:25" s="88" customFormat="1" ht="15">
      <c r="E135" s="92"/>
      <c r="F135" s="86"/>
      <c r="G135" s="86"/>
      <c r="H135" s="86"/>
      <c r="I135" s="87"/>
      <c r="M135" s="87"/>
      <c r="N135" s="87"/>
      <c r="O135" s="87"/>
      <c r="V135" s="86"/>
      <c r="Y135" s="89"/>
    </row>
    <row r="136" spans="5:25" s="88" customFormat="1" ht="15">
      <c r="E136" s="92"/>
      <c r="F136" s="86"/>
      <c r="G136" s="86"/>
      <c r="H136" s="86"/>
      <c r="I136" s="87"/>
      <c r="M136" s="87"/>
      <c r="N136" s="87"/>
      <c r="O136" s="87"/>
      <c r="V136" s="86"/>
      <c r="Y136" s="89"/>
    </row>
    <row r="137" spans="5:25" s="88" customFormat="1" ht="15">
      <c r="E137" s="92"/>
      <c r="F137" s="86"/>
      <c r="G137" s="86"/>
      <c r="H137" s="86"/>
      <c r="I137" s="87"/>
      <c r="M137" s="87"/>
      <c r="N137" s="87"/>
      <c r="O137" s="87"/>
      <c r="V137" s="86"/>
      <c r="Y137" s="89"/>
    </row>
    <row r="138" spans="5:25" s="88" customFormat="1" ht="15">
      <c r="E138" s="92"/>
      <c r="F138" s="86"/>
      <c r="G138" s="86"/>
      <c r="H138" s="86"/>
      <c r="I138" s="87"/>
      <c r="M138" s="87"/>
      <c r="N138" s="87"/>
      <c r="O138" s="87"/>
      <c r="V138" s="86"/>
      <c r="Y138" s="89"/>
    </row>
    <row r="139" spans="5:25" s="88" customFormat="1" ht="15">
      <c r="E139" s="92"/>
      <c r="F139" s="86"/>
      <c r="G139" s="86"/>
      <c r="H139" s="86"/>
      <c r="I139" s="87"/>
      <c r="M139" s="87"/>
      <c r="N139" s="87"/>
      <c r="O139" s="87"/>
      <c r="V139" s="86"/>
      <c r="Y139" s="89"/>
    </row>
    <row r="140" spans="5:25" s="88" customFormat="1" ht="15">
      <c r="E140" s="92"/>
      <c r="F140" s="86"/>
      <c r="G140" s="86"/>
      <c r="H140" s="86"/>
      <c r="I140" s="87"/>
      <c r="M140" s="87"/>
      <c r="N140" s="87"/>
      <c r="O140" s="87"/>
      <c r="V140" s="86"/>
      <c r="Y140" s="89"/>
    </row>
    <row r="141" spans="5:25" s="88" customFormat="1" ht="15">
      <c r="E141" s="92"/>
      <c r="F141" s="86"/>
      <c r="G141" s="86"/>
      <c r="H141" s="86"/>
      <c r="I141" s="87"/>
      <c r="M141" s="87"/>
      <c r="N141" s="87"/>
      <c r="O141" s="87"/>
      <c r="V141" s="86"/>
      <c r="Y141" s="89"/>
    </row>
    <row r="142" spans="5:25" s="88" customFormat="1" ht="15">
      <c r="E142" s="92"/>
      <c r="F142" s="86"/>
      <c r="G142" s="86"/>
      <c r="H142" s="86"/>
      <c r="I142" s="87"/>
      <c r="M142" s="87"/>
      <c r="N142" s="87"/>
      <c r="O142" s="87"/>
      <c r="V142" s="86"/>
      <c r="Y142" s="89"/>
    </row>
    <row r="143" spans="5:25" s="88" customFormat="1" ht="15">
      <c r="E143" s="92"/>
      <c r="F143" s="86"/>
      <c r="G143" s="86"/>
      <c r="H143" s="86"/>
      <c r="I143" s="87"/>
      <c r="M143" s="87"/>
      <c r="N143" s="87"/>
      <c r="O143" s="87"/>
      <c r="V143" s="86"/>
      <c r="Y143" s="89"/>
    </row>
    <row r="144" spans="5:25" s="88" customFormat="1" ht="15">
      <c r="E144" s="92"/>
      <c r="F144" s="86"/>
      <c r="G144" s="86"/>
      <c r="H144" s="86"/>
      <c r="I144" s="87"/>
      <c r="M144" s="87"/>
      <c r="N144" s="87"/>
      <c r="O144" s="87"/>
      <c r="V144" s="86"/>
      <c r="Y144" s="89"/>
    </row>
    <row r="145" spans="5:25" s="88" customFormat="1" ht="15">
      <c r="E145" s="92"/>
      <c r="F145" s="86"/>
      <c r="G145" s="86"/>
      <c r="H145" s="86"/>
      <c r="I145" s="87"/>
      <c r="M145" s="87"/>
      <c r="N145" s="87"/>
      <c r="O145" s="87"/>
      <c r="V145" s="86"/>
      <c r="Y145" s="89"/>
    </row>
    <row r="146" spans="5:25" s="88" customFormat="1" ht="15">
      <c r="E146" s="92"/>
      <c r="F146" s="86"/>
      <c r="G146" s="86"/>
      <c r="H146" s="86"/>
      <c r="I146" s="87"/>
      <c r="M146" s="87"/>
      <c r="N146" s="87"/>
      <c r="O146" s="87"/>
      <c r="V146" s="86"/>
      <c r="Y146" s="89"/>
    </row>
    <row r="147" spans="5:25" s="88" customFormat="1" ht="15">
      <c r="E147" s="92"/>
      <c r="F147" s="86"/>
      <c r="G147" s="86"/>
      <c r="H147" s="86"/>
      <c r="I147" s="87"/>
      <c r="M147" s="87"/>
      <c r="N147" s="87"/>
      <c r="O147" s="87"/>
      <c r="V147" s="86"/>
      <c r="Y147" s="89"/>
    </row>
    <row r="148" spans="5:25" s="88" customFormat="1" ht="15">
      <c r="E148" s="92"/>
      <c r="F148" s="86"/>
      <c r="G148" s="86"/>
      <c r="H148" s="86"/>
      <c r="I148" s="87"/>
      <c r="M148" s="87"/>
      <c r="N148" s="87"/>
      <c r="O148" s="87"/>
      <c r="V148" s="86"/>
      <c r="Y148" s="89"/>
    </row>
    <row r="149" spans="5:25" s="88" customFormat="1" ht="15">
      <c r="E149" s="92"/>
      <c r="F149" s="86"/>
      <c r="G149" s="86"/>
      <c r="H149" s="86"/>
      <c r="I149" s="87"/>
      <c r="M149" s="87"/>
      <c r="N149" s="87"/>
      <c r="O149" s="87"/>
      <c r="V149" s="86"/>
      <c r="Y149" s="89"/>
    </row>
    <row r="150" spans="5:25" s="88" customFormat="1" ht="15">
      <c r="E150" s="92"/>
      <c r="F150" s="86"/>
      <c r="G150" s="86"/>
      <c r="H150" s="86"/>
      <c r="I150" s="87"/>
      <c r="M150" s="87"/>
      <c r="N150" s="87"/>
      <c r="O150" s="87"/>
      <c r="V150" s="86"/>
      <c r="Y150" s="89"/>
    </row>
    <row r="151" spans="5:25" s="88" customFormat="1" ht="15">
      <c r="E151" s="92"/>
      <c r="F151" s="86"/>
      <c r="G151" s="86"/>
      <c r="H151" s="86"/>
      <c r="I151" s="87"/>
      <c r="M151" s="87"/>
      <c r="N151" s="87"/>
      <c r="O151" s="87"/>
      <c r="V151" s="86"/>
      <c r="Y151" s="89"/>
    </row>
    <row r="152" spans="26:35" ht="15"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</row>
    <row r="153" spans="26:35" ht="15"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</row>
    <row r="154" spans="26:35" ht="15"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</row>
    <row r="155" spans="26:35" ht="15"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</row>
    <row r="156" spans="26:35" ht="15"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</row>
    <row r="157" spans="26:35" ht="15"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</row>
    <row r="158" spans="26:35" ht="15"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</row>
    <row r="159" spans="26:35" ht="15"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</row>
    <row r="160" spans="26:35" ht="15"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</row>
    <row r="161" spans="26:35" ht="15"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</row>
    <row r="162" spans="26:35" ht="15"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</row>
    <row r="163" spans="26:35" ht="15"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</row>
    <row r="164" spans="26:35" ht="15"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</row>
    <row r="165" spans="26:35" ht="15"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</row>
    <row r="166" spans="26:35" ht="15"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</row>
    <row r="167" spans="26:35" ht="15"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</row>
    <row r="168" spans="26:35" ht="15"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</row>
    <row r="169" spans="26:35" ht="15"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</row>
    <row r="170" spans="26:35" ht="15"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</row>
    <row r="171" spans="26:35" ht="15"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</row>
    <row r="172" spans="26:35" ht="15"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</row>
    <row r="173" spans="26:35" ht="15"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</row>
    <row r="174" spans="26:35" ht="15"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</row>
    <row r="175" spans="26:35" ht="15"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</row>
    <row r="176" spans="26:35" ht="15"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</row>
    <row r="177" spans="26:35" ht="15"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</row>
    <row r="178" spans="26:35" ht="15"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</row>
    <row r="179" spans="26:35" ht="15"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</row>
    <row r="180" spans="26:35" ht="15"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</row>
    <row r="181" spans="26:35" ht="15"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</row>
    <row r="182" spans="26:35" ht="15"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</row>
    <row r="183" spans="26:35" ht="15"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</row>
    <row r="184" spans="26:35" ht="15"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</row>
    <row r="185" spans="26:35" ht="15"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</row>
    <row r="186" spans="26:35" ht="15"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</row>
    <row r="187" spans="26:35" ht="15"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</row>
    <row r="188" spans="26:35" ht="15"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</row>
    <row r="189" spans="26:35" ht="15"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</row>
    <row r="190" spans="26:35" ht="15"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t4......Lozzy</dc:creator>
  <cp:keywords/>
  <dc:description/>
  <cp:lastModifiedBy>Medion</cp:lastModifiedBy>
  <cp:lastPrinted>2016-06-11T17:02:06Z</cp:lastPrinted>
  <dcterms:created xsi:type="dcterms:W3CDTF">2012-03-20T12:31:12Z</dcterms:created>
  <dcterms:modified xsi:type="dcterms:W3CDTF">2018-01-05T18:11:23Z</dcterms:modified>
  <cp:category/>
  <cp:version/>
  <cp:contentType/>
  <cp:contentStatus/>
</cp:coreProperties>
</file>