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6"/>
  </bookViews>
  <sheets>
    <sheet name="TRISTART B" sheetId="1" r:id="rId1"/>
    <sheet name="TRISTART G" sheetId="2" r:id="rId2"/>
    <sheet name="T1 Girls" sheetId="3" r:id="rId3"/>
    <sheet name="T1 boys" sheetId="4" r:id="rId4"/>
    <sheet name="T2 Girl" sheetId="5" r:id="rId5"/>
    <sheet name="T2 Boys" sheetId="6" r:id="rId6"/>
    <sheet name="TE SCORES" sheetId="7" r:id="rId7"/>
    <sheet name="T3 Boys" sheetId="8" r:id="rId8"/>
    <sheet name="T3 Girls" sheetId="9" r:id="rId9"/>
    <sheet name="Youth Boys" sheetId="10" r:id="rId10"/>
    <sheet name="Youth Girls" sheetId="11" r:id="rId11"/>
    <sheet name="Junior Boys" sheetId="12" r:id="rId12"/>
    <sheet name="Junior Girls" sheetId="13" r:id="rId13"/>
  </sheets>
  <definedNames/>
  <calcPr fullCalcOnLoad="1"/>
</workbook>
</file>

<file path=xl/sharedStrings.xml><?xml version="1.0" encoding="utf-8"?>
<sst xmlns="http://schemas.openxmlformats.org/spreadsheetml/2006/main" count="1987" uniqueCount="940">
  <si>
    <t>Events</t>
  </si>
  <si>
    <t>BTF number</t>
  </si>
  <si>
    <t>Pos</t>
  </si>
  <si>
    <t>Wirral A</t>
  </si>
  <si>
    <t>Total Pts</t>
  </si>
  <si>
    <t>Club</t>
  </si>
  <si>
    <t>Scoring Events</t>
  </si>
  <si>
    <t>Wirral T</t>
  </si>
  <si>
    <t>Chester T</t>
  </si>
  <si>
    <t>Chorley D</t>
  </si>
  <si>
    <t>Bolton A</t>
  </si>
  <si>
    <t>Crosby A</t>
  </si>
  <si>
    <t>RACE NOS</t>
  </si>
  <si>
    <t>Racers</t>
  </si>
  <si>
    <t>Salt Ayre T</t>
  </si>
  <si>
    <t>Total</t>
  </si>
  <si>
    <t>Jack</t>
  </si>
  <si>
    <t>Yellow square denotes a non scoring race</t>
  </si>
  <si>
    <t>Northern T</t>
  </si>
  <si>
    <t>Mold A</t>
  </si>
  <si>
    <t>Edge Hill A</t>
  </si>
  <si>
    <t>Chester A</t>
  </si>
  <si>
    <t>Trawlerman T</t>
  </si>
  <si>
    <t>Carlisle T</t>
  </si>
  <si>
    <t>Blackpool T</t>
  </si>
  <si>
    <t>Southport T</t>
  </si>
  <si>
    <t>Boundary T</t>
  </si>
  <si>
    <t>Deva T</t>
  </si>
  <si>
    <t>Achievement cert events</t>
  </si>
  <si>
    <t>Carlisle A</t>
  </si>
  <si>
    <t>Carlisle</t>
  </si>
  <si>
    <t>Lancaster Duathlon</t>
  </si>
  <si>
    <t>Alex</t>
  </si>
  <si>
    <t>Poulston</t>
  </si>
  <si>
    <t>Leeder</t>
  </si>
  <si>
    <t>Freddie</t>
  </si>
  <si>
    <t>Hilton</t>
  </si>
  <si>
    <t>Wirral Aquathon</t>
  </si>
  <si>
    <t xml:space="preserve"> </t>
  </si>
  <si>
    <t>WIRRAL AQUATHON</t>
  </si>
  <si>
    <t>WADDINGTON</t>
  </si>
  <si>
    <t>MERSEY TRI</t>
  </si>
  <si>
    <t>JACOB</t>
  </si>
  <si>
    <t>BALL</t>
  </si>
  <si>
    <t>CHESTER TRI</t>
  </si>
  <si>
    <t>SAMUEL</t>
  </si>
  <si>
    <t>NOT INCLUDED IN THE SERIES</t>
  </si>
  <si>
    <t>NOVICE EVENT NOT INCLUDED IN THE NW SERIES</t>
  </si>
  <si>
    <t>St Helens Tri</t>
  </si>
  <si>
    <t>CAAT</t>
  </si>
  <si>
    <t>COCKSEDGE</t>
  </si>
  <si>
    <t>DAVIDSON</t>
  </si>
  <si>
    <t xml:space="preserve">Daniel </t>
  </si>
  <si>
    <t>DUFFY</t>
  </si>
  <si>
    <t>DOWNHAM</t>
  </si>
  <si>
    <t>EVA</t>
  </si>
  <si>
    <t>TE / TW NO</t>
  </si>
  <si>
    <t>membership no</t>
  </si>
  <si>
    <t>E10104739</t>
  </si>
  <si>
    <t>BLACKPOOL AQUATHON</t>
  </si>
  <si>
    <t>Chester Tri</t>
  </si>
  <si>
    <t>Oliver</t>
  </si>
  <si>
    <t>Yorke</t>
  </si>
  <si>
    <t>Mersey Tri</t>
  </si>
  <si>
    <t>Young</t>
  </si>
  <si>
    <t>Fry</t>
  </si>
  <si>
    <t>Noah</t>
  </si>
  <si>
    <t>Megan</t>
  </si>
  <si>
    <t>Martha</t>
  </si>
  <si>
    <t>Bearon</t>
  </si>
  <si>
    <t>Isabella</t>
  </si>
  <si>
    <t>Morrison</t>
  </si>
  <si>
    <t>Brennan</t>
  </si>
  <si>
    <t>Abigayle</t>
  </si>
  <si>
    <t>Irving</t>
  </si>
  <si>
    <t>Carrington</t>
  </si>
  <si>
    <t>Stone</t>
  </si>
  <si>
    <t>Daniel</t>
  </si>
  <si>
    <t>Luke</t>
  </si>
  <si>
    <t>Rawcliffe</t>
  </si>
  <si>
    <t>William</t>
  </si>
  <si>
    <t>Jones</t>
  </si>
  <si>
    <t>Zach</t>
  </si>
  <si>
    <t>Murphy</t>
  </si>
  <si>
    <t>Ben</t>
  </si>
  <si>
    <t>Krelle</t>
  </si>
  <si>
    <t>Harris</t>
  </si>
  <si>
    <t>Grant</t>
  </si>
  <si>
    <t>Harvey</t>
  </si>
  <si>
    <t>Ruthin Tristars</t>
  </si>
  <si>
    <t>E1095419</t>
  </si>
  <si>
    <t>E1092356</t>
  </si>
  <si>
    <t>W1096529</t>
  </si>
  <si>
    <t>membership number</t>
  </si>
  <si>
    <t>W1095626</t>
  </si>
  <si>
    <t>E10100182</t>
  </si>
  <si>
    <t>E1077961</t>
  </si>
  <si>
    <t>E10113130</t>
  </si>
  <si>
    <t>membership</t>
  </si>
  <si>
    <t>number</t>
  </si>
  <si>
    <t>E1071074</t>
  </si>
  <si>
    <t>E1081758</t>
  </si>
  <si>
    <t>E1068091</t>
  </si>
  <si>
    <t>E1069265</t>
  </si>
  <si>
    <t>E1071079</t>
  </si>
  <si>
    <t>E10112901</t>
  </si>
  <si>
    <t>E1058759</t>
  </si>
  <si>
    <t>E1083818</t>
  </si>
  <si>
    <t>W1070522</t>
  </si>
  <si>
    <t>E10112924</t>
  </si>
  <si>
    <t>W1059704.</t>
  </si>
  <si>
    <t xml:space="preserve">membership </t>
  </si>
  <si>
    <t>E1045484</t>
  </si>
  <si>
    <t>E1061050</t>
  </si>
  <si>
    <t>E1089193</t>
  </si>
  <si>
    <t>E1054024</t>
  </si>
  <si>
    <t>E1062018</t>
  </si>
  <si>
    <t>E1095396</t>
  </si>
  <si>
    <t>E10113094</t>
  </si>
  <si>
    <t>E1051167</t>
  </si>
  <si>
    <t>W1052399</t>
  </si>
  <si>
    <t>E1083084</t>
  </si>
  <si>
    <t>E10112083</t>
  </si>
  <si>
    <t> E1036630.</t>
  </si>
  <si>
    <t xml:space="preserve">Lili  </t>
  </si>
  <si>
    <t>Mckenzie</t>
  </si>
  <si>
    <t>Cadence Tri</t>
  </si>
  <si>
    <t>COLT</t>
  </si>
  <si>
    <t xml:space="preserve">Alaina  </t>
  </si>
  <si>
    <t xml:space="preserve">Harriet  </t>
  </si>
  <si>
    <t>Logan</t>
  </si>
  <si>
    <t xml:space="preserve">Ellie  </t>
  </si>
  <si>
    <t>Hughes</t>
  </si>
  <si>
    <t xml:space="preserve">Fay  </t>
  </si>
  <si>
    <t>Thomas</t>
  </si>
  <si>
    <t xml:space="preserve">Jacob </t>
  </si>
  <si>
    <t xml:space="preserve">Irving </t>
  </si>
  <si>
    <t>Bike Cabin</t>
  </si>
  <si>
    <t>stockport</t>
  </si>
  <si>
    <t xml:space="preserve">Freddy  </t>
  </si>
  <si>
    <t xml:space="preserve">Harrison  </t>
  </si>
  <si>
    <t>Leonard</t>
  </si>
  <si>
    <t xml:space="preserve">Leo  </t>
  </si>
  <si>
    <t>Clegg</t>
  </si>
  <si>
    <t xml:space="preserve">Thomas  </t>
  </si>
  <si>
    <t>Jackson</t>
  </si>
  <si>
    <t xml:space="preserve">Bertie  </t>
  </si>
  <si>
    <t>Winkley</t>
  </si>
  <si>
    <t xml:space="preserve">Harvey  </t>
  </si>
  <si>
    <t>Brown</t>
  </si>
  <si>
    <t xml:space="preserve">Byron  </t>
  </si>
  <si>
    <t xml:space="preserve">Euan  </t>
  </si>
  <si>
    <t>Armstrong</t>
  </si>
  <si>
    <t>Rebecca</t>
  </si>
  <si>
    <t>Taylor</t>
  </si>
  <si>
    <t>Bolton Tri club</t>
  </si>
  <si>
    <t xml:space="preserve">Oliver  </t>
  </si>
  <si>
    <t>Evans</t>
  </si>
  <si>
    <t xml:space="preserve">Alfie </t>
  </si>
  <si>
    <t>White</t>
  </si>
  <si>
    <t>Hart</t>
  </si>
  <si>
    <t>Bolton Tri Club</t>
  </si>
  <si>
    <t xml:space="preserve">  </t>
  </si>
  <si>
    <t>Clayton-Le-Moors H</t>
  </si>
  <si>
    <t xml:space="preserve">Racers  </t>
  </si>
  <si>
    <t>Race number</t>
  </si>
  <si>
    <t>Kendal Tri Juniors</t>
  </si>
  <si>
    <t>Georgia</t>
  </si>
  <si>
    <t>Heath</t>
  </si>
  <si>
    <t>Kate</t>
  </si>
  <si>
    <t>Farron</t>
  </si>
  <si>
    <t>Lauren</t>
  </si>
  <si>
    <t>Prince</t>
  </si>
  <si>
    <t>Isabelle</t>
  </si>
  <si>
    <t>wigan triathlon club</t>
  </si>
  <si>
    <t>WARRINGTON TRI CLUB</t>
  </si>
  <si>
    <t xml:space="preserve">Nathan  </t>
  </si>
  <si>
    <t>Chadwick</t>
  </si>
  <si>
    <t xml:space="preserve">Joseph  </t>
  </si>
  <si>
    <t xml:space="preserve">Oliver   </t>
  </si>
  <si>
    <t xml:space="preserve">Kai  </t>
  </si>
  <si>
    <t>Walsh</t>
  </si>
  <si>
    <t xml:space="preserve">Ethan  </t>
  </si>
  <si>
    <t xml:space="preserve">Ged  </t>
  </si>
  <si>
    <t xml:space="preserve">Edward  </t>
  </si>
  <si>
    <t>Knight</t>
  </si>
  <si>
    <t>Bats</t>
  </si>
  <si>
    <t xml:space="preserve">Lauren  </t>
  </si>
  <si>
    <t>Waddington</t>
  </si>
  <si>
    <t>Camden</t>
  </si>
  <si>
    <t>Elizabeth</t>
  </si>
  <si>
    <t>Kershaw</t>
  </si>
  <si>
    <t>Helana</t>
  </si>
  <si>
    <t>Ellie</t>
  </si>
  <si>
    <t>Hancock</t>
  </si>
  <si>
    <t>Pippa</t>
  </si>
  <si>
    <t>Darlington</t>
  </si>
  <si>
    <t xml:space="preserve">Katie </t>
  </si>
  <si>
    <t>Mathison</t>
  </si>
  <si>
    <t>Robyn</t>
  </si>
  <si>
    <t>Beck</t>
  </si>
  <si>
    <t>Lara</t>
  </si>
  <si>
    <t>Ingram-Weston</t>
  </si>
  <si>
    <t>Leigh</t>
  </si>
  <si>
    <t>Niamh</t>
  </si>
  <si>
    <t>Barnsley Ryan</t>
  </si>
  <si>
    <t>Houlihan</t>
  </si>
  <si>
    <t>Hannah</t>
  </si>
  <si>
    <t>Watson</t>
  </si>
  <si>
    <t>Daisy</t>
  </si>
  <si>
    <t>Cave</t>
  </si>
  <si>
    <t>Holly</t>
  </si>
  <si>
    <t>Hirst</t>
  </si>
  <si>
    <t>Isla</t>
  </si>
  <si>
    <t>Newsham</t>
  </si>
  <si>
    <t>Saranne</t>
  </si>
  <si>
    <t>Wright</t>
  </si>
  <si>
    <t>Layla</t>
  </si>
  <si>
    <t>Allton</t>
  </si>
  <si>
    <t>Anna</t>
  </si>
  <si>
    <t>Hay</t>
  </si>
  <si>
    <t>Bell</t>
  </si>
  <si>
    <t>Naomi</t>
  </si>
  <si>
    <t>Libby</t>
  </si>
  <si>
    <t>Costin</t>
  </si>
  <si>
    <t xml:space="preserve">Hannah </t>
  </si>
  <si>
    <t>RACE NO</t>
  </si>
  <si>
    <t>dnf</t>
  </si>
  <si>
    <t>Blackburn Harriers</t>
  </si>
  <si>
    <t>Macclesfield Satellites</t>
  </si>
  <si>
    <t>Clayton</t>
  </si>
  <si>
    <t>Bernham</t>
  </si>
  <si>
    <t>Knowles-Slack</t>
  </si>
  <si>
    <t>Saul</t>
  </si>
  <si>
    <t>Sharp</t>
  </si>
  <si>
    <t xml:space="preserve">William </t>
  </si>
  <si>
    <t>Rory</t>
  </si>
  <si>
    <t>Noden</t>
  </si>
  <si>
    <t>Archie</t>
  </si>
  <si>
    <t>Honeysett</t>
  </si>
  <si>
    <t>Harry</t>
  </si>
  <si>
    <t>Crisp</t>
  </si>
  <si>
    <t>Cameron</t>
  </si>
  <si>
    <t>Morley</t>
  </si>
  <si>
    <t>James</t>
  </si>
  <si>
    <t>Doughty</t>
  </si>
  <si>
    <t>Charlie</t>
  </si>
  <si>
    <t>Johnson</t>
  </si>
  <si>
    <t>George</t>
  </si>
  <si>
    <t>CAVE</t>
  </si>
  <si>
    <t>Unsworth</t>
  </si>
  <si>
    <t xml:space="preserve">WARRINGTON TRI </t>
  </si>
  <si>
    <t xml:space="preserve">dnf </t>
  </si>
  <si>
    <t>Rochdale Tri Club</t>
  </si>
  <si>
    <t>WIRRAL AC</t>
  </si>
  <si>
    <t>Ormskirk Otters</t>
  </si>
  <si>
    <t>Wilmslow Scorpions SC</t>
  </si>
  <si>
    <t>Grantham</t>
  </si>
  <si>
    <t>Cronshaw</t>
  </si>
  <si>
    <t>Dallas</t>
  </si>
  <si>
    <t>Jacob</t>
  </si>
  <si>
    <t>Pryor</t>
  </si>
  <si>
    <t>Ball</t>
  </si>
  <si>
    <t>Rhys</t>
  </si>
  <si>
    <t>Croasdale</t>
  </si>
  <si>
    <t>Benjamin</t>
  </si>
  <si>
    <t>Paul</t>
  </si>
  <si>
    <t>Tyler</t>
  </si>
  <si>
    <t>Holland</t>
  </si>
  <si>
    <t>Wilde</t>
  </si>
  <si>
    <t>Marcus</t>
  </si>
  <si>
    <t>Hugh</t>
  </si>
  <si>
    <t>Nodem</t>
  </si>
  <si>
    <t>Richards</t>
  </si>
  <si>
    <t>Fraser</t>
  </si>
  <si>
    <t>Oscar</t>
  </si>
  <si>
    <t>Brookman</t>
  </si>
  <si>
    <t>Buckley</t>
  </si>
  <si>
    <t>camden</t>
  </si>
  <si>
    <t>Patrick</t>
  </si>
  <si>
    <t>Felix</t>
  </si>
  <si>
    <t>Hodgekinson</t>
  </si>
  <si>
    <t>Lloyd</t>
  </si>
  <si>
    <t>Fisher</t>
  </si>
  <si>
    <t>oliver</t>
  </si>
  <si>
    <t>Carlisle junior Tri</t>
  </si>
  <si>
    <t>Howe Bridge Aces</t>
  </si>
  <si>
    <t>Eve</t>
  </si>
  <si>
    <t>Amber</t>
  </si>
  <si>
    <t>Mcintosh</t>
  </si>
  <si>
    <t>Emma</t>
  </si>
  <si>
    <t>Duxbury</t>
  </si>
  <si>
    <t>Orla</t>
  </si>
  <si>
    <t>Smout</t>
  </si>
  <si>
    <t>Gracie</t>
  </si>
  <si>
    <t>Scott</t>
  </si>
  <si>
    <t>Emily</t>
  </si>
  <si>
    <t>Wynne</t>
  </si>
  <si>
    <t>Molly</t>
  </si>
  <si>
    <t>Louisa</t>
  </si>
  <si>
    <t>Ruby</t>
  </si>
  <si>
    <t>Singleton</t>
  </si>
  <si>
    <t>Eboni</t>
  </si>
  <si>
    <t>Thoburn</t>
  </si>
  <si>
    <t>Webster</t>
  </si>
  <si>
    <t>Chloe</t>
  </si>
  <si>
    <t>Avagrace</t>
  </si>
  <si>
    <t>Hodson</t>
  </si>
  <si>
    <t>Paige</t>
  </si>
  <si>
    <t>Gaskell</t>
  </si>
  <si>
    <t>Duff</t>
  </si>
  <si>
    <t>Olivia</t>
  </si>
  <si>
    <t>Elise</t>
  </si>
  <si>
    <t>Harry Middleton CC</t>
  </si>
  <si>
    <t>Bradburn</t>
  </si>
  <si>
    <t xml:space="preserve">Megan </t>
  </si>
  <si>
    <t>Knutsford Junior Tri Club</t>
  </si>
  <si>
    <t>Grundy</t>
  </si>
  <si>
    <t xml:space="preserve">William  </t>
  </si>
  <si>
    <t>Ewan</t>
  </si>
  <si>
    <t>Lorimer</t>
  </si>
  <si>
    <t>Elliot</t>
  </si>
  <si>
    <t>Zack</t>
  </si>
  <si>
    <t>Joshua</t>
  </si>
  <si>
    <t>Leitch</t>
  </si>
  <si>
    <t>Zak</t>
  </si>
  <si>
    <t>Kevan</t>
  </si>
  <si>
    <t>Mccormick</t>
  </si>
  <si>
    <t>Adam</t>
  </si>
  <si>
    <t>Flynn</t>
  </si>
  <si>
    <t xml:space="preserve">Nathan </t>
  </si>
  <si>
    <t>Parry</t>
  </si>
  <si>
    <t>Jake</t>
  </si>
  <si>
    <t>leo</t>
  </si>
  <si>
    <t>Cubbins</t>
  </si>
  <si>
    <t>Chorley Athletics And Triathlon Club</t>
  </si>
  <si>
    <t>Everton SA</t>
  </si>
  <si>
    <t>Conwy Tristars</t>
  </si>
  <si>
    <t>Pollyanna</t>
  </si>
  <si>
    <t>Lucy</t>
  </si>
  <si>
    <t>Harper</t>
  </si>
  <si>
    <t>Esmee</t>
  </si>
  <si>
    <t>Slinn</t>
  </si>
  <si>
    <t>Grace</t>
  </si>
  <si>
    <t>Kristy</t>
  </si>
  <si>
    <t>Lexi</t>
  </si>
  <si>
    <t>Webb</t>
  </si>
  <si>
    <t>Lulu</t>
  </si>
  <si>
    <t>King</t>
  </si>
  <si>
    <t>Jemima</t>
  </si>
  <si>
    <t>Sumnal</t>
  </si>
  <si>
    <t xml:space="preserve">Amelia </t>
  </si>
  <si>
    <t>KNOWLES-SLACK</t>
  </si>
  <si>
    <t>Hollie</t>
  </si>
  <si>
    <t>Cassie</t>
  </si>
  <si>
    <t xml:space="preserve">Amelie </t>
  </si>
  <si>
    <t>BARNSLEY-RYAN</t>
  </si>
  <si>
    <t>Sally</t>
  </si>
  <si>
    <t>Templeton</t>
  </si>
  <si>
    <t>Jessica</t>
  </si>
  <si>
    <t>Sohpie</t>
  </si>
  <si>
    <t>Andrews</t>
  </si>
  <si>
    <t>Serenity</t>
  </si>
  <si>
    <t>Thoma</t>
  </si>
  <si>
    <t xml:space="preserve">Freya </t>
  </si>
  <si>
    <t>WOODCOCK-DANIELS</t>
  </si>
  <si>
    <t xml:space="preserve">Joshua </t>
  </si>
  <si>
    <t>PRYOR</t>
  </si>
  <si>
    <t xml:space="preserve">Lucas </t>
  </si>
  <si>
    <t>HAROLD</t>
  </si>
  <si>
    <t xml:space="preserve">Rhys </t>
  </si>
  <si>
    <t>RAWCLIFFE</t>
  </si>
  <si>
    <t>Hyndburn AC</t>
  </si>
  <si>
    <t>NOVICES A</t>
  </si>
  <si>
    <t xml:space="preserve">Alice </t>
  </si>
  <si>
    <t>POWNALL</t>
  </si>
  <si>
    <t>Eva</t>
  </si>
  <si>
    <t>WATSON</t>
  </si>
  <si>
    <t xml:space="preserve">Maisie </t>
  </si>
  <si>
    <t>Novices B</t>
  </si>
  <si>
    <t>NOVICES C</t>
  </si>
  <si>
    <t>Finan</t>
  </si>
  <si>
    <t>Isobel</t>
  </si>
  <si>
    <t>Davidson</t>
  </si>
  <si>
    <t>Molloy</t>
  </si>
  <si>
    <t>Georgie</t>
  </si>
  <si>
    <t>Bethany</t>
  </si>
  <si>
    <t>Novice B</t>
  </si>
  <si>
    <t>Alfie</t>
  </si>
  <si>
    <t>Sweeney</t>
  </si>
  <si>
    <t>Lewis</t>
  </si>
  <si>
    <t>HARDING</t>
  </si>
  <si>
    <t>Hall</t>
  </si>
  <si>
    <t>Johnstone</t>
  </si>
  <si>
    <t>Ryan</t>
  </si>
  <si>
    <t>Baker</t>
  </si>
  <si>
    <t>Black Country Tri</t>
  </si>
  <si>
    <t>COPIED AND AMENDED FROM THE TE WEBSITE                                          HIGHEST 6 SCORING EVENTS. MINIMUM 3 OR MORE TRIATHLONS TO COUNT</t>
  </si>
  <si>
    <t>RANK</t>
  </si>
  <si>
    <t>Blackpool</t>
  </si>
  <si>
    <t>Bolton Triathlon Club</t>
  </si>
  <si>
    <t xml:space="preserve">blackpool </t>
  </si>
  <si>
    <t>blackpool</t>
  </si>
  <si>
    <t>Blackpool Aquathon</t>
  </si>
  <si>
    <t>Ethan</t>
  </si>
  <si>
    <t>Roberts</t>
  </si>
  <si>
    <t>Chorley AAT</t>
  </si>
  <si>
    <t>CROASDALE</t>
  </si>
  <si>
    <t>BEN</t>
  </si>
  <si>
    <t>TURNER - BONE</t>
  </si>
  <si>
    <t>MEREY TRI</t>
  </si>
  <si>
    <t>Ged</t>
  </si>
  <si>
    <t>Mccabe</t>
  </si>
  <si>
    <t>Eaglesfield Paddle</t>
  </si>
  <si>
    <t>Campbell</t>
  </si>
  <si>
    <t>Donnelly</t>
  </si>
  <si>
    <t>Ullswater Junior Tri</t>
  </si>
  <si>
    <t>Dan</t>
  </si>
  <si>
    <t>Thomson</t>
  </si>
  <si>
    <t>Ronan</t>
  </si>
  <si>
    <t>Maher</t>
  </si>
  <si>
    <t>Colts</t>
  </si>
  <si>
    <t>ETHAN</t>
  </si>
  <si>
    <t>Bateman</t>
  </si>
  <si>
    <t>Fleetwood Swimming Club</t>
  </si>
  <si>
    <t>Kacper</t>
  </si>
  <si>
    <t>Holda</t>
  </si>
  <si>
    <t>Ramsbottom Swimming Club</t>
  </si>
  <si>
    <t>THEO</t>
  </si>
  <si>
    <t>Robinson</t>
  </si>
  <si>
    <t>Saile</t>
  </si>
  <si>
    <t>Robert</t>
  </si>
  <si>
    <t>Walker-Hindle</t>
  </si>
  <si>
    <t xml:space="preserve">Vincent </t>
  </si>
  <si>
    <t>Poulton swimming club</t>
  </si>
  <si>
    <t>lOGAN</t>
  </si>
  <si>
    <t>Southport swimming club</t>
  </si>
  <si>
    <t>Atkiss</t>
  </si>
  <si>
    <t>Brookburn Primary School</t>
  </si>
  <si>
    <t>Warburton</t>
  </si>
  <si>
    <t>Fleetwood swim club</t>
  </si>
  <si>
    <t>Yvie</t>
  </si>
  <si>
    <t>Shurba</t>
  </si>
  <si>
    <t>St Margarets school</t>
  </si>
  <si>
    <t>Ava</t>
  </si>
  <si>
    <t>Grimshaw</t>
  </si>
  <si>
    <t>Great Harwood Otters</t>
  </si>
  <si>
    <t>AIMMEE</t>
  </si>
  <si>
    <t>HARLING</t>
  </si>
  <si>
    <t>BWFAC</t>
  </si>
  <si>
    <t>BEATRIX</t>
  </si>
  <si>
    <t>CONNELL</t>
  </si>
  <si>
    <t>BATS</t>
  </si>
  <si>
    <t>Maisey</t>
  </si>
  <si>
    <t>Geary</t>
  </si>
  <si>
    <t>Caat</t>
  </si>
  <si>
    <t>Darcey</t>
  </si>
  <si>
    <t>Finn</t>
  </si>
  <si>
    <t>wigan tri</t>
  </si>
  <si>
    <t>Blackburn harr</t>
  </si>
  <si>
    <t>Alice</t>
  </si>
  <si>
    <t>Pownall</t>
  </si>
  <si>
    <t>Nell</t>
  </si>
  <si>
    <t>McCabe</t>
  </si>
  <si>
    <t>Tri Lakeland</t>
  </si>
  <si>
    <t>Charlotte</t>
  </si>
  <si>
    <t>Thompson</t>
  </si>
  <si>
    <t>Carlisle jun</t>
  </si>
  <si>
    <t>Poppy</t>
  </si>
  <si>
    <t>Aitkin - Nash</t>
  </si>
  <si>
    <t xml:space="preserve">Jessie Jo </t>
  </si>
  <si>
    <t>Haslingdon</t>
  </si>
  <si>
    <t>Cadence tri</t>
  </si>
  <si>
    <t>Sophia</t>
  </si>
  <si>
    <t>Abbie</t>
  </si>
  <si>
    <t>ullswater jun</t>
  </si>
  <si>
    <t>Verity</t>
  </si>
  <si>
    <t>Beaumont - cooke</t>
  </si>
  <si>
    <t>Walker - Hindle</t>
  </si>
  <si>
    <t>Fleetwood</t>
  </si>
  <si>
    <t>Dylan</t>
  </si>
  <si>
    <t>Barclay</t>
  </si>
  <si>
    <t>Pennington school</t>
  </si>
  <si>
    <t>Smith</t>
  </si>
  <si>
    <t>Matthew</t>
  </si>
  <si>
    <t>Ward</t>
  </si>
  <si>
    <t>bats</t>
  </si>
  <si>
    <t>Lincon</t>
  </si>
  <si>
    <t>Crumblehulme</t>
  </si>
  <si>
    <t xml:space="preserve">Joseph </t>
  </si>
  <si>
    <t>Burns</t>
  </si>
  <si>
    <t>Amelia</t>
  </si>
  <si>
    <t>Smethurst</t>
  </si>
  <si>
    <t xml:space="preserve">Evie </t>
  </si>
  <si>
    <t>Leah</t>
  </si>
  <si>
    <t>McManus</t>
  </si>
  <si>
    <t xml:space="preserve"> Carlisle juniors</t>
  </si>
  <si>
    <t>Scarlett</t>
  </si>
  <si>
    <t>Hutchinson-Thompson</t>
  </si>
  <si>
    <t>Bolton tri club</t>
  </si>
  <si>
    <t>Holmes</t>
  </si>
  <si>
    <t>Alexandra</t>
  </si>
  <si>
    <t>Jennifer</t>
  </si>
  <si>
    <t>carlisle jun</t>
  </si>
  <si>
    <t>Bousfield</t>
  </si>
  <si>
    <t>Zoe</t>
  </si>
  <si>
    <t>Gooden</t>
  </si>
  <si>
    <t>Rumney</t>
  </si>
  <si>
    <t>Parker</t>
  </si>
  <si>
    <t>Quilliam</t>
  </si>
  <si>
    <t>Bolton tri</t>
  </si>
  <si>
    <t>Freya</t>
  </si>
  <si>
    <t>Willis</t>
  </si>
  <si>
    <t>Cadence</t>
  </si>
  <si>
    <t>Luca</t>
  </si>
  <si>
    <t>Morrelli</t>
  </si>
  <si>
    <t>Winnemore</t>
  </si>
  <si>
    <t xml:space="preserve">Clayton </t>
  </si>
  <si>
    <t>Isaac</t>
  </si>
  <si>
    <t xml:space="preserve">Robinson </t>
  </si>
  <si>
    <t>ullswater tri</t>
  </si>
  <si>
    <t>Harding</t>
  </si>
  <si>
    <t>Turner-Bones</t>
  </si>
  <si>
    <t>Longworth</t>
  </si>
  <si>
    <t>Wilcock</t>
  </si>
  <si>
    <t>Lucas</t>
  </si>
  <si>
    <t>Pilling</t>
  </si>
  <si>
    <t>Sam</t>
  </si>
  <si>
    <t>prince</t>
  </si>
  <si>
    <t>Louis</t>
  </si>
  <si>
    <t>Coupe</t>
  </si>
  <si>
    <t>Bolton Tri</t>
  </si>
  <si>
    <t>Georgia Elizabeth</t>
  </si>
  <si>
    <t>Wren</t>
  </si>
  <si>
    <t>Natalya</t>
  </si>
  <si>
    <t>Cannon</t>
  </si>
  <si>
    <t>Halliday</t>
  </si>
  <si>
    <t>isabelle</t>
  </si>
  <si>
    <t>Trista</t>
  </si>
  <si>
    <t>McNought</t>
  </si>
  <si>
    <t xml:space="preserve">Felicity </t>
  </si>
  <si>
    <t>Barnes</t>
  </si>
  <si>
    <t>Evie</t>
  </si>
  <si>
    <t>Maddison</t>
  </si>
  <si>
    <t>Betmead</t>
  </si>
  <si>
    <t>Beth</t>
  </si>
  <si>
    <t>Altrincham swim club</t>
  </si>
  <si>
    <t>Gabriella</t>
  </si>
  <si>
    <t>Wareing</t>
  </si>
  <si>
    <t>`1</t>
  </si>
  <si>
    <t>Elodie</t>
  </si>
  <si>
    <t>Malcolm</t>
  </si>
  <si>
    <t>Kendal tri</t>
  </si>
  <si>
    <t>Mellissa</t>
  </si>
  <si>
    <t>Carlisle tri</t>
  </si>
  <si>
    <t>Kirsty</t>
  </si>
  <si>
    <t>colts</t>
  </si>
  <si>
    <t>Pomfrey</t>
  </si>
  <si>
    <t>Tegan</t>
  </si>
  <si>
    <t>cadence</t>
  </si>
  <si>
    <t>st Helens  tri</t>
  </si>
  <si>
    <t xml:space="preserve">seren </t>
  </si>
  <si>
    <t>jones</t>
  </si>
  <si>
    <t xml:space="preserve">Ruthin </t>
  </si>
  <si>
    <t>Francesca</t>
  </si>
  <si>
    <t>Connell</t>
  </si>
  <si>
    <t>Scarlet</t>
  </si>
  <si>
    <t>Abigail</t>
  </si>
  <si>
    <t>Carr</t>
  </si>
  <si>
    <t>Hillie</t>
  </si>
  <si>
    <t>St Helens tri</t>
  </si>
  <si>
    <t>E10154280</t>
  </si>
  <si>
    <t>Chester Aquathon</t>
  </si>
  <si>
    <t>E10115878</t>
  </si>
  <si>
    <t>E10113463</t>
  </si>
  <si>
    <t>E10154300</t>
  </si>
  <si>
    <t>E10157914</t>
  </si>
  <si>
    <t>W10153566</t>
  </si>
  <si>
    <t>E10152371</t>
  </si>
  <si>
    <t>E10119447</t>
  </si>
  <si>
    <t>E10142359</t>
  </si>
  <si>
    <t>EVE</t>
  </si>
  <si>
    <t>BAKER</t>
  </si>
  <si>
    <t>W10100766</t>
  </si>
  <si>
    <t>E10131984</t>
  </si>
  <si>
    <t>MADISON</t>
  </si>
  <si>
    <t>COBB</t>
  </si>
  <si>
    <t>PENELOPE</t>
  </si>
  <si>
    <t>HARRISON</t>
  </si>
  <si>
    <t>E10129943</t>
  </si>
  <si>
    <t>DAISY</t>
  </si>
  <si>
    <t>WEST</t>
  </si>
  <si>
    <t>NEVE</t>
  </si>
  <si>
    <t>TELFORD</t>
  </si>
  <si>
    <t>e10155078</t>
  </si>
  <si>
    <t>NEARY</t>
  </si>
  <si>
    <t>ALICE</t>
  </si>
  <si>
    <t>JESSICA</t>
  </si>
  <si>
    <t>E10154040</t>
  </si>
  <si>
    <t>HODGSON</t>
  </si>
  <si>
    <t>7049489</t>
  </si>
  <si>
    <t>CHESTER AQUATHON</t>
  </si>
  <si>
    <t>JONES</t>
  </si>
  <si>
    <t>LUKE</t>
  </si>
  <si>
    <t>JOHNSTON</t>
  </si>
  <si>
    <t>HARRY</t>
  </si>
  <si>
    <t>KEOGH</t>
  </si>
  <si>
    <t>E10154852</t>
  </si>
  <si>
    <t>FREDDIE</t>
  </si>
  <si>
    <t>BLAGDEN</t>
  </si>
  <si>
    <t>WREKIN COLLEGE TRI CLUB</t>
  </si>
  <si>
    <t>PATRICK</t>
  </si>
  <si>
    <t>BLOCK</t>
  </si>
  <si>
    <t>McCABE</t>
  </si>
  <si>
    <t>WILF</t>
  </si>
  <si>
    <t>CARTER-MOORE</t>
  </si>
  <si>
    <t>BIBI</t>
  </si>
  <si>
    <t>GREEN</t>
  </si>
  <si>
    <t>CHLOE</t>
  </si>
  <si>
    <t>GOODRICH</t>
  </si>
  <si>
    <t>SEREN</t>
  </si>
  <si>
    <t>NURSE</t>
  </si>
  <si>
    <t>CHARLOTTE</t>
  </si>
  <si>
    <t>HARVEY</t>
  </si>
  <si>
    <t>RUBY</t>
  </si>
  <si>
    <t>PILLING</t>
  </si>
  <si>
    <t>BOLTON TRI CLUB</t>
  </si>
  <si>
    <t>Eleanor</t>
  </si>
  <si>
    <t>Chester AQUATHON</t>
  </si>
  <si>
    <t>BLACKBURN HARRIERS</t>
  </si>
  <si>
    <t>E1091134</t>
  </si>
  <si>
    <t>THOMAS</t>
  </si>
  <si>
    <t>RIMMER</t>
  </si>
  <si>
    <t>E10154281</t>
  </si>
  <si>
    <t>BENJAMIN</t>
  </si>
  <si>
    <t>KERFOOOT</t>
  </si>
  <si>
    <t>HENRY</t>
  </si>
  <si>
    <t>E10154456</t>
  </si>
  <si>
    <t>SEBASTION</t>
  </si>
  <si>
    <t>HAMPSON</t>
  </si>
  <si>
    <t>WARRINGTON</t>
  </si>
  <si>
    <t>HOULDEN</t>
  </si>
  <si>
    <t>W10100844</t>
  </si>
  <si>
    <t>E10152372</t>
  </si>
  <si>
    <t>LOGAN</t>
  </si>
  <si>
    <t>SHARPE</t>
  </si>
  <si>
    <t>GABRIEL</t>
  </si>
  <si>
    <t>ULLSWATER TRI CLUB</t>
  </si>
  <si>
    <t>W10106435</t>
  </si>
  <si>
    <t>OLIVER</t>
  </si>
  <si>
    <t>DOUGLAS</t>
  </si>
  <si>
    <t>WREKIN COLLEGE TRI</t>
  </si>
  <si>
    <t>EWAN</t>
  </si>
  <si>
    <t>GALLUP</t>
  </si>
  <si>
    <t>MEG</t>
  </si>
  <si>
    <t>HOSHIKO</t>
  </si>
  <si>
    <t>E10158560</t>
  </si>
  <si>
    <t>E-10103292</t>
  </si>
  <si>
    <t>E1089367</t>
  </si>
  <si>
    <t>E10113470</t>
  </si>
  <si>
    <t>TIANA</t>
  </si>
  <si>
    <t>CHAMBERS</t>
  </si>
  <si>
    <t>EMILY</t>
  </si>
  <si>
    <t>PEART</t>
  </si>
  <si>
    <t>COLTS</t>
  </si>
  <si>
    <t>E10129942</t>
  </si>
  <si>
    <t>LAWSON</t>
  </si>
  <si>
    <t>JAIDA</t>
  </si>
  <si>
    <t>NICHOLS</t>
  </si>
  <si>
    <t>E10101762</t>
  </si>
  <si>
    <t>ABBY</t>
  </si>
  <si>
    <t>E10100022</t>
  </si>
  <si>
    <t>ERIN</t>
  </si>
  <si>
    <t>SMITH</t>
  </si>
  <si>
    <t>WRECSAM TRI</t>
  </si>
  <si>
    <t>CARYS</t>
  </si>
  <si>
    <t>ROSTRON</t>
  </si>
  <si>
    <t>E10112871</t>
  </si>
  <si>
    <t>ORMSKIRK OTTERS</t>
  </si>
  <si>
    <t>E10111654</t>
  </si>
  <si>
    <t>WILLIAM</t>
  </si>
  <si>
    <t>BAILEY</t>
  </si>
  <si>
    <t>E10112699</t>
  </si>
  <si>
    <t>RHYS</t>
  </si>
  <si>
    <t>E10152611</t>
  </si>
  <si>
    <t>JOSHUA</t>
  </si>
  <si>
    <t>E10115384</t>
  </si>
  <si>
    <t>POLD</t>
  </si>
  <si>
    <t>TAL</t>
  </si>
  <si>
    <t>EVAN</t>
  </si>
  <si>
    <t>E10112870</t>
  </si>
  <si>
    <t>E10114563</t>
  </si>
  <si>
    <t>E1077034</t>
  </si>
  <si>
    <t>E10115016</t>
  </si>
  <si>
    <t>E10114345</t>
  </si>
  <si>
    <t>LEWIS</t>
  </si>
  <si>
    <t>BARRATT</t>
  </si>
  <si>
    <t>SIMMONS</t>
  </si>
  <si>
    <t>E10153996</t>
  </si>
  <si>
    <t>GLY</t>
  </si>
  <si>
    <t>DAWSON</t>
  </si>
  <si>
    <t>BOLTON TRI</t>
  </si>
  <si>
    <t xml:space="preserve">JAMES </t>
  </si>
  <si>
    <t>DAVIES</t>
  </si>
  <si>
    <t>GEORGE</t>
  </si>
  <si>
    <t>FREEMAN</t>
  </si>
  <si>
    <t>TODD</t>
  </si>
  <si>
    <t>JOSH</t>
  </si>
  <si>
    <t>GEARY</t>
  </si>
  <si>
    <t>E10153188</t>
  </si>
  <si>
    <t>E10151835</t>
  </si>
  <si>
    <t>E10154423</t>
  </si>
  <si>
    <t>TED</t>
  </si>
  <si>
    <t>BOLTON</t>
  </si>
  <si>
    <t>E10116341</t>
  </si>
  <si>
    <t>E10150630</t>
  </si>
  <si>
    <t>E10100831</t>
  </si>
  <si>
    <t>JAKE</t>
  </si>
  <si>
    <t>RAGGETT</t>
  </si>
  <si>
    <t>KEEN</t>
  </si>
  <si>
    <t>ANDREW</t>
  </si>
  <si>
    <t>E1072681</t>
  </si>
  <si>
    <t>MAX</t>
  </si>
  <si>
    <t>SAMUAL</t>
  </si>
  <si>
    <t xml:space="preserve">JARMAIN </t>
  </si>
  <si>
    <t>ASPINALL</t>
  </si>
  <si>
    <t>DYLAN</t>
  </si>
  <si>
    <t>PARRY</t>
  </si>
  <si>
    <t xml:space="preserve"> CADENCE TRI</t>
  </si>
  <si>
    <t>W1097079</t>
  </si>
  <si>
    <t>HANCOCK</t>
  </si>
  <si>
    <t>E10112797</t>
  </si>
  <si>
    <t>E10160113</t>
  </si>
  <si>
    <t>OLIVIA</t>
  </si>
  <si>
    <t>MILLER</t>
  </si>
  <si>
    <t>E10109858</t>
  </si>
  <si>
    <t>E10154047</t>
  </si>
  <si>
    <t>E10103902</t>
  </si>
  <si>
    <t>E10155448</t>
  </si>
  <si>
    <t>e10132161</t>
  </si>
  <si>
    <t>E10152731</t>
  </si>
  <si>
    <t>HOLLY</t>
  </si>
  <si>
    <t>SUTCLIFFE</t>
  </si>
  <si>
    <t>CHESTER TRI CLUB</t>
  </si>
  <si>
    <t>W1059723</t>
  </si>
  <si>
    <t>E1069391</t>
  </si>
  <si>
    <t>AMY</t>
  </si>
  <si>
    <t>ELLISON</t>
  </si>
  <si>
    <t>KIRSTEN</t>
  </si>
  <si>
    <t>ROBERTSON</t>
  </si>
  <si>
    <t>MILLY</t>
  </si>
  <si>
    <t>E108704</t>
  </si>
  <si>
    <t>E10113852</t>
  </si>
  <si>
    <t>CORRIE</t>
  </si>
  <si>
    <t>SUSANNA</t>
  </si>
  <si>
    <t>ELLIE</t>
  </si>
  <si>
    <t>E10159358</t>
  </si>
  <si>
    <t>EMMA</t>
  </si>
  <si>
    <t>BOSWORTH</t>
  </si>
  <si>
    <t>E10117136</t>
  </si>
  <si>
    <t>WHITE</t>
  </si>
  <si>
    <t>CADENCE</t>
  </si>
  <si>
    <t>E1052304</t>
  </si>
  <si>
    <t>Mold TRIATHLON</t>
  </si>
  <si>
    <t>MOLD TRIATHLON</t>
  </si>
  <si>
    <t>SCARES</t>
  </si>
  <si>
    <t>E10149253</t>
  </si>
  <si>
    <t>ROCHDALE TRI</t>
  </si>
  <si>
    <t>E1095433</t>
  </si>
  <si>
    <t>KATHRYN</t>
  </si>
  <si>
    <t>SCHOFIELD</t>
  </si>
  <si>
    <t>WARRINGTON TRI</t>
  </si>
  <si>
    <t>E1052137</t>
  </si>
  <si>
    <t>ISOBELLA</t>
  </si>
  <si>
    <t>BURTON</t>
  </si>
  <si>
    <t>Athlete</t>
  </si>
  <si>
    <t>Overall</t>
  </si>
  <si>
    <t>Wirral Children's</t>
  </si>
  <si>
    <t>(10 Mar)</t>
  </si>
  <si>
    <t>North West</t>
  </si>
  <si>
    <t>(28 Apr)</t>
  </si>
  <si>
    <t>Mold Sprint</t>
  </si>
  <si>
    <t>(12 May)</t>
  </si>
  <si>
    <t>Southport Triathlon</t>
  </si>
  <si>
    <t>(19 May)</t>
  </si>
  <si>
    <t>Cholmondeley Castle</t>
  </si>
  <si>
    <t>(22 Jun)</t>
  </si>
  <si>
    <t>Bala Junior</t>
  </si>
  <si>
    <t>(29 Jun)</t>
  </si>
  <si>
    <t>Boundary Breeze</t>
  </si>
  <si>
    <t>(7 Jul)</t>
  </si>
  <si>
    <t>Deva Divas</t>
  </si>
  <si>
    <t>(14 Jul)</t>
  </si>
  <si>
    <t>Hetton Lyons</t>
  </si>
  <si>
    <t>(20 Jul)</t>
  </si>
  <si>
    <t>Salt Ayre DUATHLON</t>
  </si>
  <si>
    <t>Pollyanna Kershaw</t>
  </si>
  <si>
    <t>(BATS) Blackpool Aquatics ASC</t>
  </si>
  <si>
    <t>Isla Bell</t>
  </si>
  <si>
    <t>Carlisle Junior Tri Club</t>
  </si>
  <si>
    <t>Lucy Smout</t>
  </si>
  <si>
    <t>Ruby Duxbury</t>
  </si>
  <si>
    <t>Kendal Tri Club</t>
  </si>
  <si>
    <t>Harper Dallas</t>
  </si>
  <si>
    <t>CT UK</t>
  </si>
  <si>
    <t>Kristy Leitch</t>
  </si>
  <si>
    <t>Grace Hirst</t>
  </si>
  <si>
    <t>Lexi Webb</t>
  </si>
  <si>
    <t>Chorley Athletic and Triathlon Club</t>
  </si>
  <si>
    <t>Jemima Bradburn</t>
  </si>
  <si>
    <t>Lulu Sharp</t>
  </si>
  <si>
    <t>(12 MAY)</t>
  </si>
  <si>
    <t>Eleanor King</t>
  </si>
  <si>
    <t>Cassie Houlihan</t>
  </si>
  <si>
    <t>Hollie Cave</t>
  </si>
  <si>
    <t>Lucy Andrews</t>
  </si>
  <si>
    <t>Aimee Harling</t>
  </si>
  <si>
    <t>Emma Grantham</t>
  </si>
  <si>
    <t>Chester Triathlon Club</t>
  </si>
  <si>
    <t>maisie geary</t>
  </si>
  <si>
    <t>Darcy Finn</t>
  </si>
  <si>
    <t>Wigan Triathlon Club (Tri Team Wigan)</t>
  </si>
  <si>
    <t>Amelia Knowles-Slack</t>
  </si>
  <si>
    <t>COLT (City of Lancaster Triathlon)</t>
  </si>
  <si>
    <t>Alice Pownall</t>
  </si>
  <si>
    <t>Charlotte Thompson</t>
  </si>
  <si>
    <t>Jessie Jo Haslingden</t>
  </si>
  <si>
    <t>Sophie Brennan</t>
  </si>
  <si>
    <t>William Grundy</t>
  </si>
  <si>
    <t>William Kershaw</t>
  </si>
  <si>
    <t>Ewan Leitch</t>
  </si>
  <si>
    <t>Zak Kevan</t>
  </si>
  <si>
    <t>Adam McCormick</t>
  </si>
  <si>
    <t>Rochdale Triathlon Club</t>
  </si>
  <si>
    <t>Zach Thomas</t>
  </si>
  <si>
    <t>Zack Cocksedge</t>
  </si>
  <si>
    <t>Knutsford Tri Club</t>
  </si>
  <si>
    <t>Ben Barclay</t>
  </si>
  <si>
    <t>Matthew Ward</t>
  </si>
  <si>
    <t>Nathan Parry</t>
  </si>
  <si>
    <t>Joseph Burns</t>
  </si>
  <si>
    <t>Eve Downham</t>
  </si>
  <si>
    <t>Amber McIntosh</t>
  </si>
  <si>
    <t>Gracie Scott</t>
  </si>
  <si>
    <t>Emma Duxbury</t>
  </si>
  <si>
    <t>Orla Smout</t>
  </si>
  <si>
    <t>Louisa Bradburn</t>
  </si>
  <si>
    <t>Ruby Armstrong</t>
  </si>
  <si>
    <t>Avagrace Hodson</t>
  </si>
  <si>
    <t>Paige Gaskell</t>
  </si>
  <si>
    <t>Olivia Waddington</t>
  </si>
  <si>
    <t>Amelie Smethurst</t>
  </si>
  <si>
    <t>Leah Mcmanus</t>
  </si>
  <si>
    <t>scarlett hutchinson-thompson</t>
  </si>
  <si>
    <t>Emma Poulston</t>
  </si>
  <si>
    <t>Daisy Atkiss</t>
  </si>
  <si>
    <t>Abigayle Irving</t>
  </si>
  <si>
    <t>Megan Lloyd</t>
  </si>
  <si>
    <t>Harry Middleton Cycling Club</t>
  </si>
  <si>
    <t>Molly Brennan</t>
  </si>
  <si>
    <t>Jennifer Thompson</t>
  </si>
  <si>
    <t>Nell Quilliam</t>
  </si>
  <si>
    <t>Luke Carrington</t>
  </si>
  <si>
    <t>Rhys Croasdale</t>
  </si>
  <si>
    <t>Samuel Dallas</t>
  </si>
  <si>
    <t>Thomas Wilde</t>
  </si>
  <si>
    <t>Fraser Harris</t>
  </si>
  <si>
    <t>Jacob Camden</t>
  </si>
  <si>
    <t>Jacob Buckley</t>
  </si>
  <si>
    <t>Ethan Roberts</t>
  </si>
  <si>
    <t>Ben Grantham</t>
  </si>
  <si>
    <t>Benjamin Turner-Bone</t>
  </si>
  <si>
    <t>Jacob Pryor</t>
  </si>
  <si>
    <t>Warrington Tri Club</t>
  </si>
  <si>
    <t>Oliver Ball</t>
  </si>
  <si>
    <t>Ronan Maher</t>
  </si>
  <si>
    <t>Noah Jackson</t>
  </si>
  <si>
    <t>Oliver Richards</t>
  </si>
  <si>
    <t>Noah Jones</t>
  </si>
  <si>
    <t>Hannah Camden</t>
  </si>
  <si>
    <t>Lauren Waddington</t>
  </si>
  <si>
    <t>Elizabeth Kershaw</t>
  </si>
  <si>
    <t>Ellie Hancock</t>
  </si>
  <si>
    <t>Lauren Fry</t>
  </si>
  <si>
    <t>Lara Ingram-Weston</t>
  </si>
  <si>
    <t>Hannah Watson</t>
  </si>
  <si>
    <t>Niamh Barnsley Ryan</t>
  </si>
  <si>
    <t>Evie Houlihan</t>
  </si>
  <si>
    <t>Holly Hirst</t>
  </si>
  <si>
    <t>Daisy Cave</t>
  </si>
  <si>
    <t>Isla Newsham</t>
  </si>
  <si>
    <t>Saranne Wright</t>
  </si>
  <si>
    <t>Layla Allton</t>
  </si>
  <si>
    <t>Beth Robinson</t>
  </si>
  <si>
    <t>Helana White</t>
  </si>
  <si>
    <t>Katie Mathison</t>
  </si>
  <si>
    <t>Elizabeth Wareing</t>
  </si>
  <si>
    <t>Elodie Malcolm</t>
  </si>
  <si>
    <t>Melissa McIntosh</t>
  </si>
  <si>
    <t>Kirsty Maher</t>
  </si>
  <si>
    <t>Tegan Walsh</t>
  </si>
  <si>
    <t>Luke Rawcliffe</t>
  </si>
  <si>
    <t>Ben Clayton</t>
  </si>
  <si>
    <t>Daniel Knowles Slack</t>
  </si>
  <si>
    <t>Saul Sharp</t>
  </si>
  <si>
    <t>Harry Crisp</t>
  </si>
  <si>
    <t>Oliver Harris</t>
  </si>
  <si>
    <t>Cameron Morley</t>
  </si>
  <si>
    <t>Ben Krelle</t>
  </si>
  <si>
    <t>Ben Johnson</t>
  </si>
  <si>
    <t>Ben Cave</t>
  </si>
  <si>
    <t>Jake Johnstone</t>
  </si>
  <si>
    <t>Alex Poulston</t>
  </si>
  <si>
    <t>Ben Winnemore</t>
  </si>
  <si>
    <t>James Andrews</t>
  </si>
  <si>
    <t>Archie Harding</t>
  </si>
  <si>
    <t>Ullswater Junior Triathlon Club</t>
  </si>
  <si>
    <t>Oliver Turner Bone</t>
  </si>
  <si>
    <t>Archie Honeysett</t>
  </si>
  <si>
    <t>James Doughty</t>
  </si>
  <si>
    <t>Harvey Wilcock</t>
  </si>
  <si>
    <t>Charlie Murphy</t>
  </si>
  <si>
    <t>Georgia Heath</t>
  </si>
  <si>
    <t>Kate Waddington</t>
  </si>
  <si>
    <t>Isabelle Farron</t>
  </si>
  <si>
    <t>Georgia Elizabeth Heath</t>
  </si>
  <si>
    <t>Kate Wren</t>
  </si>
  <si>
    <t>Tri Lakeland Junior Triathlon Club</t>
  </si>
  <si>
    <t>Natalya Cannon</t>
  </si>
  <si>
    <t>Emma Halliday</t>
  </si>
  <si>
    <t>Trista McNaught</t>
  </si>
  <si>
    <t>Joseph Chadwick</t>
  </si>
  <si>
    <t>Nathan Hilton</t>
  </si>
  <si>
    <t>Kai Walsh</t>
  </si>
  <si>
    <t>Oliver Murphy</t>
  </si>
  <si>
    <t>Rebecca Taylor</t>
  </si>
  <si>
    <t>Adam Smith</t>
  </si>
  <si>
    <t>Alfie White</t>
  </si>
  <si>
    <t>Luke Johnstone</t>
  </si>
  <si>
    <t>Daniel Hart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</si>
</sst>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[$-409]d\-mmm\-yy;@"/>
    <numFmt numFmtId="179" formatCode="0.00000"/>
  </numFmts>
  <fonts count="12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8"/>
      <name val="Trebuchet MS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3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3"/>
      <name val="Segoe UI"/>
      <family val="2"/>
    </font>
    <font>
      <b/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1"/>
      <color indexed="8"/>
      <name val="Arial"/>
      <family val="2"/>
    </font>
    <font>
      <b/>
      <sz val="10"/>
      <color indexed="13"/>
      <name val="Calibri"/>
      <family val="2"/>
    </font>
    <font>
      <b/>
      <sz val="10"/>
      <color indexed="63"/>
      <name val="Tahoma"/>
      <family val="2"/>
    </font>
    <font>
      <sz val="11"/>
      <color indexed="13"/>
      <name val="Calibri"/>
      <family val="2"/>
    </font>
    <font>
      <b/>
      <sz val="9"/>
      <color indexed="8"/>
      <name val="Arial"/>
      <family val="2"/>
    </font>
    <font>
      <b/>
      <sz val="9"/>
      <color indexed="13"/>
      <name val="Arial"/>
      <family val="2"/>
    </font>
    <font>
      <b/>
      <sz val="8"/>
      <color indexed="63"/>
      <name val="Tahoma"/>
      <family val="2"/>
    </font>
    <font>
      <b/>
      <sz val="8"/>
      <color indexed="13"/>
      <name val="Arial"/>
      <family val="2"/>
    </font>
    <font>
      <sz val="8"/>
      <color indexed="8"/>
      <name val="Calibri"/>
      <family val="2"/>
    </font>
    <font>
      <sz val="8"/>
      <color indexed="8"/>
      <name val="Trebuchet MS"/>
      <family val="2"/>
    </font>
    <font>
      <sz val="8"/>
      <color indexed="13"/>
      <name val="Trebuchet MS"/>
      <family val="2"/>
    </font>
    <font>
      <sz val="8"/>
      <color indexed="13"/>
      <name val="Calibri"/>
      <family val="2"/>
    </font>
    <font>
      <sz val="8"/>
      <color indexed="63"/>
      <name val="Trebuchet MS"/>
      <family val="2"/>
    </font>
    <font>
      <u val="single"/>
      <sz val="8"/>
      <color indexed="12"/>
      <name val="Calibri"/>
      <family val="2"/>
    </font>
    <font>
      <b/>
      <sz val="8"/>
      <color indexed="8"/>
      <name val="Trebuchet MS"/>
      <family val="2"/>
    </font>
    <font>
      <b/>
      <sz val="8"/>
      <color indexed="13"/>
      <name val="Trebuchet MS"/>
      <family val="2"/>
    </font>
    <font>
      <u val="single"/>
      <sz val="8"/>
      <color indexed="8"/>
      <name val="Calibri"/>
      <family val="2"/>
    </font>
    <font>
      <sz val="14"/>
      <color indexed="63"/>
      <name val="Trebuchet MS"/>
      <family val="2"/>
    </font>
    <font>
      <i/>
      <sz val="8"/>
      <color indexed="8"/>
      <name val="Calibri"/>
      <family val="2"/>
    </font>
    <font>
      <b/>
      <sz val="9"/>
      <color indexed="13"/>
      <name val="Calibri"/>
      <family val="2"/>
    </font>
    <font>
      <b/>
      <sz val="10"/>
      <name val="Calibri"/>
      <family val="2"/>
    </font>
    <font>
      <b/>
      <sz val="14"/>
      <color indexed="36"/>
      <name val="Calibri"/>
      <family val="2"/>
    </font>
    <font>
      <sz val="11"/>
      <color indexed="36"/>
      <name val="Calibri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FF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FFFF00"/>
      <name val="Segoe UI"/>
      <family val="2"/>
    </font>
    <font>
      <b/>
      <sz val="10"/>
      <color rgb="FFFFFF00"/>
      <name val="Arial"/>
      <family val="2"/>
    </font>
    <font>
      <b/>
      <sz val="11"/>
      <color rgb="FFFFFF00"/>
      <name val="Arial"/>
      <family val="2"/>
    </font>
    <font>
      <b/>
      <sz val="11"/>
      <color rgb="FF000000"/>
      <name val="Arial"/>
      <family val="2"/>
    </font>
    <font>
      <b/>
      <sz val="10"/>
      <color rgb="FFFFFF00"/>
      <name val="Calibri"/>
      <family val="2"/>
    </font>
    <font>
      <b/>
      <sz val="10"/>
      <color rgb="FF141823"/>
      <name val="Tahoma"/>
      <family val="2"/>
    </font>
    <font>
      <sz val="11"/>
      <color rgb="FFFFFF00"/>
      <name val="Calibri"/>
      <family val="2"/>
    </font>
    <font>
      <b/>
      <sz val="9"/>
      <color rgb="FF000000"/>
      <name val="Arial"/>
      <family val="2"/>
    </font>
    <font>
      <b/>
      <sz val="9"/>
      <color rgb="FFFFFF00"/>
      <name val="Arial"/>
      <family val="2"/>
    </font>
    <font>
      <b/>
      <sz val="8"/>
      <color rgb="FF141823"/>
      <name val="Tahoma"/>
      <family val="2"/>
    </font>
    <font>
      <b/>
      <sz val="8"/>
      <color rgb="FFFFFF00"/>
      <name val="Arial"/>
      <family val="2"/>
    </font>
    <font>
      <sz val="8"/>
      <color theme="1"/>
      <name val="Calibri"/>
      <family val="2"/>
    </font>
    <font>
      <sz val="8"/>
      <color theme="1"/>
      <name val="Trebuchet MS"/>
      <family val="2"/>
    </font>
    <font>
      <sz val="8"/>
      <color rgb="FF282827"/>
      <name val="Trebuchet MS"/>
      <family val="2"/>
    </font>
    <font>
      <u val="single"/>
      <sz val="8"/>
      <color theme="10"/>
      <name val="Calibri"/>
      <family val="2"/>
    </font>
    <font>
      <i/>
      <sz val="8"/>
      <color theme="1"/>
      <name val="Calibri"/>
      <family val="2"/>
    </font>
    <font>
      <b/>
      <sz val="9"/>
      <color rgb="FFFFFF00"/>
      <name val="Calibri"/>
      <family val="2"/>
    </font>
    <font>
      <b/>
      <sz val="14"/>
      <color rgb="FF7030A0"/>
      <name val="Calibri"/>
      <family val="2"/>
    </font>
    <font>
      <sz val="11"/>
      <color rgb="FF7030A0"/>
      <name val="Calibri"/>
      <family val="2"/>
    </font>
    <font>
      <sz val="10"/>
      <color rgb="FFFFFF00"/>
      <name val="arial"/>
      <family val="2"/>
    </font>
    <font>
      <b/>
      <sz val="11"/>
      <color rgb="FF000000"/>
      <name val="Calibri"/>
      <family val="2"/>
    </font>
    <font>
      <sz val="8"/>
      <color rgb="FFFFFF00"/>
      <name val="Trebuchet MS"/>
      <family val="2"/>
    </font>
    <font>
      <sz val="8"/>
      <color rgb="FFFFFF00"/>
      <name val="Calibri"/>
      <family val="2"/>
    </font>
    <font>
      <b/>
      <sz val="8"/>
      <color rgb="FFFFFF00"/>
      <name val="Trebuchet MS"/>
      <family val="2"/>
    </font>
    <font>
      <b/>
      <sz val="8"/>
      <color theme="1"/>
      <name val="Trebuchet MS"/>
      <family val="2"/>
    </font>
    <font>
      <u val="single"/>
      <sz val="8"/>
      <color theme="1"/>
      <name val="Calibri"/>
      <family val="2"/>
    </font>
    <font>
      <sz val="14"/>
      <color rgb="FF282827"/>
      <name val="Trebuchet MS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8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2" fontId="0" fillId="33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8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82" fillId="0" borderId="10" xfId="0" applyNumberFormat="1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2" fillId="33" borderId="0" xfId="0" applyFont="1" applyFill="1" applyAlignment="1">
      <alignment horizontal="center" vertical="center"/>
    </xf>
    <xf numFmtId="0" fontId="82" fillId="0" borderId="0" xfId="0" applyFont="1" applyAlignment="1">
      <alignment horizontal="center" vertical="center"/>
    </xf>
    <xf numFmtId="2" fontId="82" fillId="0" borderId="15" xfId="0" applyNumberFormat="1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2" fontId="82" fillId="0" borderId="10" xfId="0" applyNumberFormat="1" applyFont="1" applyBorder="1" applyAlignment="1">
      <alignment horizontal="center" vertical="center"/>
    </xf>
    <xf numFmtId="0" fontId="82" fillId="35" borderId="15" xfId="0" applyFont="1" applyFill="1" applyBorder="1" applyAlignment="1">
      <alignment horizontal="center" vertical="center"/>
    </xf>
    <xf numFmtId="0" fontId="84" fillId="0" borderId="10" xfId="0" applyFont="1" applyBorder="1" applyAlignment="1">
      <alignment horizontal="center" vertical="center"/>
    </xf>
    <xf numFmtId="2" fontId="82" fillId="33" borderId="10" xfId="0" applyNumberFormat="1" applyFont="1" applyFill="1" applyBorder="1" applyAlignment="1">
      <alignment horizontal="center" vertical="center"/>
    </xf>
    <xf numFmtId="2" fontId="82" fillId="33" borderId="15" xfId="0" applyNumberFormat="1" applyFont="1" applyFill="1" applyBorder="1" applyAlignment="1">
      <alignment horizontal="center" vertical="center"/>
    </xf>
    <xf numFmtId="2" fontId="82" fillId="0" borderId="0" xfId="0" applyNumberFormat="1" applyFont="1" applyFill="1" applyAlignment="1">
      <alignment horizontal="center" vertical="center"/>
    </xf>
    <xf numFmtId="2" fontId="82" fillId="33" borderId="0" xfId="0" applyNumberFormat="1" applyFont="1" applyFill="1" applyAlignment="1">
      <alignment horizontal="center" vertical="center"/>
    </xf>
    <xf numFmtId="2" fontId="82" fillId="0" borderId="0" xfId="0" applyNumberFormat="1" applyFont="1" applyAlignment="1">
      <alignment horizontal="center" vertical="center"/>
    </xf>
    <xf numFmtId="0" fontId="84" fillId="0" borderId="0" xfId="0" applyFont="1" applyBorder="1" applyAlignment="1">
      <alignment horizontal="center"/>
    </xf>
    <xf numFmtId="0" fontId="84" fillId="0" borderId="0" xfId="0" applyFont="1" applyBorder="1" applyAlignment="1">
      <alignment horizontal="center" wrapText="1"/>
    </xf>
    <xf numFmtId="0" fontId="82" fillId="0" borderId="0" xfId="0" applyFont="1" applyAlignment="1">
      <alignment/>
    </xf>
    <xf numFmtId="0" fontId="82" fillId="0" borderId="0" xfId="0" applyFont="1" applyAlignment="1">
      <alignment horizontal="center"/>
    </xf>
    <xf numFmtId="2" fontId="82" fillId="33" borderId="10" xfId="0" applyNumberFormat="1" applyFont="1" applyFill="1" applyBorder="1" applyAlignment="1">
      <alignment horizontal="center"/>
    </xf>
    <xf numFmtId="0" fontId="82" fillId="0" borderId="10" xfId="0" applyFont="1" applyBorder="1" applyAlignment="1">
      <alignment horizontal="center"/>
    </xf>
    <xf numFmtId="2" fontId="82" fillId="33" borderId="15" xfId="0" applyNumberFormat="1" applyFont="1" applyFill="1" applyBorder="1" applyAlignment="1">
      <alignment horizontal="center"/>
    </xf>
    <xf numFmtId="0" fontId="82" fillId="0" borderId="15" xfId="0" applyFont="1" applyBorder="1" applyAlignment="1">
      <alignment horizontal="center"/>
    </xf>
    <xf numFmtId="0" fontId="82" fillId="35" borderId="15" xfId="0" applyFont="1" applyFill="1" applyBorder="1" applyAlignment="1">
      <alignment horizontal="center"/>
    </xf>
    <xf numFmtId="2" fontId="82" fillId="0" borderId="15" xfId="0" applyNumberFormat="1" applyFont="1" applyBorder="1" applyAlignment="1">
      <alignment/>
    </xf>
    <xf numFmtId="0" fontId="82" fillId="0" borderId="10" xfId="0" applyFont="1" applyFill="1" applyBorder="1" applyAlignment="1">
      <alignment horizontal="center"/>
    </xf>
    <xf numFmtId="2" fontId="82" fillId="0" borderId="10" xfId="0" applyNumberFormat="1" applyFont="1" applyFill="1" applyBorder="1" applyAlignment="1">
      <alignment horizontal="center"/>
    </xf>
    <xf numFmtId="2" fontId="82" fillId="0" borderId="0" xfId="0" applyNumberFormat="1" applyFont="1" applyAlignment="1">
      <alignment horizontal="center"/>
    </xf>
    <xf numFmtId="0" fontId="82" fillId="0" borderId="11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2" fontId="86" fillId="33" borderId="10" xfId="0" applyNumberFormat="1" applyFont="1" applyFill="1" applyBorder="1" applyAlignment="1">
      <alignment horizontal="center" vertical="center"/>
    </xf>
    <xf numFmtId="0" fontId="82" fillId="34" borderId="0" xfId="0" applyFont="1" applyFill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 quotePrefix="1">
      <alignment horizontal="center" vertical="center"/>
    </xf>
    <xf numFmtId="2" fontId="82" fillId="34" borderId="10" xfId="0" applyNumberFormat="1" applyFont="1" applyFill="1" applyBorder="1" applyAlignment="1">
      <alignment horizontal="center" vertical="center"/>
    </xf>
    <xf numFmtId="0" fontId="82" fillId="34" borderId="10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0" xfId="0" applyFont="1" applyFill="1" applyAlignment="1">
      <alignment horizontal="center"/>
    </xf>
    <xf numFmtId="2" fontId="82" fillId="0" borderId="0" xfId="0" applyNumberFormat="1" applyFont="1" applyFill="1" applyAlignment="1">
      <alignment horizontal="center"/>
    </xf>
    <xf numFmtId="0" fontId="82" fillId="33" borderId="0" xfId="0" applyFont="1" applyFill="1" applyAlignment="1">
      <alignment horizontal="center"/>
    </xf>
    <xf numFmtId="2" fontId="82" fillId="33" borderId="0" xfId="0" applyNumberFormat="1" applyFont="1" applyFill="1" applyAlignment="1">
      <alignment horizontal="center"/>
    </xf>
    <xf numFmtId="0" fontId="82" fillId="36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/>
    </xf>
    <xf numFmtId="0" fontId="82" fillId="0" borderId="10" xfId="0" applyFont="1" applyBorder="1" applyAlignment="1">
      <alignment horizontal="left"/>
    </xf>
    <xf numFmtId="2" fontId="82" fillId="0" borderId="10" xfId="0" applyNumberFormat="1" applyFont="1" applyBorder="1" applyAlignment="1">
      <alignment horizontal="center"/>
    </xf>
    <xf numFmtId="0" fontId="87" fillId="0" borderId="10" xfId="0" applyFont="1" applyBorder="1" applyAlignment="1">
      <alignment horizontal="center" vertical="center"/>
    </xf>
    <xf numFmtId="2" fontId="88" fillId="33" borderId="10" xfId="0" applyNumberFormat="1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88" fillId="35" borderId="15" xfId="0" applyFont="1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2" fontId="88" fillId="0" borderId="10" xfId="0" applyNumberFormat="1" applyFont="1" applyFill="1" applyBorder="1" applyAlignment="1">
      <alignment horizontal="center" vertical="center"/>
    </xf>
    <xf numFmtId="2" fontId="88" fillId="0" borderId="0" xfId="0" applyNumberFormat="1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2" fontId="88" fillId="33" borderId="0" xfId="0" applyNumberFormat="1" applyFont="1" applyFill="1" applyAlignment="1">
      <alignment horizontal="center" vertical="center"/>
    </xf>
    <xf numFmtId="0" fontId="88" fillId="33" borderId="0" xfId="0" applyFont="1" applyFill="1" applyAlignment="1">
      <alignment horizontal="center" vertical="center"/>
    </xf>
    <xf numFmtId="2" fontId="88" fillId="0" borderId="0" xfId="0" applyNumberFormat="1" applyFont="1" applyAlignment="1">
      <alignment horizontal="center" vertical="center"/>
    </xf>
    <xf numFmtId="0" fontId="88" fillId="0" borderId="0" xfId="0" applyFont="1" applyAlignment="1">
      <alignment horizontal="center" vertical="center"/>
    </xf>
    <xf numFmtId="0" fontId="88" fillId="36" borderId="0" xfId="0" applyFont="1" applyFill="1" applyBorder="1" applyAlignment="1">
      <alignment horizontal="center" vertical="center"/>
    </xf>
    <xf numFmtId="0" fontId="89" fillId="36" borderId="0" xfId="0" applyFont="1" applyFill="1" applyBorder="1" applyAlignment="1">
      <alignment horizontal="center" vertical="center"/>
    </xf>
    <xf numFmtId="1" fontId="82" fillId="35" borderId="15" xfId="0" applyNumberFormat="1" applyFont="1" applyFill="1" applyBorder="1" applyAlignment="1">
      <alignment horizontal="center" vertical="center"/>
    </xf>
    <xf numFmtId="1" fontId="82" fillId="35" borderId="15" xfId="0" applyNumberFormat="1" applyFont="1" applyFill="1" applyBorder="1" applyAlignment="1">
      <alignment horizontal="center"/>
    </xf>
    <xf numFmtId="0" fontId="82" fillId="34" borderId="0" xfId="0" applyFont="1" applyFill="1" applyBorder="1" applyAlignment="1">
      <alignment horizontal="center" vertical="center"/>
    </xf>
    <xf numFmtId="0" fontId="90" fillId="0" borderId="10" xfId="0" applyFont="1" applyBorder="1" applyAlignment="1" quotePrefix="1">
      <alignment horizontal="center" vertical="center"/>
    </xf>
    <xf numFmtId="177" fontId="0" fillId="0" borderId="10" xfId="0" applyNumberFormat="1" applyFill="1" applyBorder="1" applyAlignment="1">
      <alignment/>
    </xf>
    <xf numFmtId="0" fontId="82" fillId="0" borderId="10" xfId="0" applyFont="1" applyFill="1" applyBorder="1" applyAlignment="1" quotePrefix="1">
      <alignment horizontal="center" vertical="center"/>
    </xf>
    <xf numFmtId="2" fontId="91" fillId="37" borderId="10" xfId="0" applyNumberFormat="1" applyFont="1" applyFill="1" applyBorder="1" applyAlignment="1">
      <alignment horizontal="center" vertical="center"/>
    </xf>
    <xf numFmtId="2" fontId="91" fillId="37" borderId="10" xfId="0" applyNumberFormat="1" applyFont="1" applyFill="1" applyBorder="1" applyAlignment="1">
      <alignment horizontal="center" vertical="center" wrapText="1"/>
    </xf>
    <xf numFmtId="177" fontId="82" fillId="0" borderId="10" xfId="0" applyNumberFormat="1" applyFont="1" applyFill="1" applyBorder="1" applyAlignment="1">
      <alignment horizontal="center" vertical="center"/>
    </xf>
    <xf numFmtId="177" fontId="82" fillId="0" borderId="0" xfId="0" applyNumberFormat="1" applyFont="1" applyFill="1" applyAlignment="1">
      <alignment horizontal="center" vertical="center"/>
    </xf>
    <xf numFmtId="177" fontId="82" fillId="33" borderId="10" xfId="0" applyNumberFormat="1" applyFont="1" applyFill="1" applyBorder="1" applyAlignment="1">
      <alignment horizontal="center" vertical="center"/>
    </xf>
    <xf numFmtId="2" fontId="82" fillId="34" borderId="10" xfId="0" applyNumberFormat="1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/>
    </xf>
    <xf numFmtId="0" fontId="92" fillId="0" borderId="10" xfId="0" applyFont="1" applyFill="1" applyBorder="1" applyAlignment="1" quotePrefix="1">
      <alignment horizontal="center" vertical="center"/>
    </xf>
    <xf numFmtId="0" fontId="33" fillId="0" borderId="10" xfId="0" applyFont="1" applyFill="1" applyBorder="1" applyAlignment="1" quotePrefix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77" fontId="82" fillId="33" borderId="15" xfId="0" applyNumberFormat="1" applyFont="1" applyFill="1" applyBorder="1" applyAlignment="1">
      <alignment horizontal="center" vertical="center"/>
    </xf>
    <xf numFmtId="177" fontId="82" fillId="0" borderId="15" xfId="0" applyNumberFormat="1" applyFont="1" applyFill="1" applyBorder="1" applyAlignment="1">
      <alignment horizontal="center" vertical="center"/>
    </xf>
    <xf numFmtId="177" fontId="82" fillId="0" borderId="15" xfId="0" applyNumberFormat="1" applyFont="1" applyBorder="1" applyAlignment="1">
      <alignment horizontal="center" vertical="center"/>
    </xf>
    <xf numFmtId="177" fontId="92" fillId="0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center"/>
    </xf>
    <xf numFmtId="0" fontId="84" fillId="0" borderId="14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2" fillId="0" borderId="11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5" fillId="0" borderId="0" xfId="0" applyFont="1" applyBorder="1" applyAlignment="1">
      <alignment horizontal="center" wrapText="1"/>
    </xf>
    <xf numFmtId="0" fontId="84" fillId="0" borderId="10" xfId="0" applyFont="1" applyBorder="1" applyAlignment="1">
      <alignment horizontal="center"/>
    </xf>
    <xf numFmtId="2" fontId="82" fillId="34" borderId="10" xfId="0" applyNumberFormat="1" applyFont="1" applyFill="1" applyBorder="1" applyAlignment="1">
      <alignment horizontal="center" wrapText="1"/>
    </xf>
    <xf numFmtId="2" fontId="86" fillId="33" borderId="10" xfId="0" applyNumberFormat="1" applyFont="1" applyFill="1" applyBorder="1" applyAlignment="1">
      <alignment horizontal="center"/>
    </xf>
    <xf numFmtId="2" fontId="82" fillId="0" borderId="15" xfId="0" applyNumberFormat="1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7" fontId="88" fillId="0" borderId="10" xfId="0" applyNumberFormat="1" applyFont="1" applyFill="1" applyBorder="1" applyAlignment="1">
      <alignment horizontal="center" vertical="center"/>
    </xf>
    <xf numFmtId="2" fontId="34" fillId="34" borderId="10" xfId="0" applyNumberFormat="1" applyFont="1" applyFill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/>
    </xf>
    <xf numFmtId="0" fontId="87" fillId="0" borderId="12" xfId="0" applyFont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Border="1" applyAlignment="1">
      <alignment horizontal="center" vertical="center" wrapText="1"/>
    </xf>
    <xf numFmtId="2" fontId="88" fillId="0" borderId="10" xfId="0" applyNumberFormat="1" applyFont="1" applyBorder="1" applyAlignment="1">
      <alignment horizontal="center" vertical="center"/>
    </xf>
    <xf numFmtId="0" fontId="88" fillId="34" borderId="0" xfId="0" applyFont="1" applyFill="1" applyBorder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2" fontId="88" fillId="0" borderId="15" xfId="0" applyNumberFormat="1" applyFont="1" applyBorder="1" applyAlignment="1">
      <alignment horizontal="center" vertical="center"/>
    </xf>
    <xf numFmtId="177" fontId="88" fillId="0" borderId="0" xfId="0" applyNumberFormat="1" applyFont="1" applyFill="1" applyAlignment="1">
      <alignment horizontal="center" vertical="center"/>
    </xf>
    <xf numFmtId="0" fontId="88" fillId="0" borderId="10" xfId="0" applyFont="1" applyBorder="1" applyAlignment="1" quotePrefix="1">
      <alignment horizontal="center" vertical="center"/>
    </xf>
    <xf numFmtId="0" fontId="88" fillId="34" borderId="1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2" fillId="0" borderId="10" xfId="0" applyFont="1" applyBorder="1" applyAlignment="1">
      <alignment horizontal="center" wrapText="1"/>
    </xf>
    <xf numFmtId="0" fontId="93" fillId="36" borderId="0" xfId="0" applyFont="1" applyFill="1" applyBorder="1" applyAlignment="1">
      <alignment horizontal="center" vertical="center"/>
    </xf>
    <xf numFmtId="0" fontId="88" fillId="0" borderId="10" xfId="0" applyFont="1" applyFill="1" applyBorder="1" applyAlignment="1" quotePrefix="1">
      <alignment horizontal="center" vertical="center"/>
    </xf>
    <xf numFmtId="2" fontId="82" fillId="0" borderId="10" xfId="0" applyNumberFormat="1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0" fontId="82" fillId="33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/>
    </xf>
    <xf numFmtId="0" fontId="86" fillId="0" borderId="10" xfId="0" applyFont="1" applyFill="1" applyBorder="1" applyAlignment="1">
      <alignment horizontal="center"/>
    </xf>
    <xf numFmtId="0" fontId="88" fillId="0" borderId="10" xfId="0" applyFont="1" applyBorder="1" applyAlignment="1">
      <alignment horizontal="center"/>
    </xf>
    <xf numFmtId="0" fontId="88" fillId="0" borderId="15" xfId="0" applyFont="1" applyFill="1" applyBorder="1" applyAlignment="1">
      <alignment horizontal="center" vertical="center"/>
    </xf>
    <xf numFmtId="1" fontId="88" fillId="0" borderId="15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2" fontId="88" fillId="33" borderId="15" xfId="0" applyNumberFormat="1" applyFont="1" applyFill="1" applyBorder="1" applyAlignment="1">
      <alignment horizontal="center" vertical="center"/>
    </xf>
    <xf numFmtId="2" fontId="88" fillId="0" borderId="10" xfId="0" applyNumberFormat="1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/>
    </xf>
    <xf numFmtId="0" fontId="84" fillId="0" borderId="15" xfId="0" applyFont="1" applyBorder="1" applyAlignment="1">
      <alignment horizontal="right"/>
    </xf>
    <xf numFmtId="177" fontId="0" fillId="34" borderId="10" xfId="0" applyNumberFormat="1" applyFill="1" applyBorder="1" applyAlignment="1">
      <alignment/>
    </xf>
    <xf numFmtId="0" fontId="84" fillId="0" borderId="0" xfId="0" applyFont="1" applyBorder="1" applyAlignment="1">
      <alignment/>
    </xf>
    <xf numFmtId="2" fontId="33" fillId="0" borderId="15" xfId="0" applyNumberFormat="1" applyFont="1" applyFill="1" applyBorder="1" applyAlignment="1">
      <alignment wrapText="1"/>
    </xf>
    <xf numFmtId="2" fontId="91" fillId="37" borderId="15" xfId="0" applyNumberFormat="1" applyFont="1" applyFill="1" applyBorder="1" applyAlignment="1">
      <alignment wrapText="1"/>
    </xf>
    <xf numFmtId="2" fontId="82" fillId="0" borderId="15" xfId="0" applyNumberFormat="1" applyFont="1" applyFill="1" applyBorder="1" applyAlignment="1">
      <alignment wrapText="1"/>
    </xf>
    <xf numFmtId="0" fontId="96" fillId="34" borderId="10" xfId="0" applyFont="1" applyFill="1" applyBorder="1" applyAlignment="1">
      <alignment/>
    </xf>
    <xf numFmtId="0" fontId="82" fillId="0" borderId="15" xfId="0" applyFont="1" applyFill="1" applyBorder="1" applyAlignment="1">
      <alignment horizontal="center"/>
    </xf>
    <xf numFmtId="0" fontId="82" fillId="0" borderId="16" xfId="0" applyFont="1" applyBorder="1" applyAlignment="1">
      <alignment horizontal="center"/>
    </xf>
    <xf numFmtId="0" fontId="84" fillId="0" borderId="10" xfId="0" applyFont="1" applyBorder="1" applyAlignment="1">
      <alignment horizontal="center" wrapText="1"/>
    </xf>
    <xf numFmtId="0" fontId="97" fillId="34" borderId="10" xfId="0" applyFont="1" applyFill="1" applyBorder="1" applyAlignment="1">
      <alignment horizontal="center"/>
    </xf>
    <xf numFmtId="0" fontId="98" fillId="34" borderId="0" xfId="0" applyFont="1" applyFill="1" applyBorder="1" applyAlignment="1">
      <alignment horizontal="center"/>
    </xf>
    <xf numFmtId="0" fontId="98" fillId="34" borderId="10" xfId="0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 wrapText="1"/>
    </xf>
    <xf numFmtId="2" fontId="91" fillId="37" borderId="10" xfId="0" applyNumberFormat="1" applyFont="1" applyFill="1" applyBorder="1" applyAlignment="1">
      <alignment horizontal="center" wrapText="1"/>
    </xf>
    <xf numFmtId="0" fontId="82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9" fillId="0" borderId="10" xfId="0" applyFont="1" applyFill="1" applyBorder="1" applyAlignment="1">
      <alignment horizontal="center"/>
    </xf>
    <xf numFmtId="177" fontId="82" fillId="34" borderId="15" xfId="0" applyNumberFormat="1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/>
    </xf>
    <xf numFmtId="0" fontId="100" fillId="0" borderId="10" xfId="0" applyFont="1" applyFill="1" applyBorder="1" applyAlignment="1">
      <alignment horizontal="center"/>
    </xf>
    <xf numFmtId="0" fontId="82" fillId="0" borderId="10" xfId="0" applyFont="1" applyFill="1" applyBorder="1" applyAlignment="1" quotePrefix="1">
      <alignment horizontal="center"/>
    </xf>
    <xf numFmtId="0" fontId="94" fillId="0" borderId="10" xfId="0" applyFont="1" applyFill="1" applyBorder="1" applyAlignment="1">
      <alignment horizontal="center"/>
    </xf>
    <xf numFmtId="0" fontId="86" fillId="0" borderId="10" xfId="0" applyFont="1" applyFill="1" applyBorder="1" applyAlignment="1" quotePrefix="1">
      <alignment horizontal="center"/>
    </xf>
    <xf numFmtId="2" fontId="92" fillId="34" borderId="10" xfId="0" applyNumberFormat="1" applyFont="1" applyFill="1" applyBorder="1" applyAlignment="1">
      <alignment horizontal="center" wrapText="1"/>
    </xf>
    <xf numFmtId="0" fontId="85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2" fillId="35" borderId="10" xfId="0" applyFont="1" applyFill="1" applyBorder="1" applyAlignment="1">
      <alignment horizontal="center" vertical="center"/>
    </xf>
    <xf numFmtId="1" fontId="82" fillId="35" borderId="10" xfId="0" applyNumberFormat="1" applyFont="1" applyFill="1" applyBorder="1" applyAlignment="1">
      <alignment horizontal="center" vertical="center"/>
    </xf>
    <xf numFmtId="177" fontId="82" fillId="0" borderId="10" xfId="0" applyNumberFormat="1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7" fillId="34" borderId="10" xfId="0" applyFont="1" applyFill="1" applyBorder="1" applyAlignment="1">
      <alignment horizontal="center"/>
    </xf>
    <xf numFmtId="0" fontId="91" fillId="0" borderId="10" xfId="0" applyFont="1" applyBorder="1" applyAlignment="1" quotePrefix="1">
      <alignment horizontal="center" vertical="center"/>
    </xf>
    <xf numFmtId="0" fontId="100" fillId="0" borderId="10" xfId="0" applyFont="1" applyFill="1" applyBorder="1" applyAlignment="1">
      <alignment horizontal="center" vertical="center"/>
    </xf>
    <xf numFmtId="0" fontId="91" fillId="0" borderId="10" xfId="0" applyNumberFormat="1" applyFont="1" applyFill="1" applyBorder="1" applyAlignment="1">
      <alignment horizontal="center"/>
    </xf>
    <xf numFmtId="0" fontId="100" fillId="0" borderId="10" xfId="0" applyFont="1" applyFill="1" applyBorder="1" applyAlignment="1" quotePrefix="1">
      <alignment horizontal="center" vertical="center"/>
    </xf>
    <xf numFmtId="0" fontId="97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2" fontId="92" fillId="34" borderId="10" xfId="0" applyNumberFormat="1" applyFont="1" applyFill="1" applyBorder="1" applyAlignment="1">
      <alignment horizontal="center" vertical="center"/>
    </xf>
    <xf numFmtId="1" fontId="82" fillId="0" borderId="10" xfId="0" applyNumberFormat="1" applyFont="1" applyFill="1" applyBorder="1" applyAlignment="1">
      <alignment horizontal="center" vertical="center"/>
    </xf>
    <xf numFmtId="1" fontId="82" fillId="34" borderId="10" xfId="0" applyNumberFormat="1" applyFont="1" applyFill="1" applyBorder="1" applyAlignment="1">
      <alignment horizontal="center" vertical="center"/>
    </xf>
    <xf numFmtId="0" fontId="101" fillId="0" borderId="10" xfId="0" applyFont="1" applyFill="1" applyBorder="1" applyAlignment="1">
      <alignment horizontal="center"/>
    </xf>
    <xf numFmtId="0" fontId="102" fillId="0" borderId="10" xfId="0" applyFont="1" applyBorder="1" applyAlignment="1">
      <alignment horizontal="center"/>
    </xf>
    <xf numFmtId="0" fontId="103" fillId="0" borderId="10" xfId="0" applyFont="1" applyFill="1" applyBorder="1" applyAlignment="1">
      <alignment horizontal="center"/>
    </xf>
    <xf numFmtId="0" fontId="104" fillId="34" borderId="10" xfId="0" applyFont="1" applyFill="1" applyBorder="1" applyAlignment="1">
      <alignment horizontal="center"/>
    </xf>
    <xf numFmtId="0" fontId="105" fillId="0" borderId="10" xfId="0" applyFont="1" applyFill="1" applyBorder="1" applyAlignment="1">
      <alignment horizontal="center"/>
    </xf>
    <xf numFmtId="0" fontId="91" fillId="0" borderId="10" xfId="0" applyFont="1" applyFill="1" applyBorder="1" applyAlignment="1" quotePrefix="1">
      <alignment horizontal="center" vertical="center"/>
    </xf>
    <xf numFmtId="0" fontId="106" fillId="34" borderId="10" xfId="0" applyFont="1" applyFill="1" applyBorder="1" applyAlignment="1">
      <alignment horizontal="center"/>
    </xf>
    <xf numFmtId="0" fontId="99" fillId="0" borderId="10" xfId="0" applyFont="1" applyFill="1" applyBorder="1" applyAlignment="1">
      <alignment horizontal="center"/>
    </xf>
    <xf numFmtId="177" fontId="82" fillId="34" borderId="10" xfId="0" applyNumberFormat="1" applyFont="1" applyFill="1" applyBorder="1" applyAlignment="1">
      <alignment horizontal="center" vertical="center"/>
    </xf>
    <xf numFmtId="0" fontId="107" fillId="0" borderId="0" xfId="0" applyFont="1" applyBorder="1" applyAlignment="1">
      <alignment/>
    </xf>
    <xf numFmtId="0" fontId="107" fillId="0" borderId="17" xfId="0" applyFont="1" applyBorder="1" applyAlignment="1">
      <alignment/>
    </xf>
    <xf numFmtId="0" fontId="107" fillId="0" borderId="10" xfId="0" applyFont="1" applyBorder="1" applyAlignment="1">
      <alignment/>
    </xf>
    <xf numFmtId="0" fontId="107" fillId="0" borderId="0" xfId="0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7" fillId="0" borderId="10" xfId="0" applyFont="1" applyFill="1" applyBorder="1" applyAlignment="1">
      <alignment/>
    </xf>
    <xf numFmtId="0" fontId="109" fillId="0" borderId="0" xfId="0" applyFont="1" applyFill="1" applyBorder="1" applyAlignment="1">
      <alignment/>
    </xf>
    <xf numFmtId="0" fontId="109" fillId="34" borderId="17" xfId="0" applyFont="1" applyFill="1" applyBorder="1" applyAlignment="1">
      <alignment/>
    </xf>
    <xf numFmtId="0" fontId="107" fillId="0" borderId="16" xfId="0" applyFont="1" applyBorder="1" applyAlignment="1">
      <alignment/>
    </xf>
    <xf numFmtId="0" fontId="108" fillId="0" borderId="17" xfId="0" applyFont="1" applyFill="1" applyBorder="1" applyAlignment="1">
      <alignment/>
    </xf>
    <xf numFmtId="0" fontId="109" fillId="38" borderId="0" xfId="0" applyFont="1" applyFill="1" applyBorder="1" applyAlignment="1">
      <alignment/>
    </xf>
    <xf numFmtId="0" fontId="110" fillId="38" borderId="0" xfId="53" applyFont="1" applyFill="1" applyBorder="1" applyAlignment="1">
      <alignment/>
    </xf>
    <xf numFmtId="0" fontId="107" fillId="0" borderId="18" xfId="0" applyFont="1" applyFill="1" applyBorder="1" applyAlignment="1">
      <alignment/>
    </xf>
    <xf numFmtId="0" fontId="107" fillId="0" borderId="16" xfId="0" applyFont="1" applyFill="1" applyBorder="1" applyAlignment="1">
      <alignment/>
    </xf>
    <xf numFmtId="0" fontId="107" fillId="0" borderId="17" xfId="0" applyFont="1" applyFill="1" applyBorder="1" applyAlignment="1">
      <alignment/>
    </xf>
    <xf numFmtId="0" fontId="107" fillId="0" borderId="19" xfId="0" applyFont="1" applyFill="1" applyBorder="1" applyAlignment="1">
      <alignment/>
    </xf>
    <xf numFmtId="0" fontId="107" fillId="0" borderId="15" xfId="0" applyFont="1" applyFill="1" applyBorder="1" applyAlignment="1">
      <alignment/>
    </xf>
    <xf numFmtId="0" fontId="107" fillId="0" borderId="15" xfId="0" applyFont="1" applyBorder="1" applyAlignment="1">
      <alignment/>
    </xf>
    <xf numFmtId="0" fontId="107" fillId="0" borderId="19" xfId="0" applyFont="1" applyBorder="1" applyAlignment="1">
      <alignment/>
    </xf>
    <xf numFmtId="0" fontId="109" fillId="38" borderId="20" xfId="0" applyFont="1" applyFill="1" applyBorder="1" applyAlignment="1">
      <alignment/>
    </xf>
    <xf numFmtId="0" fontId="107" fillId="0" borderId="18" xfId="0" applyFont="1" applyBorder="1" applyAlignment="1">
      <alignment/>
    </xf>
    <xf numFmtId="0" fontId="108" fillId="0" borderId="0" xfId="0" applyFont="1" applyBorder="1" applyAlignment="1">
      <alignment/>
    </xf>
    <xf numFmtId="0" fontId="107" fillId="34" borderId="0" xfId="0" applyFont="1" applyFill="1" applyBorder="1" applyAlignment="1">
      <alignment/>
    </xf>
    <xf numFmtId="0" fontId="108" fillId="34" borderId="0" xfId="0" applyFont="1" applyFill="1" applyBorder="1" applyAlignment="1">
      <alignment/>
    </xf>
    <xf numFmtId="0" fontId="109" fillId="34" borderId="0" xfId="0" applyFont="1" applyFill="1" applyBorder="1" applyAlignment="1">
      <alignment/>
    </xf>
    <xf numFmtId="0" fontId="107" fillId="0" borderId="20" xfId="0" applyFont="1" applyBorder="1" applyAlignment="1">
      <alignment/>
    </xf>
    <xf numFmtId="0" fontId="0" fillId="0" borderId="0" xfId="0" applyAlignment="1">
      <alignment vertical="center" wrapText="1"/>
    </xf>
    <xf numFmtId="0" fontId="111" fillId="0" borderId="0" xfId="0" applyFont="1" applyBorder="1" applyAlignment="1">
      <alignment/>
    </xf>
    <xf numFmtId="177" fontId="82" fillId="22" borderId="10" xfId="0" applyNumberFormat="1" applyFont="1" applyFill="1" applyBorder="1" applyAlignment="1">
      <alignment horizontal="center" vertical="center"/>
    </xf>
    <xf numFmtId="177" fontId="88" fillId="22" borderId="10" xfId="0" applyNumberFormat="1" applyFont="1" applyFill="1" applyBorder="1" applyAlignment="1">
      <alignment horizontal="center" vertical="center"/>
    </xf>
    <xf numFmtId="177" fontId="82" fillId="0" borderId="10" xfId="0" applyNumberFormat="1" applyFont="1" applyBorder="1" applyAlignment="1">
      <alignment horizontal="center"/>
    </xf>
    <xf numFmtId="177" fontId="82" fillId="34" borderId="10" xfId="0" applyNumberFormat="1" applyFont="1" applyFill="1" applyBorder="1" applyAlignment="1">
      <alignment horizontal="center"/>
    </xf>
    <xf numFmtId="177" fontId="88" fillId="34" borderId="10" xfId="0" applyNumberFormat="1" applyFont="1" applyFill="1" applyBorder="1" applyAlignment="1">
      <alignment horizontal="center" vertical="center"/>
    </xf>
    <xf numFmtId="177" fontId="88" fillId="34" borderId="0" xfId="0" applyNumberFormat="1" applyFont="1" applyFill="1" applyAlignment="1">
      <alignment horizontal="center" vertical="center"/>
    </xf>
    <xf numFmtId="2" fontId="88" fillId="37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Alignment="1">
      <alignment horizontal="center"/>
    </xf>
    <xf numFmtId="177" fontId="91" fillId="37" borderId="10" xfId="0" applyNumberFormat="1" applyFont="1" applyFill="1" applyBorder="1" applyAlignment="1">
      <alignment horizontal="center" vertical="center" wrapText="1"/>
    </xf>
    <xf numFmtId="177" fontId="82" fillId="34" borderId="0" xfId="0" applyNumberFormat="1" applyFont="1" applyFill="1" applyBorder="1" applyAlignment="1">
      <alignment horizontal="center" vertical="center"/>
    </xf>
    <xf numFmtId="177" fontId="0" fillId="0" borderId="10" xfId="0" applyNumberFormat="1" applyBorder="1" applyAlignment="1">
      <alignment horizontal="center"/>
    </xf>
    <xf numFmtId="177" fontId="8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1" fillId="0" borderId="0" xfId="0" applyFont="1" applyFill="1" applyBorder="1" applyAlignment="1">
      <alignment horizontal="center" vertical="center"/>
    </xf>
    <xf numFmtId="0" fontId="104" fillId="34" borderId="10" xfId="0" applyFont="1" applyFill="1" applyBorder="1" applyAlignment="1">
      <alignment horizontal="center"/>
    </xf>
    <xf numFmtId="0" fontId="106" fillId="34" borderId="10" xfId="0" applyFont="1" applyFill="1" applyBorder="1" applyAlignment="1">
      <alignment horizontal="center"/>
    </xf>
    <xf numFmtId="177" fontId="33" fillId="22" borderId="10" xfId="0" applyNumberFormat="1" applyFont="1" applyFill="1" applyBorder="1" applyAlignment="1">
      <alignment horizontal="center" vertical="center"/>
    </xf>
    <xf numFmtId="177" fontId="82" fillId="0" borderId="10" xfId="0" applyNumberFormat="1" applyFont="1" applyFill="1" applyBorder="1" applyAlignment="1">
      <alignment horizontal="center"/>
    </xf>
    <xf numFmtId="177" fontId="82" fillId="34" borderId="0" xfId="0" applyNumberFormat="1" applyFont="1" applyFill="1" applyAlignment="1">
      <alignment horizontal="center"/>
    </xf>
    <xf numFmtId="177" fontId="82" fillId="33" borderId="10" xfId="0" applyNumberFormat="1" applyFont="1" applyFill="1" applyBorder="1" applyAlignment="1">
      <alignment horizontal="center"/>
    </xf>
    <xf numFmtId="177" fontId="82" fillId="0" borderId="0" xfId="0" applyNumberFormat="1" applyFont="1" applyBorder="1" applyAlignment="1">
      <alignment horizontal="center"/>
    </xf>
    <xf numFmtId="177" fontId="82" fillId="22" borderId="10" xfId="0" applyNumberFormat="1" applyFont="1" applyFill="1" applyBorder="1" applyAlignment="1">
      <alignment horizontal="center"/>
    </xf>
    <xf numFmtId="177" fontId="82" fillId="36" borderId="15" xfId="0" applyNumberFormat="1" applyFont="1" applyFill="1" applyBorder="1" applyAlignment="1">
      <alignment horizontal="center" vertical="center"/>
    </xf>
    <xf numFmtId="177" fontId="82" fillId="36" borderId="10" xfId="0" applyNumberFormat="1" applyFont="1" applyFill="1" applyBorder="1" applyAlignment="1">
      <alignment horizontal="center" vertical="center"/>
    </xf>
    <xf numFmtId="177" fontId="33" fillId="36" borderId="10" xfId="0" applyNumberFormat="1" applyFont="1" applyFill="1" applyBorder="1" applyAlignment="1">
      <alignment horizontal="center" vertical="center"/>
    </xf>
    <xf numFmtId="177" fontId="82" fillId="0" borderId="0" xfId="0" applyNumberFormat="1" applyFont="1" applyFill="1" applyAlignment="1">
      <alignment horizontal="center"/>
    </xf>
    <xf numFmtId="177" fontId="82" fillId="36" borderId="10" xfId="0" applyNumberFormat="1" applyFont="1" applyFill="1" applyBorder="1" applyAlignment="1">
      <alignment horizontal="center"/>
    </xf>
    <xf numFmtId="0" fontId="97" fillId="34" borderId="0" xfId="0" applyFont="1" applyFill="1" applyBorder="1" applyAlignment="1">
      <alignment horizontal="center"/>
    </xf>
    <xf numFmtId="2" fontId="86" fillId="33" borderId="10" xfId="0" applyNumberFormat="1" applyFont="1" applyFill="1" applyBorder="1" applyAlignment="1">
      <alignment horizontal="center" vertical="center" wrapText="1"/>
    </xf>
    <xf numFmtId="2" fontId="100" fillId="37" borderId="10" xfId="0" applyNumberFormat="1" applyFont="1" applyFill="1" applyBorder="1" applyAlignment="1">
      <alignment horizontal="center" vertical="center" wrapText="1"/>
    </xf>
    <xf numFmtId="0" fontId="91" fillId="34" borderId="1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/>
    </xf>
    <xf numFmtId="0" fontId="95" fillId="0" borderId="0" xfId="0" applyFont="1" applyFill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0" fontId="106" fillId="34" borderId="10" xfId="0" applyFont="1" applyFill="1" applyBorder="1" applyAlignment="1">
      <alignment/>
    </xf>
    <xf numFmtId="0" fontId="106" fillId="34" borderId="0" xfId="0" applyFont="1" applyFill="1" applyBorder="1" applyAlignment="1">
      <alignment/>
    </xf>
    <xf numFmtId="177" fontId="82" fillId="25" borderId="10" xfId="0" applyNumberFormat="1" applyFont="1" applyFill="1" applyBorder="1" applyAlignment="1">
      <alignment horizontal="center" vertical="center"/>
    </xf>
    <xf numFmtId="2" fontId="88" fillId="34" borderId="10" xfId="0" applyNumberFormat="1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/>
    </xf>
    <xf numFmtId="0" fontId="95" fillId="0" borderId="10" xfId="0" applyFont="1" applyFill="1" applyBorder="1" applyAlignment="1">
      <alignment/>
    </xf>
    <xf numFmtId="177" fontId="88" fillId="25" borderId="10" xfId="0" applyNumberFormat="1" applyFont="1" applyFill="1" applyBorder="1" applyAlignment="1">
      <alignment horizontal="center" vertical="center"/>
    </xf>
    <xf numFmtId="2" fontId="112" fillId="37" borderId="10" xfId="0" applyNumberFormat="1" applyFont="1" applyFill="1" applyBorder="1" applyAlignment="1">
      <alignment horizontal="center" vertical="center"/>
    </xf>
    <xf numFmtId="177" fontId="88" fillId="0" borderId="10" xfId="0" applyNumberFormat="1" applyFont="1" applyBorder="1" applyAlignment="1">
      <alignment horizontal="center"/>
    </xf>
    <xf numFmtId="177" fontId="82" fillId="0" borderId="0" xfId="0" applyNumberFormat="1" applyFont="1" applyAlignment="1">
      <alignment horizontal="center" vertical="center"/>
    </xf>
    <xf numFmtId="2" fontId="86" fillId="34" borderId="10" xfId="0" applyNumberFormat="1" applyFont="1" applyFill="1" applyBorder="1" applyAlignment="1">
      <alignment horizontal="center" vertical="center" wrapText="1"/>
    </xf>
    <xf numFmtId="0" fontId="102" fillId="34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2" fontId="82" fillId="37" borderId="1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/>
    </xf>
    <xf numFmtId="0" fontId="106" fillId="34" borderId="0" xfId="0" applyFont="1" applyFill="1" applyBorder="1" applyAlignment="1">
      <alignment horizontal="center"/>
    </xf>
    <xf numFmtId="0" fontId="33" fillId="34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82" fillId="0" borderId="16" xfId="0" applyFont="1" applyFill="1" applyBorder="1" applyAlignment="1">
      <alignment horizontal="center" vertical="center"/>
    </xf>
    <xf numFmtId="0" fontId="82" fillId="0" borderId="0" xfId="0" applyFont="1" applyFill="1" applyBorder="1" applyAlignment="1" quotePrefix="1">
      <alignment horizontal="center" vertical="center"/>
    </xf>
    <xf numFmtId="177" fontId="82" fillId="0" borderId="16" xfId="0" applyNumberFormat="1" applyFont="1" applyFill="1" applyBorder="1" applyAlignment="1">
      <alignment horizontal="center" vertical="center"/>
    </xf>
    <xf numFmtId="0" fontId="82" fillId="25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1" fillId="0" borderId="0" xfId="0" applyFont="1" applyFill="1" applyBorder="1" applyAlignment="1" quotePrefix="1">
      <alignment horizontal="center" vertical="center"/>
    </xf>
    <xf numFmtId="177" fontId="82" fillId="25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61" fillId="0" borderId="10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/>
    </xf>
    <xf numFmtId="2" fontId="82" fillId="0" borderId="0" xfId="0" applyNumberFormat="1" applyFont="1" applyFill="1" applyBorder="1" applyAlignment="1">
      <alignment horizontal="center" vertical="center"/>
    </xf>
    <xf numFmtId="0" fontId="82" fillId="33" borderId="0" xfId="0" applyFont="1" applyFill="1" applyBorder="1" applyAlignment="1">
      <alignment horizontal="center" vertical="center"/>
    </xf>
    <xf numFmtId="2" fontId="82" fillId="0" borderId="0" xfId="0" applyNumberFormat="1" applyFont="1" applyBorder="1" applyAlignment="1">
      <alignment horizontal="center" vertical="center"/>
    </xf>
    <xf numFmtId="2" fontId="82" fillId="33" borderId="0" xfId="0" applyNumberFormat="1" applyFont="1" applyFill="1" applyBorder="1" applyAlignment="1">
      <alignment horizontal="center" vertical="center"/>
    </xf>
    <xf numFmtId="0" fontId="97" fillId="34" borderId="0" xfId="0" applyFont="1" applyFill="1" applyBorder="1" applyAlignment="1">
      <alignment horizontal="center"/>
    </xf>
    <xf numFmtId="0" fontId="94" fillId="0" borderId="0" xfId="0" applyFont="1" applyFill="1" applyBorder="1" applyAlignment="1">
      <alignment horizontal="center"/>
    </xf>
    <xf numFmtId="177" fontId="82" fillId="39" borderId="10" xfId="0" applyNumberFormat="1" applyFont="1" applyFill="1" applyBorder="1" applyAlignment="1">
      <alignment horizontal="center" vertical="center"/>
    </xf>
    <xf numFmtId="177" fontId="82" fillId="39" borderId="10" xfId="0" applyNumberFormat="1" applyFont="1" applyFill="1" applyBorder="1" applyAlignment="1">
      <alignment horizontal="center" vertical="center" wrapText="1"/>
    </xf>
    <xf numFmtId="2" fontId="61" fillId="34" borderId="10" xfId="0" applyNumberFormat="1" applyFont="1" applyFill="1" applyBorder="1" applyAlignment="1">
      <alignment horizontal="center" wrapText="1"/>
    </xf>
    <xf numFmtId="177" fontId="82" fillId="25" borderId="10" xfId="0" applyNumberFormat="1" applyFont="1" applyFill="1" applyBorder="1" applyAlignment="1">
      <alignment horizontal="center"/>
    </xf>
    <xf numFmtId="0" fontId="113" fillId="14" borderId="21" xfId="0" applyFont="1" applyFill="1" applyBorder="1" applyAlignment="1">
      <alignment horizontal="center" vertical="center"/>
    </xf>
    <xf numFmtId="0" fontId="114" fillId="14" borderId="22" xfId="0" applyFont="1" applyFill="1" applyBorder="1" applyAlignment="1">
      <alignment horizontal="center" vertical="center"/>
    </xf>
    <xf numFmtId="0" fontId="114" fillId="14" borderId="19" xfId="0" applyFont="1" applyFill="1" applyBorder="1" applyAlignment="1">
      <alignment horizontal="center" vertical="center"/>
    </xf>
    <xf numFmtId="0" fontId="114" fillId="14" borderId="23" xfId="0" applyFont="1" applyFill="1" applyBorder="1" applyAlignment="1">
      <alignment horizontal="center" vertical="center"/>
    </xf>
    <xf numFmtId="0" fontId="114" fillId="14" borderId="24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0" xfId="0" applyFont="1" applyFill="1" applyBorder="1" applyAlignment="1" quotePrefix="1">
      <alignment horizontal="center" vertical="center"/>
    </xf>
    <xf numFmtId="0" fontId="99" fillId="0" borderId="0" xfId="0" applyFont="1" applyFill="1" applyBorder="1" applyAlignment="1">
      <alignment horizontal="center"/>
    </xf>
    <xf numFmtId="177" fontId="33" fillId="0" borderId="15" xfId="0" applyNumberFormat="1" applyFont="1" applyFill="1" applyBorder="1" applyAlignment="1">
      <alignment horizontal="center" vertical="center"/>
    </xf>
    <xf numFmtId="177" fontId="33" fillId="36" borderId="15" xfId="0" applyNumberFormat="1" applyFont="1" applyFill="1" applyBorder="1" applyAlignment="1">
      <alignment horizontal="center" vertical="center"/>
    </xf>
    <xf numFmtId="177" fontId="82" fillId="25" borderId="15" xfId="0" applyNumberFormat="1" applyFont="1" applyFill="1" applyBorder="1" applyAlignment="1">
      <alignment horizontal="center" vertical="center"/>
    </xf>
    <xf numFmtId="177" fontId="33" fillId="25" borderId="15" xfId="0" applyNumberFormat="1" applyFont="1" applyFill="1" applyBorder="1" applyAlignment="1">
      <alignment horizontal="center" vertical="center"/>
    </xf>
    <xf numFmtId="177" fontId="33" fillId="25" borderId="10" xfId="0" applyNumberFormat="1" applyFont="1" applyFill="1" applyBorder="1" applyAlignment="1">
      <alignment horizontal="center" vertical="center"/>
    </xf>
    <xf numFmtId="0" fontId="82" fillId="33" borderId="15" xfId="0" applyFont="1" applyFill="1" applyBorder="1" applyAlignment="1">
      <alignment horizontal="center"/>
    </xf>
    <xf numFmtId="177" fontId="82" fillId="0" borderId="15" xfId="0" applyNumberFormat="1" applyFont="1" applyBorder="1" applyAlignment="1">
      <alignment horizontal="center"/>
    </xf>
    <xf numFmtId="177" fontId="82" fillId="34" borderId="15" xfId="0" applyNumberFormat="1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/>
    </xf>
    <xf numFmtId="177" fontId="82" fillId="0" borderId="15" xfId="0" applyNumberFormat="1" applyFont="1" applyFill="1" applyBorder="1" applyAlignment="1">
      <alignment horizontal="center"/>
    </xf>
    <xf numFmtId="0" fontId="115" fillId="40" borderId="10" xfId="0" applyNumberFormat="1" applyFont="1" applyFill="1" applyBorder="1" applyAlignment="1">
      <alignment horizontal="center"/>
    </xf>
    <xf numFmtId="2" fontId="33" fillId="34" borderId="10" xfId="0" applyNumberFormat="1" applyFont="1" applyFill="1" applyBorder="1" applyAlignment="1">
      <alignment horizontal="center" wrapText="1"/>
    </xf>
    <xf numFmtId="0" fontId="64" fillId="0" borderId="0" xfId="0" applyNumberFormat="1" applyFont="1" applyFill="1" applyBorder="1" applyAlignment="1">
      <alignment horizontal="center"/>
    </xf>
    <xf numFmtId="0" fontId="115" fillId="34" borderId="0" xfId="0" applyNumberFormat="1" applyFont="1" applyFill="1" applyBorder="1" applyAlignment="1">
      <alignment horizontal="center"/>
    </xf>
    <xf numFmtId="177" fontId="91" fillId="21" borderId="10" xfId="0" applyNumberFormat="1" applyFont="1" applyFill="1" applyBorder="1" applyAlignment="1">
      <alignment horizontal="center"/>
    </xf>
    <xf numFmtId="177" fontId="33" fillId="21" borderId="15" xfId="0" applyNumberFormat="1" applyFont="1" applyFill="1" applyBorder="1" applyAlignment="1">
      <alignment horizontal="center" vertical="center"/>
    </xf>
    <xf numFmtId="0" fontId="0" fillId="21" borderId="10" xfId="0" applyFill="1" applyBorder="1" applyAlignment="1">
      <alignment/>
    </xf>
    <xf numFmtId="0" fontId="116" fillId="0" borderId="10" xfId="0" applyFont="1" applyBorder="1" applyAlignment="1">
      <alignment vertical="center" wrapText="1"/>
    </xf>
    <xf numFmtId="177" fontId="0" fillId="21" borderId="10" xfId="0" applyNumberFormat="1" applyFill="1" applyBorder="1" applyAlignment="1">
      <alignment/>
    </xf>
    <xf numFmtId="0" fontId="117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15" xfId="0" applyFont="1" applyFill="1" applyBorder="1" applyAlignment="1">
      <alignment/>
    </xf>
    <xf numFmtId="0" fontId="109" fillId="0" borderId="21" xfId="0" applyFont="1" applyFill="1" applyBorder="1" applyAlignment="1">
      <alignment/>
    </xf>
    <xf numFmtId="0" fontId="118" fillId="37" borderId="17" xfId="0" applyFont="1" applyFill="1" applyBorder="1" applyAlignment="1">
      <alignment/>
    </xf>
    <xf numFmtId="16" fontId="118" fillId="37" borderId="17" xfId="0" applyNumberFormat="1" applyFont="1" applyFill="1" applyBorder="1" applyAlignment="1">
      <alignment/>
    </xf>
    <xf numFmtId="0" fontId="108" fillId="34" borderId="17" xfId="0" applyFont="1" applyFill="1" applyBorder="1" applyAlignment="1">
      <alignment/>
    </xf>
    <xf numFmtId="0" fontId="107" fillId="34" borderId="17" xfId="0" applyFont="1" applyFill="1" applyBorder="1" applyAlignment="1">
      <alignment/>
    </xf>
    <xf numFmtId="16" fontId="107" fillId="0" borderId="17" xfId="0" applyNumberFormat="1" applyFont="1" applyFill="1" applyBorder="1" applyAlignment="1">
      <alignment/>
    </xf>
    <xf numFmtId="0" fontId="109" fillId="0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114" fillId="14" borderId="0" xfId="0" applyFont="1" applyFill="1" applyBorder="1" applyAlignment="1">
      <alignment horizontal="center" vertical="center"/>
    </xf>
    <xf numFmtId="0" fontId="114" fillId="14" borderId="20" xfId="0" applyFont="1" applyFill="1" applyBorder="1" applyAlignment="1">
      <alignment horizontal="center" vertical="center"/>
    </xf>
    <xf numFmtId="0" fontId="117" fillId="0" borderId="0" xfId="0" applyFont="1" applyFill="1" applyBorder="1" applyAlignment="1">
      <alignment horizontal="left" vertical="center" wrapText="1"/>
    </xf>
    <xf numFmtId="0" fontId="108" fillId="0" borderId="0" xfId="0" applyFont="1" applyFill="1" applyBorder="1" applyAlignment="1">
      <alignment horizontal="left" vertical="center" wrapText="1"/>
    </xf>
    <xf numFmtId="0" fontId="118" fillId="0" borderId="0" xfId="0" applyFont="1" applyFill="1" applyBorder="1" applyAlignment="1">
      <alignment wrapText="1"/>
    </xf>
    <xf numFmtId="0" fontId="118" fillId="0" borderId="0" xfId="0" applyFont="1" applyFill="1" applyBorder="1" applyAlignment="1">
      <alignment/>
    </xf>
    <xf numFmtId="178" fontId="117" fillId="0" borderId="0" xfId="0" applyNumberFormat="1" applyFont="1" applyFill="1" applyBorder="1" applyAlignment="1">
      <alignment horizontal="left" vertical="center" wrapText="1"/>
    </xf>
    <xf numFmtId="16" fontId="108" fillId="0" borderId="0" xfId="0" applyNumberFormat="1" applyFont="1" applyFill="1" applyBorder="1" applyAlignment="1">
      <alignment horizontal="left" vertical="center" wrapText="1"/>
    </xf>
    <xf numFmtId="16" fontId="118" fillId="0" borderId="0" xfId="0" applyNumberFormat="1" applyFont="1" applyFill="1" applyBorder="1" applyAlignment="1">
      <alignment/>
    </xf>
    <xf numFmtId="0" fontId="119" fillId="0" borderId="0" xfId="0" applyFont="1" applyFill="1" applyBorder="1" applyAlignment="1">
      <alignment horizontal="left" vertical="center" wrapText="1"/>
    </xf>
    <xf numFmtId="0" fontId="119" fillId="0" borderId="0" xfId="0" applyFont="1" applyFill="1" applyBorder="1" applyAlignment="1">
      <alignment horizontal="left" vertical="center"/>
    </xf>
    <xf numFmtId="0" fontId="120" fillId="0" borderId="0" xfId="0" applyFont="1" applyFill="1" applyBorder="1" applyAlignment="1">
      <alignment horizontal="left" vertical="center"/>
    </xf>
    <xf numFmtId="0" fontId="121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22" fillId="0" borderId="0" xfId="0" applyFont="1" applyFill="1" applyBorder="1" applyAlignment="1">
      <alignment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6" fillId="0" borderId="0" xfId="53" applyAlignment="1">
      <alignment vertical="center" wrapText="1"/>
    </xf>
    <xf numFmtId="0" fontId="110" fillId="0" borderId="0" xfId="53" applyFont="1" applyFill="1" applyBorder="1" applyAlignment="1">
      <alignment/>
    </xf>
    <xf numFmtId="0" fontId="110" fillId="0" borderId="0" xfId="53" applyFont="1" applyFill="1" applyBorder="1" applyAlignment="1" applyProtection="1">
      <alignment/>
      <protection/>
    </xf>
    <xf numFmtId="0" fontId="82" fillId="0" borderId="15" xfId="0" applyFont="1" applyBorder="1" applyAlignment="1">
      <alignment horizontal="center" vertical="center" wrapText="1"/>
    </xf>
    <xf numFmtId="0" fontId="107" fillId="34" borderId="19" xfId="0" applyFont="1" applyFill="1" applyBorder="1" applyAlignment="1">
      <alignment/>
    </xf>
    <xf numFmtId="0" fontId="108" fillId="0" borderId="25" xfId="0" applyFont="1" applyBorder="1" applyAlignment="1">
      <alignment/>
    </xf>
    <xf numFmtId="0" fontId="0" fillId="0" borderId="22" xfId="0" applyBorder="1" applyAlignment="1">
      <alignment vertical="center" wrapText="1"/>
    </xf>
    <xf numFmtId="0" fontId="108" fillId="0" borderId="22" xfId="0" applyFont="1" applyBorder="1" applyAlignment="1">
      <alignment/>
    </xf>
    <xf numFmtId="0" fontId="110" fillId="0" borderId="15" xfId="53" applyFont="1" applyFill="1" applyBorder="1" applyAlignment="1">
      <alignment/>
    </xf>
    <xf numFmtId="0" fontId="76" fillId="0" borderId="0" xfId="53" applyFill="1" applyBorder="1" applyAlignment="1">
      <alignment vertical="center" wrapText="1"/>
    </xf>
    <xf numFmtId="0" fontId="109" fillId="38" borderId="25" xfId="0" applyFont="1" applyFill="1" applyBorder="1" applyAlignment="1">
      <alignment/>
    </xf>
    <xf numFmtId="0" fontId="0" fillId="0" borderId="25" xfId="0" applyBorder="1" applyAlignment="1">
      <alignment vertical="center" wrapText="1"/>
    </xf>
    <xf numFmtId="0" fontId="0" fillId="0" borderId="25" xfId="0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britishtriathlon.org/athletes/pollyanna-kershaw_154398" TargetMode="External" /><Relationship Id="rId2" Type="http://schemas.openxmlformats.org/officeDocument/2006/relationships/hyperlink" Target="https://www.britishtriathlon.org/athletes/isla-bell_115573" TargetMode="External" /><Relationship Id="rId3" Type="http://schemas.openxmlformats.org/officeDocument/2006/relationships/hyperlink" Target="https://www.britishtriathlon.org/athletes/lucy-smout_113573" TargetMode="External" /><Relationship Id="rId4" Type="http://schemas.openxmlformats.org/officeDocument/2006/relationships/hyperlink" Target="https://www.britishtriathlon.org/athletes/ruby-duxbury_115988" TargetMode="External" /><Relationship Id="rId5" Type="http://schemas.openxmlformats.org/officeDocument/2006/relationships/hyperlink" Target="https://www.britishtriathlon.org/athletes/harper-dallas_153684" TargetMode="External" /><Relationship Id="rId6" Type="http://schemas.openxmlformats.org/officeDocument/2006/relationships/hyperlink" Target="https://www.britishtriathlon.org/athletes/kristy-leitch_152489" TargetMode="External" /><Relationship Id="rId7" Type="http://schemas.openxmlformats.org/officeDocument/2006/relationships/hyperlink" Target="https://www.britishtriathlon.org/athletes/grace-hirst_92467" TargetMode="External" /><Relationship Id="rId8" Type="http://schemas.openxmlformats.org/officeDocument/2006/relationships/hyperlink" Target="https://www.britishtriathlon.org/athletes/lexi-webb_119557" TargetMode="External" /><Relationship Id="rId9" Type="http://schemas.openxmlformats.org/officeDocument/2006/relationships/hyperlink" Target="https://www.britishtriathlon.org/athletes/jemima-bradburn_152444" TargetMode="External" /><Relationship Id="rId10" Type="http://schemas.openxmlformats.org/officeDocument/2006/relationships/hyperlink" Target="https://www.britishtriathlon.org/athletes/lulu-sharp_154777" TargetMode="External" /><Relationship Id="rId11" Type="http://schemas.openxmlformats.org/officeDocument/2006/relationships/hyperlink" Target="https://www.britishtriathlon.org/athletes/eleanor-king_142472" TargetMode="External" /><Relationship Id="rId12" Type="http://schemas.openxmlformats.org/officeDocument/2006/relationships/hyperlink" Target="https://www.britishtriathlon.org/athletes/cassie-houlihan_132095" TargetMode="External" /><Relationship Id="rId13" Type="http://schemas.openxmlformats.org/officeDocument/2006/relationships/hyperlink" Target="https://www.britishtriathlon.org/athletes/hollie-cave_154503" TargetMode="External" /><Relationship Id="rId14" Type="http://schemas.openxmlformats.org/officeDocument/2006/relationships/hyperlink" Target="https://www.britishtriathlon.org/athletes/lucy-andrews_154158" TargetMode="External" /><Relationship Id="rId15" Type="http://schemas.openxmlformats.org/officeDocument/2006/relationships/hyperlink" Target="https://www.britishtriathlon.org/athletes/aimee-harling_154418" TargetMode="External" /><Relationship Id="rId16" Type="http://schemas.openxmlformats.org/officeDocument/2006/relationships/hyperlink" Target="https://www.britishtriathlon.org/athletes/emma-grantham_90385" TargetMode="External" /><Relationship Id="rId17" Type="http://schemas.openxmlformats.org/officeDocument/2006/relationships/hyperlink" Target="https://www.britishtriathlon.org/athletes/maisie-geary_158032" TargetMode="External" /><Relationship Id="rId18" Type="http://schemas.openxmlformats.org/officeDocument/2006/relationships/hyperlink" Target="https://www.britishtriathlon.org/athletes/darcy-finn_113835" TargetMode="External" /><Relationship Id="rId19" Type="http://schemas.openxmlformats.org/officeDocument/2006/relationships/hyperlink" Target="https://www.britishtriathlon.org/athletes/amelia-knowles-slack_156584" TargetMode="External" /><Relationship Id="rId20" Type="http://schemas.openxmlformats.org/officeDocument/2006/relationships/hyperlink" Target="https://www.britishtriathlon.org/athletes/alice-pownall_154984" TargetMode="External" /><Relationship Id="rId21" Type="http://schemas.openxmlformats.org/officeDocument/2006/relationships/hyperlink" Target="https://www.britishtriathlon.org/athletes/charlotte-thompson_111524" TargetMode="External" /><Relationship Id="rId22" Type="http://schemas.openxmlformats.org/officeDocument/2006/relationships/hyperlink" Target="https://www.britishtriathlon.org/athletes/jessie-jo-haslingden_115529" TargetMode="External" /><Relationship Id="rId23" Type="http://schemas.openxmlformats.org/officeDocument/2006/relationships/hyperlink" Target="https://www.britishtriathlon.org/athletes/sophie-brennan_130055" TargetMode="External" /><Relationship Id="rId24" Type="http://schemas.openxmlformats.org/officeDocument/2006/relationships/hyperlink" Target="https://www.britishtriathlon.org/athletes/william-grundy_91245" TargetMode="External" /><Relationship Id="rId25" Type="http://schemas.openxmlformats.org/officeDocument/2006/relationships/hyperlink" Target="https://www.britishtriathlon.org/athletes/william-kershaw_154399" TargetMode="External" /><Relationship Id="rId26" Type="http://schemas.openxmlformats.org/officeDocument/2006/relationships/hyperlink" Target="https://www.britishtriathlon.org/athletes/ewan-leitch_152490" TargetMode="External" /><Relationship Id="rId27" Type="http://schemas.openxmlformats.org/officeDocument/2006/relationships/hyperlink" Target="https://www.britishtriathlon.org/athletes/zak-kevan_106545" TargetMode="External" /><Relationship Id="rId28" Type="http://schemas.openxmlformats.org/officeDocument/2006/relationships/hyperlink" Target="https://www.britishtriathlon.org/athletes/adam-mccormick_118670" TargetMode="External" /><Relationship Id="rId29" Type="http://schemas.openxmlformats.org/officeDocument/2006/relationships/hyperlink" Target="https://www.britishtriathlon.org/athletes/zach-thomas_113240" TargetMode="External" /><Relationship Id="rId30" Type="http://schemas.openxmlformats.org/officeDocument/2006/relationships/hyperlink" Target="https://www.britishtriathlon.org/athletes/zack-cocksedge_154574" TargetMode="External" /><Relationship Id="rId31" Type="http://schemas.openxmlformats.org/officeDocument/2006/relationships/hyperlink" Target="https://www.britishtriathlon.org/athletes/ben-barclay_157125" TargetMode="External" /><Relationship Id="rId32" Type="http://schemas.openxmlformats.org/officeDocument/2006/relationships/hyperlink" Target="https://www.britishtriathlon.org/athletes/matthew-ward_157924" TargetMode="External" /><Relationship Id="rId33" Type="http://schemas.openxmlformats.org/officeDocument/2006/relationships/hyperlink" Target="https://www.britishtriathlon.org/athletes/nathan-parry_154195" TargetMode="External" /><Relationship Id="rId34" Type="http://schemas.openxmlformats.org/officeDocument/2006/relationships/hyperlink" Target="https://www.britishtriathlon.org/athletes/joseph-burns_102101" TargetMode="External" /><Relationship Id="rId35" Type="http://schemas.openxmlformats.org/officeDocument/2006/relationships/hyperlink" Target="https://www.britishtriathlon.org/athletes/eve-downham_81828" TargetMode="External" /><Relationship Id="rId36" Type="http://schemas.openxmlformats.org/officeDocument/2006/relationships/hyperlink" Target="https://www.britishtriathlon.org/athletes/amber-mcintosh_95530" TargetMode="External" /><Relationship Id="rId37" Type="http://schemas.openxmlformats.org/officeDocument/2006/relationships/hyperlink" Target="https://www.britishtriathlon.org/athletes/gracie-scott_113580" TargetMode="External" /><Relationship Id="rId38" Type="http://schemas.openxmlformats.org/officeDocument/2006/relationships/hyperlink" Target="https://www.britishtriathlon.org/athletes/emma-duxbury_89478" TargetMode="External" /><Relationship Id="rId39" Type="http://schemas.openxmlformats.org/officeDocument/2006/relationships/hyperlink" Target="https://www.britishtriathlon.org/athletes/orla-smout_71141" TargetMode="External" /><Relationship Id="rId40" Type="http://schemas.openxmlformats.org/officeDocument/2006/relationships/hyperlink" Target="https://www.britishtriathlon.org/athletes/louisa-bradburn_113766" TargetMode="External" /><Relationship Id="rId41" Type="http://schemas.openxmlformats.org/officeDocument/2006/relationships/hyperlink" Target="https://www.britishtriathlon.org/athletes/ruby-armstrong_72385" TargetMode="External" /><Relationship Id="rId42" Type="http://schemas.openxmlformats.org/officeDocument/2006/relationships/hyperlink" Target="https://www.britishtriathlon.org/athletes/avagrace-hodson_74032" TargetMode="External" /><Relationship Id="rId43" Type="http://schemas.openxmlformats.org/officeDocument/2006/relationships/hyperlink" Target="https://www.britishtriathlon.org/athletes/paige-gaskell_101872" TargetMode="External" /><Relationship Id="rId44" Type="http://schemas.openxmlformats.org/officeDocument/2006/relationships/hyperlink" Target="https://www.britishtriathlon.org/athletes/olivia-waddington_113816" TargetMode="External" /><Relationship Id="rId45" Type="http://schemas.openxmlformats.org/officeDocument/2006/relationships/hyperlink" Target="https://www.britishtriathlon.org/athletes/amelie-smethurst_158678" TargetMode="External" /><Relationship Id="rId46" Type="http://schemas.openxmlformats.org/officeDocument/2006/relationships/hyperlink" Target="https://www.britishtriathlon.org/athletes/leah-mcmanus_91305" TargetMode="External" /><Relationship Id="rId47" Type="http://schemas.openxmlformats.org/officeDocument/2006/relationships/hyperlink" Target="https://www.britishtriathlon.org/athletes/scarlett-hutchinson-thompson_153185" TargetMode="External" /><Relationship Id="rId48" Type="http://schemas.openxmlformats.org/officeDocument/2006/relationships/hyperlink" Target="https://www.britishtriathlon.org/athletes/emma-poulston_68153" TargetMode="External" /><Relationship Id="rId49" Type="http://schemas.openxmlformats.org/officeDocument/2006/relationships/hyperlink" Target="https://www.britishtriathlon.org/athletes/daisy-atkiss_157176" TargetMode="External" /><Relationship Id="rId50" Type="http://schemas.openxmlformats.org/officeDocument/2006/relationships/hyperlink" Target="https://www.britishtriathlon.org/athletes/abigayle-irving_152883" TargetMode="External" /><Relationship Id="rId51" Type="http://schemas.openxmlformats.org/officeDocument/2006/relationships/hyperlink" Target="https://www.britishtriathlon.org/athletes/megan-lloyd_92667" TargetMode="External" /><Relationship Id="rId52" Type="http://schemas.openxmlformats.org/officeDocument/2006/relationships/hyperlink" Target="https://www.britishtriathlon.org/athletes/molly-brennan_130054" TargetMode="External" /><Relationship Id="rId53" Type="http://schemas.openxmlformats.org/officeDocument/2006/relationships/hyperlink" Target="https://www.britishtriathlon.org/athletes/jennifer-thompson_91337" TargetMode="External" /><Relationship Id="rId54" Type="http://schemas.openxmlformats.org/officeDocument/2006/relationships/hyperlink" Target="https://www.britishtriathlon.org/athletes/nell-quilliam_113169" TargetMode="External" /><Relationship Id="rId55" Type="http://schemas.openxmlformats.org/officeDocument/2006/relationships/hyperlink" Target="https://www.britishtriathlon.org/athletes/luke-carrington_83915" TargetMode="External" /><Relationship Id="rId56" Type="http://schemas.openxmlformats.org/officeDocument/2006/relationships/hyperlink" Target="https://www.britishtriathlon.org/athletes/rhys-croasdale_152729" TargetMode="External" /><Relationship Id="rId57" Type="http://schemas.openxmlformats.org/officeDocument/2006/relationships/hyperlink" Target="https://www.britishtriathlon.org/athletes/samuel-dallas_70584" TargetMode="External" /><Relationship Id="rId58" Type="http://schemas.openxmlformats.org/officeDocument/2006/relationships/hyperlink" Target="https://www.britishtriathlon.org/athletes/thomas-wilde_114673" TargetMode="External" /><Relationship Id="rId59" Type="http://schemas.openxmlformats.org/officeDocument/2006/relationships/hyperlink" Target="https://www.britishtriathlon.org/athletes/fraser-harris_78023" TargetMode="External" /><Relationship Id="rId60" Type="http://schemas.openxmlformats.org/officeDocument/2006/relationships/hyperlink" Target="https://www.britishtriathlon.org/athletes/jacob-camden_113303" TargetMode="External" /><Relationship Id="rId61" Type="http://schemas.openxmlformats.org/officeDocument/2006/relationships/hyperlink" Target="https://www.britishtriathlon.org/athletes/jacob-buckley_154114" TargetMode="External" /><Relationship Id="rId62" Type="http://schemas.openxmlformats.org/officeDocument/2006/relationships/hyperlink" Target="https://www.britishtriathlon.org/athletes/ethan-roberts_111764" TargetMode="External" /><Relationship Id="rId63" Type="http://schemas.openxmlformats.org/officeDocument/2006/relationships/hyperlink" Target="https://www.britishtriathlon.org/athletes/ben-grantham_77822" TargetMode="External" /><Relationship Id="rId64" Type="http://schemas.openxmlformats.org/officeDocument/2006/relationships/hyperlink" Target="https://www.britishtriathlon.org/athletes/benjamin-turner-bone_79661" TargetMode="External" /><Relationship Id="rId65" Type="http://schemas.openxmlformats.org/officeDocument/2006/relationships/hyperlink" Target="https://www.britishtriathlon.org/athletes/jacob-pryor_116063" TargetMode="External" /><Relationship Id="rId66" Type="http://schemas.openxmlformats.org/officeDocument/2006/relationships/hyperlink" Target="https://www.britishtriathlon.org/athletes/oliver-ball_100292" TargetMode="External" /><Relationship Id="rId67" Type="http://schemas.openxmlformats.org/officeDocument/2006/relationships/hyperlink" Target="https://www.britishtriathlon.org/athletes/ronan-maher_91272" TargetMode="External" /><Relationship Id="rId68" Type="http://schemas.openxmlformats.org/officeDocument/2006/relationships/hyperlink" Target="https://www.britishtriathlon.org/athletes/noah-jackson_77096" TargetMode="External" /><Relationship Id="rId69" Type="http://schemas.openxmlformats.org/officeDocument/2006/relationships/hyperlink" Target="https://www.britishtriathlon.org/athletes/oliver-richards_115126" TargetMode="External" /><Relationship Id="rId70" Type="http://schemas.openxmlformats.org/officeDocument/2006/relationships/hyperlink" Target="https://www.britishtriathlon.org/athletes/noah-jones_100975" TargetMode="External" /><Relationship Id="rId71" Type="http://schemas.openxmlformats.org/officeDocument/2006/relationships/hyperlink" Target="https://www.britishtriathlon.org/athletes/hannah-camden_54080" TargetMode="External" /><Relationship Id="rId72" Type="http://schemas.openxmlformats.org/officeDocument/2006/relationships/hyperlink" Target="https://www.britishtriathlon.org/athletes/lauren-waddington_73555" TargetMode="External" /><Relationship Id="rId73" Type="http://schemas.openxmlformats.org/officeDocument/2006/relationships/hyperlink" Target="https://www.britishtriathlon.org/athletes/elizabeth-kershaw_154395" TargetMode="External" /><Relationship Id="rId74" Type="http://schemas.openxmlformats.org/officeDocument/2006/relationships/hyperlink" Target="https://www.britishtriathlon.org/athletes/ellie-hancock_154165" TargetMode="External" /><Relationship Id="rId75" Type="http://schemas.openxmlformats.org/officeDocument/2006/relationships/hyperlink" Target="https://www.britishtriathlon.org/athletes/lauren-fry_95507" TargetMode="External" /><Relationship Id="rId76" Type="http://schemas.openxmlformats.org/officeDocument/2006/relationships/hyperlink" Target="https://www.britishtriathlon.org/athletes/lara-ingram-weston_113011" TargetMode="External" /><Relationship Id="rId77" Type="http://schemas.openxmlformats.org/officeDocument/2006/relationships/hyperlink" Target="https://www.britishtriathlon.org/athletes/hannah-watson_132273" TargetMode="External" /><Relationship Id="rId78" Type="http://schemas.openxmlformats.org/officeDocument/2006/relationships/hyperlink" Target="https://www.britishtriathlon.org/athletes/niamh-barnsley-ryan_69327" TargetMode="External" /><Relationship Id="rId79" Type="http://schemas.openxmlformats.org/officeDocument/2006/relationships/hyperlink" Target="https://www.britishtriathlon.org/athletes/evie-houlihan_152849" TargetMode="External" /><Relationship Id="rId80" Type="http://schemas.openxmlformats.org/officeDocument/2006/relationships/hyperlink" Target="https://www.britishtriathlon.org/athletes/holly-hirst_69453" TargetMode="External" /><Relationship Id="rId81" Type="http://schemas.openxmlformats.org/officeDocument/2006/relationships/hyperlink" Target="https://www.britishtriathlon.org/athletes/daisy-cave_154504" TargetMode="External" /><Relationship Id="rId82" Type="http://schemas.openxmlformats.org/officeDocument/2006/relationships/hyperlink" Target="https://www.britishtriathlon.org/athletes/isla-newsham_51223" TargetMode="External" /><Relationship Id="rId83" Type="http://schemas.openxmlformats.org/officeDocument/2006/relationships/hyperlink" Target="https://www.britishtriathlon.org/athletes/saranne-wright_112735" TargetMode="External" /><Relationship Id="rId84" Type="http://schemas.openxmlformats.org/officeDocument/2006/relationships/hyperlink" Target="https://www.britishtriathlon.org/athletes/layla-allton_113204" TargetMode="External" /><Relationship Id="rId85" Type="http://schemas.openxmlformats.org/officeDocument/2006/relationships/hyperlink" Target="https://www.britishtriathlon.org/athletes/beth-robinson_61579" TargetMode="External" /><Relationship Id="rId86" Type="http://schemas.openxmlformats.org/officeDocument/2006/relationships/hyperlink" Target="https://www.britishtriathlon.org/athletes/helana-white_71136" TargetMode="External" /><Relationship Id="rId87" Type="http://schemas.openxmlformats.org/officeDocument/2006/relationships/hyperlink" Target="https://www.britishtriathlon.org/athletes/katie-mathison_109968" TargetMode="External" /><Relationship Id="rId88" Type="http://schemas.openxmlformats.org/officeDocument/2006/relationships/hyperlink" Target="https://www.britishtriathlon.org/athletes/elizabeth-wareing_155668" TargetMode="External" /><Relationship Id="rId89" Type="http://schemas.openxmlformats.org/officeDocument/2006/relationships/hyperlink" Target="https://www.britishtriathlon.org/athletes/elodie-malcolm_104012" TargetMode="External" /><Relationship Id="rId90" Type="http://schemas.openxmlformats.org/officeDocument/2006/relationships/hyperlink" Target="https://www.britishtriathlon.org/athletes/melissa-mcintosh_60516" TargetMode="External" /><Relationship Id="rId91" Type="http://schemas.openxmlformats.org/officeDocument/2006/relationships/hyperlink" Target="https://www.britishtriathlon.org/athletes/kirsty-maher_51912" TargetMode="External" /><Relationship Id="rId92" Type="http://schemas.openxmlformats.org/officeDocument/2006/relationships/hyperlink" Target="https://www.britishtriathlon.org/athletes/tegan-walsh_59779" TargetMode="External" /><Relationship Id="rId93" Type="http://schemas.openxmlformats.org/officeDocument/2006/relationships/hyperlink" Target="https://www.britishtriathlon.org/athletes/luke-rawcliffe_61107" TargetMode="External" /><Relationship Id="rId94" Type="http://schemas.openxmlformats.org/officeDocument/2006/relationships/hyperlink" Target="https://www.britishtriathlon.org/athletes/ben-clayton_143892" TargetMode="External" /><Relationship Id="rId95" Type="http://schemas.openxmlformats.org/officeDocument/2006/relationships/hyperlink" Target="https://www.britishtriathlon.org/athletes/daniel-knowles-slack_66572" TargetMode="External" /><Relationship Id="rId96" Type="http://schemas.openxmlformats.org/officeDocument/2006/relationships/hyperlink" Target="https://www.britishtriathlon.org/athletes/saul-sharp_154541" TargetMode="External" /><Relationship Id="rId97" Type="http://schemas.openxmlformats.org/officeDocument/2006/relationships/hyperlink" Target="https://www.britishtriathlon.org/athletes/harry-crisp_100941" TargetMode="External" /><Relationship Id="rId98" Type="http://schemas.openxmlformats.org/officeDocument/2006/relationships/hyperlink" Target="https://www.britishtriathlon.org/athletes/oliver-harris_72743" TargetMode="External" /><Relationship Id="rId99" Type="http://schemas.openxmlformats.org/officeDocument/2006/relationships/hyperlink" Target="https://www.britishtriathlon.org/athletes/cameron-morley_150746" TargetMode="External" /><Relationship Id="rId100" Type="http://schemas.openxmlformats.org/officeDocument/2006/relationships/hyperlink" Target="https://www.britishtriathlon.org/athletes/ben-krelle_100202" TargetMode="External" /><Relationship Id="rId101" Type="http://schemas.openxmlformats.org/officeDocument/2006/relationships/hyperlink" Target="https://www.britishtriathlon.org/athletes/ben-johnson_102408" TargetMode="External" /><Relationship Id="rId102" Type="http://schemas.openxmlformats.org/officeDocument/2006/relationships/hyperlink" Target="https://www.britishtriathlon.org/athletes/ben-cave_154506" TargetMode="External" /><Relationship Id="rId103" Type="http://schemas.openxmlformats.org/officeDocument/2006/relationships/hyperlink" Target="https://www.britishtriathlon.org/athletes/jake-johnstone_85062" TargetMode="External" /><Relationship Id="rId104" Type="http://schemas.openxmlformats.org/officeDocument/2006/relationships/hyperlink" Target="https://www.britishtriathlon.org/athletes/alex-poulston_58815" TargetMode="External" /><Relationship Id="rId105" Type="http://schemas.openxmlformats.org/officeDocument/2006/relationships/hyperlink" Target="https://www.britishtriathlon.org/athletes/ben-winnemore_151953" TargetMode="External" /><Relationship Id="rId106" Type="http://schemas.openxmlformats.org/officeDocument/2006/relationships/hyperlink" Target="https://www.britishtriathlon.org/athletes/james-andrews_154157" TargetMode="External" /><Relationship Id="rId107" Type="http://schemas.openxmlformats.org/officeDocument/2006/relationships/hyperlink" Target="https://www.britishtriathlon.org/athletes/archie-harding_59410" TargetMode="External" /><Relationship Id="rId108" Type="http://schemas.openxmlformats.org/officeDocument/2006/relationships/hyperlink" Target="https://www.britishtriathlon.org/athletes/oliver-turner-bone_57715" TargetMode="External" /><Relationship Id="rId109" Type="http://schemas.openxmlformats.org/officeDocument/2006/relationships/hyperlink" Target="https://www.britishtriathlon.org/athletes/archie-honeysett_82589" TargetMode="External" /><Relationship Id="rId110" Type="http://schemas.openxmlformats.org/officeDocument/2006/relationships/hyperlink" Target="https://www.britishtriathlon.org/athletes/james-doughty_59760" TargetMode="External" /><Relationship Id="rId111" Type="http://schemas.openxmlformats.org/officeDocument/2006/relationships/hyperlink" Target="https://www.britishtriathlon.org/athletes/harvey-wilcock_71806" TargetMode="External" /><Relationship Id="rId112" Type="http://schemas.openxmlformats.org/officeDocument/2006/relationships/hyperlink" Target="https://www.britishtriathlon.org/athletes/charlie-murphy_113034" TargetMode="External" /><Relationship Id="rId113" Type="http://schemas.openxmlformats.org/officeDocument/2006/relationships/hyperlink" Target="https://www.britishtriathlon.org/athletes/georgia-heath_113962" TargetMode="External" /><Relationship Id="rId114" Type="http://schemas.openxmlformats.org/officeDocument/2006/relationships/hyperlink" Target="https://www.britishtriathlon.org/athletes/kate-waddington_113813" TargetMode="External" /><Relationship Id="rId115" Type="http://schemas.openxmlformats.org/officeDocument/2006/relationships/hyperlink" Target="https://www.britishtriathlon.org/athletes/isabelle-farron_62077" TargetMode="External" /><Relationship Id="rId116" Type="http://schemas.openxmlformats.org/officeDocument/2006/relationships/hyperlink" Target="https://www.britishtriathlon.org/athletes/georgia-elizabeth-heath_98779" TargetMode="External" /><Relationship Id="rId117" Type="http://schemas.openxmlformats.org/officeDocument/2006/relationships/hyperlink" Target="https://www.britishtriathlon.org/athletes/kate-wren_45711" TargetMode="External" /><Relationship Id="rId118" Type="http://schemas.openxmlformats.org/officeDocument/2006/relationships/hyperlink" Target="https://www.britishtriathlon.org/athletes/natalya-cannon_83793" TargetMode="External" /><Relationship Id="rId119" Type="http://schemas.openxmlformats.org/officeDocument/2006/relationships/hyperlink" Target="https://www.britishtriathlon.org/athletes/emma-halliday_116140" TargetMode="External" /><Relationship Id="rId120" Type="http://schemas.openxmlformats.org/officeDocument/2006/relationships/hyperlink" Target="https://www.britishtriathlon.org/athletes/trista-mcnaught_141336" TargetMode="External" /><Relationship Id="rId121" Type="http://schemas.openxmlformats.org/officeDocument/2006/relationships/hyperlink" Target="https://www.britishtriathlon.org/athletes/joseph-chadwick_83157" TargetMode="External" /><Relationship Id="rId122" Type="http://schemas.openxmlformats.org/officeDocument/2006/relationships/hyperlink" Target="https://www.britishtriathlon.org/athletes/nathan-hilton_45540" TargetMode="External" /><Relationship Id="rId123" Type="http://schemas.openxmlformats.org/officeDocument/2006/relationships/hyperlink" Target="https://www.britishtriathlon.org/athletes/kai-walsh_52455" TargetMode="External" /><Relationship Id="rId124" Type="http://schemas.openxmlformats.org/officeDocument/2006/relationships/hyperlink" Target="https://www.britishtriathlon.org/athletes/oliver-murphy_113033" TargetMode="External" /><Relationship Id="rId125" Type="http://schemas.openxmlformats.org/officeDocument/2006/relationships/hyperlink" Target="https://www.britishtriathlon.org/athletes/rebecca-taylor_52002" TargetMode="External" /><Relationship Id="rId126" Type="http://schemas.openxmlformats.org/officeDocument/2006/relationships/hyperlink" Target="https://www.britishtriathlon.org/athletes/adam-smith_59730" TargetMode="External" /><Relationship Id="rId127" Type="http://schemas.openxmlformats.org/officeDocument/2006/relationships/hyperlink" Target="https://www.britishtriathlon.org/athletes/alfie-white_152875" TargetMode="External" /><Relationship Id="rId128" Type="http://schemas.openxmlformats.org/officeDocument/2006/relationships/hyperlink" Target="https://www.britishtriathlon.org/athletes/luke-johnstone_85061" TargetMode="External" /><Relationship Id="rId129" Type="http://schemas.openxmlformats.org/officeDocument/2006/relationships/hyperlink" Target="https://www.britishtriathlon.org/athletes/daniel-hart_112193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N21" sqref="N21"/>
    </sheetView>
  </sheetViews>
  <sheetFormatPr defaultColWidth="9.140625" defaultRowHeight="15"/>
  <cols>
    <col min="1" max="1" width="4.57421875" style="89" customWidth="1"/>
    <col min="2" max="2" width="13.57421875" style="89" customWidth="1"/>
    <col min="3" max="3" width="15.421875" style="89" customWidth="1"/>
    <col min="4" max="4" width="11.7109375" style="89" hidden="1" customWidth="1"/>
    <col min="5" max="5" width="20.28125" style="89" customWidth="1"/>
    <col min="6" max="6" width="8.57421875" style="89" customWidth="1"/>
    <col min="7" max="7" width="7.140625" style="89" customWidth="1"/>
    <col min="8" max="8" width="10.421875" style="89" customWidth="1"/>
    <col min="9" max="9" width="7.57421875" style="89" customWidth="1"/>
    <col min="10" max="10" width="9.28125" style="42" customWidth="1"/>
    <col min="11" max="11" width="11.421875" style="89" customWidth="1"/>
    <col min="12" max="12" width="10.57421875" style="89" customWidth="1"/>
    <col min="13" max="13" width="11.00390625" style="89" customWidth="1"/>
    <col min="14" max="14" width="9.8515625" style="88" customWidth="1"/>
    <col min="15" max="15" width="5.28125" style="89" customWidth="1"/>
    <col min="16" max="16" width="6.7109375" style="89" customWidth="1"/>
    <col min="17" max="17" width="4.421875" style="89" customWidth="1"/>
    <col min="18" max="18" width="5.8515625" style="89" customWidth="1"/>
    <col min="19" max="19" width="6.28125" style="89" customWidth="1"/>
    <col min="20" max="20" width="5.28125" style="89" customWidth="1"/>
    <col min="21" max="21" width="5.140625" style="89" customWidth="1"/>
    <col min="22" max="22" width="6.7109375" style="89" customWidth="1"/>
    <col min="23" max="23" width="4.7109375" style="89" customWidth="1"/>
    <col min="24" max="24" width="6.00390625" style="89" customWidth="1"/>
    <col min="25" max="25" width="3.140625" style="89" customWidth="1"/>
    <col min="26" max="26" width="9.140625" style="88" customWidth="1"/>
    <col min="27" max="16384" width="9.140625" style="89" customWidth="1"/>
  </cols>
  <sheetData>
    <row r="1" spans="1:26" ht="24.75" thickBot="1">
      <c r="A1" s="128" t="s">
        <v>2</v>
      </c>
      <c r="B1" s="129"/>
      <c r="C1" s="130"/>
      <c r="D1" s="130" t="s">
        <v>1</v>
      </c>
      <c r="E1" s="131" t="s">
        <v>5</v>
      </c>
      <c r="F1" s="132"/>
      <c r="G1" s="132" t="s">
        <v>0</v>
      </c>
      <c r="H1" s="133" t="s">
        <v>28</v>
      </c>
      <c r="I1" s="133" t="s">
        <v>6</v>
      </c>
      <c r="J1" s="37" t="s">
        <v>4</v>
      </c>
      <c r="K1" s="127" t="s">
        <v>37</v>
      </c>
      <c r="L1" s="127" t="s">
        <v>31</v>
      </c>
      <c r="M1" s="127" t="s">
        <v>59</v>
      </c>
      <c r="N1" s="276" t="s">
        <v>601</v>
      </c>
      <c r="O1" s="134" t="s">
        <v>9</v>
      </c>
      <c r="P1" s="79" t="s">
        <v>21</v>
      </c>
      <c r="Q1" s="79" t="s">
        <v>10</v>
      </c>
      <c r="R1" s="134" t="s">
        <v>11</v>
      </c>
      <c r="S1" s="134" t="s">
        <v>23</v>
      </c>
      <c r="T1" s="134" t="s">
        <v>24</v>
      </c>
      <c r="U1" s="134" t="s">
        <v>14</v>
      </c>
      <c r="V1" s="134" t="s">
        <v>7</v>
      </c>
      <c r="W1" s="134" t="s">
        <v>22</v>
      </c>
      <c r="X1" s="134" t="s">
        <v>8</v>
      </c>
      <c r="Y1" s="134" t="s">
        <v>18</v>
      </c>
      <c r="Z1" s="134"/>
    </row>
    <row r="2" spans="1:26" ht="15">
      <c r="A2" s="135"/>
      <c r="B2" s="136"/>
      <c r="C2" s="136"/>
      <c r="D2" s="136"/>
      <c r="E2" s="136"/>
      <c r="F2" s="136"/>
      <c r="G2" s="136">
        <v>12</v>
      </c>
      <c r="H2" s="136"/>
      <c r="I2" s="136"/>
      <c r="J2" s="38" t="s">
        <v>13</v>
      </c>
      <c r="K2" s="80">
        <f>COUNT(K4:K1077)</f>
        <v>21</v>
      </c>
      <c r="L2" s="80">
        <f>COUNT(L4:L1077)</f>
        <v>0</v>
      </c>
      <c r="M2" s="80">
        <f>COUNT(M5:M1077)</f>
        <v>2</v>
      </c>
      <c r="N2" s="80" t="s">
        <v>38</v>
      </c>
      <c r="O2" s="80">
        <f>COUNT(O5:O1077)</f>
        <v>0</v>
      </c>
      <c r="P2" s="80">
        <f>COUNT(P5:P1077)</f>
        <v>0</v>
      </c>
      <c r="Q2" s="80"/>
      <c r="R2" s="80">
        <f aca="true" t="shared" si="0" ref="R2:W2">COUNT(R5:R1077)</f>
        <v>0</v>
      </c>
      <c r="S2" s="80">
        <f t="shared" si="0"/>
        <v>0</v>
      </c>
      <c r="T2" s="80">
        <f t="shared" si="0"/>
        <v>0</v>
      </c>
      <c r="U2" s="80">
        <f t="shared" si="0"/>
        <v>0</v>
      </c>
      <c r="V2" s="80">
        <f t="shared" si="0"/>
        <v>0</v>
      </c>
      <c r="W2" s="80">
        <f t="shared" si="0"/>
        <v>0</v>
      </c>
      <c r="X2" s="80">
        <f>COUNT(X5:X1052)</f>
        <v>0</v>
      </c>
      <c r="Y2" s="80">
        <f>COUNT(Y5:Y1077)</f>
        <v>0</v>
      </c>
      <c r="Z2" s="134"/>
    </row>
    <row r="3" spans="1:26" ht="35.25" customHeight="1">
      <c r="A3" s="136"/>
      <c r="B3" s="90"/>
      <c r="C3" s="91" t="s">
        <v>46</v>
      </c>
      <c r="D3" s="90"/>
      <c r="E3" s="90"/>
      <c r="F3" s="90"/>
      <c r="G3" s="136"/>
      <c r="H3" s="136"/>
      <c r="I3" s="136"/>
      <c r="J3" s="39" t="s">
        <v>12</v>
      </c>
      <c r="K3" s="81">
        <v>1</v>
      </c>
      <c r="L3" s="81" t="s">
        <v>38</v>
      </c>
      <c r="M3" s="81">
        <v>2</v>
      </c>
      <c r="N3" s="138">
        <v>3</v>
      </c>
      <c r="O3" s="137">
        <v>5</v>
      </c>
      <c r="P3" s="137">
        <v>6</v>
      </c>
      <c r="Q3" s="137">
        <v>8</v>
      </c>
      <c r="R3" s="137">
        <v>12</v>
      </c>
      <c r="S3" s="137">
        <v>14</v>
      </c>
      <c r="T3" s="137">
        <v>7</v>
      </c>
      <c r="U3" s="137">
        <v>9</v>
      </c>
      <c r="V3" s="137">
        <v>10</v>
      </c>
      <c r="W3" s="137">
        <v>11</v>
      </c>
      <c r="X3" s="137">
        <v>13</v>
      </c>
      <c r="Y3" s="137">
        <v>15</v>
      </c>
      <c r="Z3" s="139"/>
    </row>
    <row r="4" spans="1:36" s="85" customFormat="1" ht="15">
      <c r="A4" s="82">
        <v>1</v>
      </c>
      <c r="B4" s="28" t="s">
        <v>135</v>
      </c>
      <c r="C4" s="28" t="s">
        <v>136</v>
      </c>
      <c r="D4" s="28"/>
      <c r="E4" s="48" t="s">
        <v>41</v>
      </c>
      <c r="F4" s="48"/>
      <c r="G4" s="82">
        <v>2</v>
      </c>
      <c r="H4" s="82">
        <v>2</v>
      </c>
      <c r="I4" s="82"/>
      <c r="J4" s="241">
        <v>2000</v>
      </c>
      <c r="K4" s="242">
        <v>1000</v>
      </c>
      <c r="L4" s="126"/>
      <c r="M4" s="126"/>
      <c r="N4" s="279">
        <v>1000</v>
      </c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40">
        <f>SUM(LARGE(AB4:AK4,{1,2,3,4,5,6}))</f>
        <v>2000</v>
      </c>
      <c r="AB4" s="140">
        <f aca="true" t="shared" si="1" ref="AB4:AB21">+IF(COUNT($K4:$S4)&gt;0,LARGE($K4:$S4,1),0)</f>
        <v>1000</v>
      </c>
      <c r="AC4" s="140">
        <f aca="true" t="shared" si="2" ref="AC4:AC21">+IF(COUNT($K4:$S4)&gt;1,LARGE($K4:$S4,2),0)</f>
        <v>1000</v>
      </c>
      <c r="AD4" s="140">
        <f aca="true" t="shared" si="3" ref="AD4:AD21">+IF(COUNT($K4:$S4)&gt;2,LARGE($K4:$S4,3),0)</f>
        <v>0</v>
      </c>
      <c r="AE4" s="140">
        <f aca="true" t="shared" si="4" ref="AE4:AE21">+IF(COUNT($T4:$Y4)&gt;0,LARGE($T4:$Y4,1),0)</f>
        <v>0</v>
      </c>
      <c r="AF4" s="140">
        <f aca="true" t="shared" si="5" ref="AF4:AF21">+IF(COUNT($T4:$Y4)&gt;1,LARGE($T4:$Y4,2),0)</f>
        <v>0</v>
      </c>
      <c r="AG4" s="140">
        <f aca="true" t="shared" si="6" ref="AG4:AG21">+IF(COUNT($T4:$Y4)&gt;2,LARGE($T4:$Y4,3),0)</f>
        <v>0</v>
      </c>
      <c r="AH4" s="140">
        <f aca="true" t="shared" si="7" ref="AH4:AH21">+IF(COUNT($T4:$Y4)&gt;3,LARGE($T4:$Y4,4),0)</f>
        <v>0</v>
      </c>
      <c r="AI4" s="140">
        <f aca="true" t="shared" si="8" ref="AI4:AI12">+IF(COUNT($T4:$Y4)&gt;4,LARGE($T4:$Y4,5),0)</f>
        <v>0</v>
      </c>
      <c r="AJ4" s="140">
        <f aca="true" t="shared" si="9" ref="AJ4:AJ17">+IF(COUNT($T4:$Y4)&gt;5,LARGE($T4:$Y4,6),0)</f>
        <v>0</v>
      </c>
    </row>
    <row r="5" spans="1:36" s="85" customFormat="1" ht="15">
      <c r="A5" s="82">
        <v>2</v>
      </c>
      <c r="B5" s="80" t="s">
        <v>431</v>
      </c>
      <c r="C5" s="80" t="s">
        <v>432</v>
      </c>
      <c r="D5" s="82"/>
      <c r="E5" s="80" t="s">
        <v>186</v>
      </c>
      <c r="F5" s="80"/>
      <c r="G5" s="82">
        <v>1</v>
      </c>
      <c r="H5" s="82">
        <v>1</v>
      </c>
      <c r="I5" s="82"/>
      <c r="J5" s="100">
        <v>1000</v>
      </c>
      <c r="K5" s="126" t="s">
        <v>38</v>
      </c>
      <c r="L5" s="126"/>
      <c r="M5" s="240">
        <v>1000</v>
      </c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40">
        <f>SUM(LARGE(AB5:AK5,{1,2,3,4,5,6}))</f>
        <v>1000</v>
      </c>
      <c r="AB5" s="140">
        <f t="shared" si="1"/>
        <v>1000</v>
      </c>
      <c r="AC5" s="140">
        <f t="shared" si="2"/>
        <v>0</v>
      </c>
      <c r="AD5" s="140">
        <f t="shared" si="3"/>
        <v>0</v>
      </c>
      <c r="AE5" s="140">
        <f t="shared" si="4"/>
        <v>0</v>
      </c>
      <c r="AF5" s="140">
        <f t="shared" si="5"/>
        <v>0</v>
      </c>
      <c r="AG5" s="140">
        <f t="shared" si="6"/>
        <v>0</v>
      </c>
      <c r="AH5" s="140">
        <f t="shared" si="7"/>
        <v>0</v>
      </c>
      <c r="AI5" s="140">
        <f t="shared" si="8"/>
        <v>0</v>
      </c>
      <c r="AJ5" s="140">
        <f t="shared" si="9"/>
        <v>0</v>
      </c>
    </row>
    <row r="6" spans="1:36" s="85" customFormat="1" ht="15">
      <c r="A6" s="82">
        <v>3</v>
      </c>
      <c r="B6" s="28" t="s">
        <v>139</v>
      </c>
      <c r="C6" s="28" t="s">
        <v>43</v>
      </c>
      <c r="D6" s="28"/>
      <c r="E6" s="48" t="s">
        <v>41</v>
      </c>
      <c r="F6" s="48"/>
      <c r="G6" s="82">
        <v>1</v>
      </c>
      <c r="H6" s="82">
        <v>1</v>
      </c>
      <c r="I6" s="82"/>
      <c r="J6" s="241">
        <v>992.1259842519685</v>
      </c>
      <c r="K6" s="242">
        <v>992.1259842519685</v>
      </c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40">
        <f>SUM(LARGE(AB6:AK6,{1,2,3,4,5,6}))</f>
        <v>992.1259842519685</v>
      </c>
      <c r="AB6" s="140">
        <f t="shared" si="1"/>
        <v>992.1259842519685</v>
      </c>
      <c r="AC6" s="140">
        <f t="shared" si="2"/>
        <v>0</v>
      </c>
      <c r="AD6" s="140">
        <f t="shared" si="3"/>
        <v>0</v>
      </c>
      <c r="AE6" s="140">
        <f t="shared" si="4"/>
        <v>0</v>
      </c>
      <c r="AF6" s="140">
        <f t="shared" si="5"/>
        <v>0</v>
      </c>
      <c r="AG6" s="140">
        <f t="shared" si="6"/>
        <v>0</v>
      </c>
      <c r="AH6" s="140">
        <f t="shared" si="7"/>
        <v>0</v>
      </c>
      <c r="AI6" s="140">
        <f t="shared" si="8"/>
        <v>0</v>
      </c>
      <c r="AJ6" s="140">
        <f t="shared" si="9"/>
        <v>0</v>
      </c>
    </row>
    <row r="7" spans="1:36" s="85" customFormat="1" ht="15">
      <c r="A7" s="82">
        <v>4</v>
      </c>
      <c r="B7" s="48" t="s">
        <v>150</v>
      </c>
      <c r="C7" s="80" t="s">
        <v>602</v>
      </c>
      <c r="D7" s="82"/>
      <c r="E7" s="80"/>
      <c r="F7" s="80"/>
      <c r="G7" s="82">
        <v>1</v>
      </c>
      <c r="H7" s="82">
        <v>1</v>
      </c>
      <c r="I7" s="82"/>
      <c r="J7" s="100">
        <v>980.769</v>
      </c>
      <c r="K7" s="126"/>
      <c r="L7" s="126"/>
      <c r="M7" s="126"/>
      <c r="N7" s="279">
        <v>980.769</v>
      </c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40">
        <f>SUM(LARGE(AB7:AK7,{1,2,3,4,5,6}))</f>
        <v>980.769</v>
      </c>
      <c r="AB7" s="140">
        <f t="shared" si="1"/>
        <v>980.769</v>
      </c>
      <c r="AC7" s="140">
        <f t="shared" si="2"/>
        <v>0</v>
      </c>
      <c r="AD7" s="140">
        <f t="shared" si="3"/>
        <v>0</v>
      </c>
      <c r="AE7" s="140">
        <f t="shared" si="4"/>
        <v>0</v>
      </c>
      <c r="AF7" s="140">
        <f t="shared" si="5"/>
        <v>0</v>
      </c>
      <c r="AG7" s="140">
        <f t="shared" si="6"/>
        <v>0</v>
      </c>
      <c r="AH7" s="140">
        <f t="shared" si="7"/>
        <v>0</v>
      </c>
      <c r="AI7" s="140">
        <f t="shared" si="8"/>
        <v>0</v>
      </c>
      <c r="AJ7" s="140">
        <f t="shared" si="9"/>
        <v>0</v>
      </c>
    </row>
    <row r="8" spans="1:36" s="85" customFormat="1" ht="15">
      <c r="A8" s="82">
        <v>5</v>
      </c>
      <c r="B8" s="25" t="s">
        <v>140</v>
      </c>
      <c r="C8" s="25" t="s">
        <v>141</v>
      </c>
      <c r="D8" s="28"/>
      <c r="E8" s="48" t="s">
        <v>89</v>
      </c>
      <c r="F8" s="48"/>
      <c r="G8" s="82">
        <v>1</v>
      </c>
      <c r="H8" s="82">
        <v>1</v>
      </c>
      <c r="I8" s="82"/>
      <c r="J8" s="241">
        <v>950.9433962264151</v>
      </c>
      <c r="K8" s="242">
        <v>950.9433962264151</v>
      </c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40">
        <f>SUM(LARGE(AB8:AK8,{1,2,3,4,5,6}))</f>
        <v>950.9433962264151</v>
      </c>
      <c r="AB8" s="140">
        <f t="shared" si="1"/>
        <v>950.9433962264151</v>
      </c>
      <c r="AC8" s="140">
        <f t="shared" si="2"/>
        <v>0</v>
      </c>
      <c r="AD8" s="140">
        <f t="shared" si="3"/>
        <v>0</v>
      </c>
      <c r="AE8" s="140">
        <f t="shared" si="4"/>
        <v>0</v>
      </c>
      <c r="AF8" s="140">
        <f t="shared" si="5"/>
        <v>0</v>
      </c>
      <c r="AG8" s="140">
        <f t="shared" si="6"/>
        <v>0</v>
      </c>
      <c r="AH8" s="140">
        <f t="shared" si="7"/>
        <v>0</v>
      </c>
      <c r="AI8" s="140">
        <f t="shared" si="8"/>
        <v>0</v>
      </c>
      <c r="AJ8" s="140">
        <f t="shared" si="9"/>
        <v>0</v>
      </c>
    </row>
    <row r="9" spans="1:36" s="85" customFormat="1" ht="15">
      <c r="A9" s="82">
        <v>6</v>
      </c>
      <c r="B9" s="25" t="s">
        <v>142</v>
      </c>
      <c r="C9" s="25" t="s">
        <v>143</v>
      </c>
      <c r="D9" s="28"/>
      <c r="E9" s="48"/>
      <c r="F9" s="48"/>
      <c r="G9" s="82">
        <v>1</v>
      </c>
      <c r="H9" s="82">
        <v>1</v>
      </c>
      <c r="I9" s="82"/>
      <c r="J9" s="241">
        <v>950.9433962264151</v>
      </c>
      <c r="K9" s="242">
        <v>950.9433962264151</v>
      </c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40">
        <f>SUM(LARGE(AB9:AK9,{1,2,3,4,5,6}))</f>
        <v>950.9433962264151</v>
      </c>
      <c r="AB9" s="140">
        <f t="shared" si="1"/>
        <v>950.9433962264151</v>
      </c>
      <c r="AC9" s="140">
        <f t="shared" si="2"/>
        <v>0</v>
      </c>
      <c r="AD9" s="140">
        <f t="shared" si="3"/>
        <v>0</v>
      </c>
      <c r="AE9" s="140">
        <f t="shared" si="4"/>
        <v>0</v>
      </c>
      <c r="AF9" s="140">
        <f t="shared" si="5"/>
        <v>0</v>
      </c>
      <c r="AG9" s="140">
        <f t="shared" si="6"/>
        <v>0</v>
      </c>
      <c r="AH9" s="140">
        <f t="shared" si="7"/>
        <v>0</v>
      </c>
      <c r="AI9" s="140">
        <f t="shared" si="8"/>
        <v>0</v>
      </c>
      <c r="AJ9" s="140">
        <f t="shared" si="9"/>
        <v>0</v>
      </c>
    </row>
    <row r="10" spans="1:36" s="85" customFormat="1" ht="15">
      <c r="A10" s="82">
        <v>7</v>
      </c>
      <c r="B10" s="48" t="s">
        <v>603</v>
      </c>
      <c r="C10" s="80" t="s">
        <v>604</v>
      </c>
      <c r="D10" s="82"/>
      <c r="E10" s="80"/>
      <c r="F10" s="278" t="s">
        <v>607</v>
      </c>
      <c r="G10" s="82">
        <v>1</v>
      </c>
      <c r="H10" s="82">
        <v>1</v>
      </c>
      <c r="I10" s="82" t="s">
        <v>38</v>
      </c>
      <c r="J10" s="100">
        <v>902.654</v>
      </c>
      <c r="K10" s="126"/>
      <c r="L10" s="126"/>
      <c r="M10" s="126"/>
      <c r="N10" s="279">
        <v>902.654</v>
      </c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40">
        <f>SUM(LARGE(AB10:AK10,{1,2,3,4,5,6}))</f>
        <v>902.654</v>
      </c>
      <c r="AB10" s="140">
        <f t="shared" si="1"/>
        <v>902.654</v>
      </c>
      <c r="AC10" s="140">
        <f t="shared" si="2"/>
        <v>0</v>
      </c>
      <c r="AD10" s="140">
        <f t="shared" si="3"/>
        <v>0</v>
      </c>
      <c r="AE10" s="140">
        <f t="shared" si="4"/>
        <v>0</v>
      </c>
      <c r="AF10" s="140">
        <f t="shared" si="5"/>
        <v>0</v>
      </c>
      <c r="AG10" s="140">
        <f t="shared" si="6"/>
        <v>0</v>
      </c>
      <c r="AH10" s="140">
        <f t="shared" si="7"/>
        <v>0</v>
      </c>
      <c r="AI10" s="140">
        <f t="shared" si="8"/>
        <v>0</v>
      </c>
      <c r="AJ10" s="140">
        <f t="shared" si="9"/>
        <v>0</v>
      </c>
    </row>
    <row r="11" spans="1:36" s="85" customFormat="1" ht="15">
      <c r="A11" s="82">
        <v>8</v>
      </c>
      <c r="B11" s="48" t="s">
        <v>605</v>
      </c>
      <c r="C11" s="80" t="s">
        <v>606</v>
      </c>
      <c r="D11" s="82"/>
      <c r="E11" s="80"/>
      <c r="F11" s="80"/>
      <c r="G11" s="82">
        <v>1</v>
      </c>
      <c r="H11" s="82">
        <v>1</v>
      </c>
      <c r="I11" s="82"/>
      <c r="J11" s="100">
        <v>902.654</v>
      </c>
      <c r="K11" s="126"/>
      <c r="L11" s="126"/>
      <c r="M11" s="126"/>
      <c r="N11" s="279">
        <v>902.654</v>
      </c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40">
        <f>SUM(LARGE(AB11:AK11,{1,2,3,4,5,6}))</f>
        <v>902.654</v>
      </c>
      <c r="AB11" s="140">
        <f t="shared" si="1"/>
        <v>902.654</v>
      </c>
      <c r="AC11" s="140">
        <f t="shared" si="2"/>
        <v>0</v>
      </c>
      <c r="AD11" s="140">
        <f t="shared" si="3"/>
        <v>0</v>
      </c>
      <c r="AE11" s="140">
        <f t="shared" si="4"/>
        <v>0</v>
      </c>
      <c r="AF11" s="140">
        <f t="shared" si="5"/>
        <v>0</v>
      </c>
      <c r="AG11" s="140">
        <f t="shared" si="6"/>
        <v>0</v>
      </c>
      <c r="AH11" s="140">
        <f t="shared" si="7"/>
        <v>0</v>
      </c>
      <c r="AI11" s="140">
        <f t="shared" si="8"/>
        <v>0</v>
      </c>
      <c r="AJ11" s="140">
        <f t="shared" si="9"/>
        <v>0</v>
      </c>
    </row>
    <row r="12" spans="1:36" s="85" customFormat="1" ht="15">
      <c r="A12" s="82">
        <v>9</v>
      </c>
      <c r="B12" s="28" t="s">
        <v>144</v>
      </c>
      <c r="C12" s="28" t="s">
        <v>145</v>
      </c>
      <c r="D12" s="28"/>
      <c r="E12" s="48" t="s">
        <v>44</v>
      </c>
      <c r="F12" s="48"/>
      <c r="G12" s="82">
        <v>1</v>
      </c>
      <c r="H12" s="82">
        <v>1</v>
      </c>
      <c r="I12" s="82"/>
      <c r="J12" s="241">
        <v>893.6170212765957</v>
      </c>
      <c r="K12" s="242">
        <v>893.6170212765957</v>
      </c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40">
        <f>SUM(LARGE(AB12:AK12,{1,2,3,4,5,6}))</f>
        <v>893.6170212765957</v>
      </c>
      <c r="AB12" s="140">
        <f t="shared" si="1"/>
        <v>893.6170212765957</v>
      </c>
      <c r="AC12" s="140">
        <f t="shared" si="2"/>
        <v>0</v>
      </c>
      <c r="AD12" s="140">
        <f t="shared" si="3"/>
        <v>0</v>
      </c>
      <c r="AE12" s="140">
        <f t="shared" si="4"/>
        <v>0</v>
      </c>
      <c r="AF12" s="140">
        <f t="shared" si="5"/>
        <v>0</v>
      </c>
      <c r="AG12" s="140">
        <f t="shared" si="6"/>
        <v>0</v>
      </c>
      <c r="AH12" s="140">
        <f t="shared" si="7"/>
        <v>0</v>
      </c>
      <c r="AI12" s="140">
        <f t="shared" si="8"/>
        <v>0</v>
      </c>
      <c r="AJ12" s="140">
        <f t="shared" si="9"/>
        <v>0</v>
      </c>
    </row>
    <row r="13" spans="1:36" s="85" customFormat="1" ht="15">
      <c r="A13" s="82">
        <v>10</v>
      </c>
      <c r="B13" s="48" t="s">
        <v>608</v>
      </c>
      <c r="C13" s="80" t="s">
        <v>609</v>
      </c>
      <c r="D13" s="82"/>
      <c r="E13" s="80" t="s">
        <v>610</v>
      </c>
      <c r="F13" s="80"/>
      <c r="G13" s="82">
        <v>1</v>
      </c>
      <c r="H13" s="82">
        <v>1</v>
      </c>
      <c r="I13" s="82"/>
      <c r="J13" s="100">
        <v>890.829</v>
      </c>
      <c r="K13" s="126"/>
      <c r="L13" s="126"/>
      <c r="M13" s="126"/>
      <c r="N13" s="279">
        <v>890.829</v>
      </c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40">
        <f>SUM(LARGE(AB13:AK13,{1,2,3,4,5,6}))</f>
        <v>890.829</v>
      </c>
      <c r="AB13" s="140">
        <f t="shared" si="1"/>
        <v>890.829</v>
      </c>
      <c r="AC13" s="140">
        <f t="shared" si="2"/>
        <v>0</v>
      </c>
      <c r="AD13" s="140">
        <f t="shared" si="3"/>
        <v>0</v>
      </c>
      <c r="AE13" s="140">
        <f t="shared" si="4"/>
        <v>0</v>
      </c>
      <c r="AF13" s="140">
        <f t="shared" si="5"/>
        <v>0</v>
      </c>
      <c r="AG13" s="140">
        <f t="shared" si="6"/>
        <v>0</v>
      </c>
      <c r="AH13" s="140">
        <f t="shared" si="7"/>
        <v>0</v>
      </c>
      <c r="AI13" s="140"/>
      <c r="AJ13" s="140">
        <f t="shared" si="9"/>
        <v>0</v>
      </c>
    </row>
    <row r="14" spans="1:36" s="85" customFormat="1" ht="15">
      <c r="A14" s="82">
        <v>11</v>
      </c>
      <c r="B14" s="25" t="s">
        <v>146</v>
      </c>
      <c r="C14" s="25" t="s">
        <v>147</v>
      </c>
      <c r="D14" s="28"/>
      <c r="E14" s="48" t="s">
        <v>137</v>
      </c>
      <c r="F14" s="48"/>
      <c r="G14" s="82">
        <v>1</v>
      </c>
      <c r="H14" s="82">
        <v>1</v>
      </c>
      <c r="I14" s="82"/>
      <c r="J14" s="241">
        <v>865.979381443299</v>
      </c>
      <c r="K14" s="242">
        <v>865.979381443299</v>
      </c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40">
        <f>SUM(LARGE(AB14:AK14,{1,2,3,4,5,6}))</f>
        <v>865.979381443299</v>
      </c>
      <c r="AB14" s="140">
        <f t="shared" si="1"/>
        <v>865.979381443299</v>
      </c>
      <c r="AC14" s="140">
        <f t="shared" si="2"/>
        <v>0</v>
      </c>
      <c r="AD14" s="140">
        <f t="shared" si="3"/>
        <v>0</v>
      </c>
      <c r="AE14" s="140">
        <f t="shared" si="4"/>
        <v>0</v>
      </c>
      <c r="AF14" s="140">
        <f t="shared" si="5"/>
        <v>0</v>
      </c>
      <c r="AG14" s="140">
        <f t="shared" si="6"/>
        <v>0</v>
      </c>
      <c r="AH14" s="140">
        <f t="shared" si="7"/>
        <v>0</v>
      </c>
      <c r="AI14" s="140">
        <f>+IF(COUNT($T14:$Y14)&gt;4,LARGE($T14:$Y14,5),0)</f>
        <v>0</v>
      </c>
      <c r="AJ14" s="140">
        <f t="shared" si="9"/>
        <v>0</v>
      </c>
    </row>
    <row r="15" spans="1:36" s="85" customFormat="1" ht="15">
      <c r="A15" s="82">
        <v>12</v>
      </c>
      <c r="B15" s="48" t="s">
        <v>611</v>
      </c>
      <c r="C15" s="80" t="s">
        <v>612</v>
      </c>
      <c r="D15" s="82"/>
      <c r="E15" s="80"/>
      <c r="F15" s="80"/>
      <c r="G15" s="82">
        <v>1</v>
      </c>
      <c r="H15" s="82">
        <v>1</v>
      </c>
      <c r="I15" s="82"/>
      <c r="J15" s="100">
        <v>864.406</v>
      </c>
      <c r="K15" s="126"/>
      <c r="L15" s="126"/>
      <c r="M15" s="126"/>
      <c r="N15" s="279">
        <v>864.406</v>
      </c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40">
        <f>SUM(LARGE(AB15:AK15,{1,2,3,4,5,6}))</f>
        <v>864.406</v>
      </c>
      <c r="AB15" s="140">
        <f t="shared" si="1"/>
        <v>864.406</v>
      </c>
      <c r="AC15" s="140">
        <f t="shared" si="2"/>
        <v>0</v>
      </c>
      <c r="AD15" s="140">
        <f t="shared" si="3"/>
        <v>0</v>
      </c>
      <c r="AE15" s="140">
        <f t="shared" si="4"/>
        <v>0</v>
      </c>
      <c r="AF15" s="140">
        <f t="shared" si="5"/>
        <v>0</v>
      </c>
      <c r="AG15" s="140">
        <f t="shared" si="6"/>
        <v>0</v>
      </c>
      <c r="AH15" s="140">
        <f t="shared" si="7"/>
        <v>0</v>
      </c>
      <c r="AI15" s="140">
        <f>+IF(COUNT($T15:$Y15)&gt;4,LARGE($T15:$Y15,5),0)</f>
        <v>0</v>
      </c>
      <c r="AJ15" s="140">
        <f t="shared" si="9"/>
        <v>0</v>
      </c>
    </row>
    <row r="16" spans="1:36" s="85" customFormat="1" ht="15">
      <c r="A16" s="82">
        <v>13</v>
      </c>
      <c r="B16" s="25" t="s">
        <v>148</v>
      </c>
      <c r="C16" s="25" t="s">
        <v>149</v>
      </c>
      <c r="D16" s="28"/>
      <c r="E16" s="48"/>
      <c r="F16" s="115"/>
      <c r="G16" s="82">
        <v>1</v>
      </c>
      <c r="H16" s="82">
        <v>1</v>
      </c>
      <c r="I16" s="82"/>
      <c r="J16" s="241">
        <v>860.0682593856656</v>
      </c>
      <c r="K16" s="242">
        <v>860.0682593856656</v>
      </c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40">
        <f>SUM(LARGE(AB16:AK16,{1,2,3,4,5,6}))</f>
        <v>860.0682593856656</v>
      </c>
      <c r="AB16" s="140">
        <f t="shared" si="1"/>
        <v>860.0682593856656</v>
      </c>
      <c r="AC16" s="140">
        <f t="shared" si="2"/>
        <v>0</v>
      </c>
      <c r="AD16" s="140">
        <f t="shared" si="3"/>
        <v>0</v>
      </c>
      <c r="AE16" s="140">
        <f t="shared" si="4"/>
        <v>0</v>
      </c>
      <c r="AF16" s="140">
        <f t="shared" si="5"/>
        <v>0</v>
      </c>
      <c r="AG16" s="140">
        <f t="shared" si="6"/>
        <v>0</v>
      </c>
      <c r="AH16" s="140">
        <f t="shared" si="7"/>
        <v>0</v>
      </c>
      <c r="AI16" s="140">
        <f>+IF(COUNT($T16:$Y16)&gt;4,LARGE($T16:$Y16,5),0)</f>
        <v>0</v>
      </c>
      <c r="AJ16" s="140">
        <f t="shared" si="9"/>
        <v>0</v>
      </c>
    </row>
    <row r="17" spans="1:36" s="85" customFormat="1" ht="15">
      <c r="A17" s="82">
        <v>14</v>
      </c>
      <c r="B17" s="25" t="s">
        <v>150</v>
      </c>
      <c r="C17" s="25" t="s">
        <v>81</v>
      </c>
      <c r="D17" s="28"/>
      <c r="E17" s="48"/>
      <c r="F17" s="48"/>
      <c r="G17" s="82">
        <v>1</v>
      </c>
      <c r="H17" s="82">
        <v>1</v>
      </c>
      <c r="I17" s="82"/>
      <c r="J17" s="241">
        <v>812.9032258064516</v>
      </c>
      <c r="K17" s="242">
        <v>812.9032258064516</v>
      </c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40">
        <f>SUM(LARGE(AB17:AK17,{1,2,3,4,5,6}))</f>
        <v>812.9032258064516</v>
      </c>
      <c r="AB17" s="140">
        <f t="shared" si="1"/>
        <v>812.9032258064516</v>
      </c>
      <c r="AC17" s="140">
        <f t="shared" si="2"/>
        <v>0</v>
      </c>
      <c r="AD17" s="140">
        <f t="shared" si="3"/>
        <v>0</v>
      </c>
      <c r="AE17" s="140">
        <f t="shared" si="4"/>
        <v>0</v>
      </c>
      <c r="AF17" s="140">
        <f t="shared" si="5"/>
        <v>0</v>
      </c>
      <c r="AG17" s="140">
        <f t="shared" si="6"/>
        <v>0</v>
      </c>
      <c r="AH17" s="140">
        <f t="shared" si="7"/>
        <v>0</v>
      </c>
      <c r="AI17" s="140">
        <f>+IF(COUNT($T17:$Y17)&gt;4,LARGE($T17:$Y17,5),0)</f>
        <v>0</v>
      </c>
      <c r="AJ17" s="140">
        <f t="shared" si="9"/>
        <v>0</v>
      </c>
    </row>
    <row r="18" spans="1:36" s="85" customFormat="1" ht="15">
      <c r="A18" s="82">
        <v>15</v>
      </c>
      <c r="B18" s="48" t="s">
        <v>140</v>
      </c>
      <c r="C18" s="80" t="s">
        <v>613</v>
      </c>
      <c r="D18" s="82"/>
      <c r="E18" s="80"/>
      <c r="F18" s="80"/>
      <c r="G18" s="82">
        <v>1</v>
      </c>
      <c r="H18" s="82">
        <v>1</v>
      </c>
      <c r="I18" s="82"/>
      <c r="J18" s="100">
        <v>766.917</v>
      </c>
      <c r="K18" s="126"/>
      <c r="L18" s="126"/>
      <c r="M18" s="126"/>
      <c r="N18" s="279">
        <v>766.917</v>
      </c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40">
        <f>SUM(LARGE(AB18:AK18,{1,2,3,4,5,6}))</f>
        <v>766.917</v>
      </c>
      <c r="AB18" s="140">
        <f t="shared" si="1"/>
        <v>766.917</v>
      </c>
      <c r="AC18" s="140">
        <f t="shared" si="2"/>
        <v>0</v>
      </c>
      <c r="AD18" s="140">
        <f t="shared" si="3"/>
        <v>0</v>
      </c>
      <c r="AE18" s="140">
        <f t="shared" si="4"/>
        <v>0</v>
      </c>
      <c r="AF18" s="140">
        <f t="shared" si="5"/>
        <v>0</v>
      </c>
      <c r="AG18" s="140">
        <f t="shared" si="6"/>
        <v>0</v>
      </c>
      <c r="AH18" s="140">
        <f t="shared" si="7"/>
        <v>0</v>
      </c>
      <c r="AI18" s="140"/>
      <c r="AJ18" s="140"/>
    </row>
    <row r="19" spans="1:36" s="85" customFormat="1" ht="15">
      <c r="A19" s="82">
        <v>16</v>
      </c>
      <c r="B19" s="80" t="s">
        <v>433</v>
      </c>
      <c r="C19" s="80" t="s">
        <v>423</v>
      </c>
      <c r="D19" s="82"/>
      <c r="E19" s="80" t="s">
        <v>434</v>
      </c>
      <c r="F19" s="80"/>
      <c r="G19" s="82">
        <v>1</v>
      </c>
      <c r="H19" s="82">
        <v>1</v>
      </c>
      <c r="I19" s="82" t="s">
        <v>38</v>
      </c>
      <c r="J19" s="100">
        <v>706.977</v>
      </c>
      <c r="K19" s="126"/>
      <c r="L19" s="126"/>
      <c r="M19" s="240">
        <v>706.977</v>
      </c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40">
        <f>SUM(LARGE(AB19:AK19,{1,2,3,4,5,6}))</f>
        <v>706.977</v>
      </c>
      <c r="AB19" s="140">
        <f t="shared" si="1"/>
        <v>706.977</v>
      </c>
      <c r="AC19" s="140">
        <f t="shared" si="2"/>
        <v>0</v>
      </c>
      <c r="AD19" s="140">
        <f t="shared" si="3"/>
        <v>0</v>
      </c>
      <c r="AE19" s="140">
        <f t="shared" si="4"/>
        <v>0</v>
      </c>
      <c r="AF19" s="140">
        <f t="shared" si="5"/>
        <v>0</v>
      </c>
      <c r="AG19" s="140">
        <f t="shared" si="6"/>
        <v>0</v>
      </c>
      <c r="AH19" s="140">
        <f t="shared" si="7"/>
        <v>0</v>
      </c>
      <c r="AI19" s="140">
        <f>+IF(COUNT($T19:$Y19)&gt;4,LARGE($T19:$Y19,5),0)</f>
        <v>0</v>
      </c>
      <c r="AJ19" s="140">
        <f>+IF(COUNT($T19:$Y19)&gt;5,LARGE($T19:$Y19,6),0)</f>
        <v>0</v>
      </c>
    </row>
    <row r="20" spans="1:36" s="85" customFormat="1" ht="15">
      <c r="A20" s="82">
        <v>17</v>
      </c>
      <c r="B20" s="25" t="s">
        <v>151</v>
      </c>
      <c r="C20" s="25" t="s">
        <v>152</v>
      </c>
      <c r="D20" s="28"/>
      <c r="E20" s="48" t="s">
        <v>138</v>
      </c>
      <c r="F20" s="48"/>
      <c r="G20" s="82">
        <v>1</v>
      </c>
      <c r="H20" s="82">
        <v>1</v>
      </c>
      <c r="I20" s="82"/>
      <c r="J20" s="241">
        <v>668.4350132625995</v>
      </c>
      <c r="K20" s="242">
        <v>668.4350132625995</v>
      </c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40">
        <f>SUM(LARGE(AB20:AK20,{1,2,3,4,5,6}))</f>
        <v>668.4350132625995</v>
      </c>
      <c r="AB20" s="140">
        <f t="shared" si="1"/>
        <v>668.4350132625995</v>
      </c>
      <c r="AC20" s="140">
        <f t="shared" si="2"/>
        <v>0</v>
      </c>
      <c r="AD20" s="140">
        <f t="shared" si="3"/>
        <v>0</v>
      </c>
      <c r="AE20" s="140">
        <f t="shared" si="4"/>
        <v>0</v>
      </c>
      <c r="AF20" s="140">
        <f t="shared" si="5"/>
        <v>0</v>
      </c>
      <c r="AG20" s="140">
        <f t="shared" si="6"/>
        <v>0</v>
      </c>
      <c r="AH20" s="140">
        <f t="shared" si="7"/>
        <v>0</v>
      </c>
      <c r="AI20" s="140">
        <f>+IF(COUNT($T20:$Y20)&gt;4,LARGE($T20:$Y20,5),0)</f>
        <v>0</v>
      </c>
      <c r="AJ20" s="140"/>
    </row>
    <row r="21" spans="1:36" s="85" customFormat="1" ht="15">
      <c r="A21" s="82">
        <v>18</v>
      </c>
      <c r="B21" s="48" t="s">
        <v>614</v>
      </c>
      <c r="C21" s="80" t="s">
        <v>615</v>
      </c>
      <c r="D21" s="82"/>
      <c r="E21" s="80" t="s">
        <v>44</v>
      </c>
      <c r="F21" s="80"/>
      <c r="G21" s="82">
        <v>1</v>
      </c>
      <c r="H21" s="82">
        <v>1</v>
      </c>
      <c r="I21" s="82"/>
      <c r="J21" s="100">
        <v>625.766</v>
      </c>
      <c r="K21" s="126"/>
      <c r="L21" s="126"/>
      <c r="M21" s="126"/>
      <c r="N21" s="279">
        <v>625.766</v>
      </c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40">
        <f>SUM(LARGE(AB21:AK21,{1,2,3,4,5,6}))</f>
        <v>625.766</v>
      </c>
      <c r="AB21" s="140">
        <f t="shared" si="1"/>
        <v>625.766</v>
      </c>
      <c r="AC21" s="140">
        <f t="shared" si="2"/>
        <v>0</v>
      </c>
      <c r="AD21" s="140">
        <f t="shared" si="3"/>
        <v>0</v>
      </c>
      <c r="AE21" s="140">
        <f t="shared" si="4"/>
        <v>0</v>
      </c>
      <c r="AF21" s="140">
        <f t="shared" si="5"/>
        <v>0</v>
      </c>
      <c r="AG21" s="140">
        <f t="shared" si="6"/>
        <v>0</v>
      </c>
      <c r="AH21" s="140">
        <f t="shared" si="7"/>
        <v>0</v>
      </c>
      <c r="AI21" s="140"/>
      <c r="AJ21" s="140"/>
    </row>
    <row r="22" spans="1:36" s="85" customFormat="1" ht="15">
      <c r="A22" s="82"/>
      <c r="B22" s="48"/>
      <c r="C22" s="80"/>
      <c r="D22" s="82"/>
      <c r="E22" s="80"/>
      <c r="F22" s="80"/>
      <c r="G22" s="82"/>
      <c r="H22" s="82"/>
      <c r="I22" s="82"/>
      <c r="J22" s="100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</row>
    <row r="23" spans="1:36" s="85" customFormat="1" ht="15">
      <c r="A23" s="82"/>
      <c r="B23" s="48"/>
      <c r="C23" s="80"/>
      <c r="D23" s="82"/>
      <c r="E23" s="80"/>
      <c r="F23" s="80"/>
      <c r="G23" s="82"/>
      <c r="H23" s="82"/>
      <c r="I23" s="82"/>
      <c r="J23" s="100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</row>
    <row r="24" spans="1:36" s="85" customFormat="1" ht="15">
      <c r="A24" s="82" t="s">
        <v>38</v>
      </c>
      <c r="B24" s="68" t="s">
        <v>373</v>
      </c>
      <c r="C24" s="82"/>
      <c r="D24" s="82"/>
      <c r="E24" s="82"/>
      <c r="F24" s="82"/>
      <c r="G24" s="82"/>
      <c r="H24" s="82"/>
      <c r="I24" s="82"/>
      <c r="J24" s="100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40">
        <f>SUM(LARGE(AB24:AK24,{1,2,3,4,5,6}))</f>
        <v>0</v>
      </c>
      <c r="AB24" s="140">
        <f aca="true" t="shared" si="10" ref="AB24:AB84">+IF(COUNT($K24:$S24)&gt;0,LARGE($K24:$S24,1),0)</f>
        <v>0</v>
      </c>
      <c r="AC24" s="140">
        <f aca="true" t="shared" si="11" ref="AC24:AC84">+IF(COUNT($K24:$S24)&gt;1,LARGE($K24:$S24,2),0)</f>
        <v>0</v>
      </c>
      <c r="AD24" s="140">
        <f aca="true" t="shared" si="12" ref="AD24:AD84">+IF(COUNT($K24:$S24)&gt;2,LARGE($K24:$S24,3),0)</f>
        <v>0</v>
      </c>
      <c r="AE24" s="140">
        <f aca="true" t="shared" si="13" ref="AE24:AE84">+IF(COUNT($T24:$Y24)&gt;0,LARGE($T24:$Y24,1),0)</f>
        <v>0</v>
      </c>
      <c r="AF24" s="140">
        <f aca="true" t="shared" si="14" ref="AF24:AF84">+IF(COUNT($T24:$Y24)&gt;1,LARGE($T24:$Y24,2),0)</f>
        <v>0</v>
      </c>
      <c r="AG24" s="140">
        <f aca="true" t="shared" si="15" ref="AG24:AG84">+IF(COUNT($T24:$Y24)&gt;2,LARGE($T24:$Y24,3),0)</f>
        <v>0</v>
      </c>
      <c r="AH24" s="140">
        <f aca="true" t="shared" si="16" ref="AH24:AH84">+IF(COUNT($T24:$Y24)&gt;3,LARGE($T24:$Y24,4),0)</f>
        <v>0</v>
      </c>
      <c r="AI24" s="140">
        <f aca="true" t="shared" si="17" ref="AI24:AI84">+IF(COUNT($T24:$Y24)&gt;4,LARGE($T24:$Y24,5),0)</f>
        <v>0</v>
      </c>
      <c r="AJ24" s="140">
        <f aca="true" t="shared" si="18" ref="AJ24:AJ84">+IF(COUNT($T24:$Y24)&gt;5,LARGE($T24:$Y24,6),0)</f>
        <v>0</v>
      </c>
    </row>
    <row r="25" spans="1:36" s="85" customFormat="1" ht="15">
      <c r="A25" s="82">
        <v>1</v>
      </c>
      <c r="B25" s="46" t="s">
        <v>366</v>
      </c>
      <c r="C25" s="48" t="s">
        <v>367</v>
      </c>
      <c r="D25" s="48" t="s">
        <v>60</v>
      </c>
      <c r="E25" s="48" t="s">
        <v>38</v>
      </c>
      <c r="F25" s="48"/>
      <c r="G25" s="82">
        <v>1</v>
      </c>
      <c r="H25" s="82">
        <v>1</v>
      </c>
      <c r="I25" s="82">
        <v>1</v>
      </c>
      <c r="J25" s="199">
        <v>1000</v>
      </c>
      <c r="K25" s="200">
        <v>1000</v>
      </c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40">
        <f>SUM(LARGE(AB25:AK25,{1,2,3,4,5,6}))</f>
        <v>1000</v>
      </c>
      <c r="AB25" s="140">
        <f t="shared" si="10"/>
        <v>1000</v>
      </c>
      <c r="AC25" s="140">
        <f t="shared" si="11"/>
        <v>0</v>
      </c>
      <c r="AD25" s="140">
        <f t="shared" si="12"/>
        <v>0</v>
      </c>
      <c r="AE25" s="140">
        <f t="shared" si="13"/>
        <v>0</v>
      </c>
      <c r="AF25" s="140">
        <f t="shared" si="14"/>
        <v>0</v>
      </c>
      <c r="AG25" s="140">
        <f t="shared" si="15"/>
        <v>0</v>
      </c>
      <c r="AH25" s="140">
        <f t="shared" si="16"/>
        <v>0</v>
      </c>
      <c r="AI25" s="140">
        <f t="shared" si="17"/>
        <v>0</v>
      </c>
      <c r="AJ25" s="140">
        <f t="shared" si="18"/>
        <v>0</v>
      </c>
    </row>
    <row r="26" spans="1:36" s="85" customFormat="1" ht="15">
      <c r="A26" s="82">
        <v>2</v>
      </c>
      <c r="B26" s="46" t="s">
        <v>368</v>
      </c>
      <c r="C26" s="48" t="s">
        <v>369</v>
      </c>
      <c r="D26" s="48" t="s">
        <v>60</v>
      </c>
      <c r="E26" s="46" t="s">
        <v>174</v>
      </c>
      <c r="F26" s="46"/>
      <c r="G26" s="82">
        <v>1</v>
      </c>
      <c r="H26" s="82">
        <v>1</v>
      </c>
      <c r="I26" s="82">
        <v>1</v>
      </c>
      <c r="J26" s="199">
        <v>922</v>
      </c>
      <c r="K26" s="200">
        <v>922</v>
      </c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40">
        <f>SUM(LARGE(AB26:AK26,{1,2,3,4,5,6}))</f>
        <v>922</v>
      </c>
      <c r="AB26" s="140">
        <f t="shared" si="10"/>
        <v>922</v>
      </c>
      <c r="AC26" s="140">
        <f t="shared" si="11"/>
        <v>0</v>
      </c>
      <c r="AD26" s="140">
        <f t="shared" si="12"/>
        <v>0</v>
      </c>
      <c r="AE26" s="140">
        <f t="shared" si="13"/>
        <v>0</v>
      </c>
      <c r="AF26" s="140">
        <f t="shared" si="14"/>
        <v>0</v>
      </c>
      <c r="AG26" s="140">
        <f t="shared" si="15"/>
        <v>0</v>
      </c>
      <c r="AH26" s="140">
        <f t="shared" si="16"/>
        <v>0</v>
      </c>
      <c r="AI26" s="140">
        <f t="shared" si="17"/>
        <v>0</v>
      </c>
      <c r="AJ26" s="140">
        <f t="shared" si="18"/>
        <v>0</v>
      </c>
    </row>
    <row r="27" spans="1:36" s="85" customFormat="1" ht="15">
      <c r="A27" s="82">
        <v>3</v>
      </c>
      <c r="B27" s="46" t="s">
        <v>370</v>
      </c>
      <c r="C27" s="48" t="s">
        <v>371</v>
      </c>
      <c r="D27" s="48" t="s">
        <v>63</v>
      </c>
      <c r="E27" s="46" t="s">
        <v>372</v>
      </c>
      <c r="F27" s="46"/>
      <c r="G27" s="82">
        <v>1</v>
      </c>
      <c r="H27" s="82">
        <v>1</v>
      </c>
      <c r="I27" s="82">
        <v>1</v>
      </c>
      <c r="J27" s="199">
        <v>791</v>
      </c>
      <c r="K27" s="200">
        <v>791</v>
      </c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40">
        <f>SUM(LARGE(AB27:AK27,{1,2,3,4,5,6}))</f>
        <v>791</v>
      </c>
      <c r="AB27" s="140">
        <f t="shared" si="10"/>
        <v>791</v>
      </c>
      <c r="AC27" s="140">
        <f t="shared" si="11"/>
        <v>0</v>
      </c>
      <c r="AD27" s="140">
        <f t="shared" si="12"/>
        <v>0</v>
      </c>
      <c r="AE27" s="140">
        <f t="shared" si="13"/>
        <v>0</v>
      </c>
      <c r="AF27" s="140">
        <f t="shared" si="14"/>
        <v>0</v>
      </c>
      <c r="AG27" s="140">
        <f t="shared" si="15"/>
        <v>0</v>
      </c>
      <c r="AH27" s="140">
        <f t="shared" si="16"/>
        <v>0</v>
      </c>
      <c r="AI27" s="140">
        <f t="shared" si="17"/>
        <v>0</v>
      </c>
      <c r="AJ27" s="140">
        <f t="shared" si="18"/>
        <v>0</v>
      </c>
    </row>
    <row r="28" spans="1:36" s="85" customFormat="1" ht="15">
      <c r="A28" s="82" t="s">
        <v>162</v>
      </c>
      <c r="B28" s="12"/>
      <c r="C28" s="80"/>
      <c r="D28" s="82"/>
      <c r="E28" s="141"/>
      <c r="F28" s="141"/>
      <c r="G28" s="82"/>
      <c r="H28" s="82"/>
      <c r="I28" s="82"/>
      <c r="J28" s="100"/>
      <c r="K28" s="100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40">
        <f>SUM(LARGE(AB28:AK28,{1,2,3,4,5,6}))</f>
        <v>0</v>
      </c>
      <c r="AB28" s="140">
        <f t="shared" si="10"/>
        <v>0</v>
      </c>
      <c r="AC28" s="140">
        <f t="shared" si="11"/>
        <v>0</v>
      </c>
      <c r="AD28" s="140">
        <f t="shared" si="12"/>
        <v>0</v>
      </c>
      <c r="AE28" s="140">
        <f t="shared" si="13"/>
        <v>0</v>
      </c>
      <c r="AF28" s="140">
        <f t="shared" si="14"/>
        <v>0</v>
      </c>
      <c r="AG28" s="140">
        <f t="shared" si="15"/>
        <v>0</v>
      </c>
      <c r="AH28" s="140">
        <f t="shared" si="16"/>
        <v>0</v>
      </c>
      <c r="AI28" s="140">
        <f t="shared" si="17"/>
        <v>0</v>
      </c>
      <c r="AJ28" s="140">
        <f t="shared" si="18"/>
        <v>0</v>
      </c>
    </row>
    <row r="29" spans="1:36" s="85" customFormat="1" ht="15">
      <c r="A29" s="82" t="s">
        <v>38</v>
      </c>
      <c r="B29" s="174" t="s">
        <v>387</v>
      </c>
      <c r="C29" s="141"/>
      <c r="D29" s="82"/>
      <c r="E29" s="80"/>
      <c r="F29" s="80"/>
      <c r="G29" s="82"/>
      <c r="H29" s="82"/>
      <c r="I29" s="82"/>
      <c r="J29" s="100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40">
        <f>SUM(LARGE(AB29:AK29,{1,2,3,4,5,6}))</f>
        <v>0</v>
      </c>
      <c r="AB29" s="140">
        <f t="shared" si="10"/>
        <v>0</v>
      </c>
      <c r="AC29" s="140">
        <f t="shared" si="11"/>
        <v>0</v>
      </c>
      <c r="AD29" s="140">
        <f t="shared" si="12"/>
        <v>0</v>
      </c>
      <c r="AE29" s="140">
        <f t="shared" si="13"/>
        <v>0</v>
      </c>
      <c r="AF29" s="140">
        <f t="shared" si="14"/>
        <v>0</v>
      </c>
      <c r="AG29" s="140">
        <f t="shared" si="15"/>
        <v>0</v>
      </c>
      <c r="AH29" s="140">
        <f t="shared" si="16"/>
        <v>0</v>
      </c>
      <c r="AI29" s="140">
        <f t="shared" si="17"/>
        <v>0</v>
      </c>
      <c r="AJ29" s="140">
        <f t="shared" si="18"/>
        <v>0</v>
      </c>
    </row>
    <row r="30" spans="1:36" s="85" customFormat="1" ht="15">
      <c r="A30" s="82"/>
      <c r="B30" s="48" t="s">
        <v>388</v>
      </c>
      <c r="C30" s="80" t="s">
        <v>389</v>
      </c>
      <c r="D30" s="82"/>
      <c r="E30"/>
      <c r="F30"/>
      <c r="G30" s="82">
        <v>1</v>
      </c>
      <c r="H30" s="82">
        <v>1</v>
      </c>
      <c r="I30" s="82">
        <v>1</v>
      </c>
      <c r="J30" s="100">
        <v>1000</v>
      </c>
      <c r="K30" s="209">
        <v>1000</v>
      </c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</row>
    <row r="31" spans="1:36" s="85" customFormat="1" ht="15">
      <c r="A31" s="82"/>
      <c r="B31" s="48" t="s">
        <v>61</v>
      </c>
      <c r="C31" s="80" t="s">
        <v>62</v>
      </c>
      <c r="D31" s="82"/>
      <c r="E31"/>
      <c r="F31"/>
      <c r="G31" s="82">
        <v>1</v>
      </c>
      <c r="H31" s="82">
        <v>1</v>
      </c>
      <c r="I31" s="82">
        <v>1</v>
      </c>
      <c r="J31" s="100">
        <v>873</v>
      </c>
      <c r="K31" s="209">
        <v>873</v>
      </c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</row>
    <row r="32" spans="1:36" s="85" customFormat="1" ht="15">
      <c r="A32" s="82"/>
      <c r="B32" s="48" t="s">
        <v>390</v>
      </c>
      <c r="C32" s="80" t="s">
        <v>391</v>
      </c>
      <c r="D32" s="82"/>
      <c r="E32" t="s">
        <v>126</v>
      </c>
      <c r="F32"/>
      <c r="G32" s="82">
        <v>1</v>
      </c>
      <c r="H32" s="82">
        <v>1</v>
      </c>
      <c r="I32" s="82">
        <v>1</v>
      </c>
      <c r="J32" s="100">
        <v>811</v>
      </c>
      <c r="K32" s="209">
        <v>811</v>
      </c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</row>
    <row r="33" spans="1:36" s="85" customFormat="1" ht="15">
      <c r="A33" s="82"/>
      <c r="B33" s="48" t="s">
        <v>135</v>
      </c>
      <c r="C33" s="80" t="s">
        <v>392</v>
      </c>
      <c r="D33" s="82"/>
      <c r="E33" t="s">
        <v>41</v>
      </c>
      <c r="F33"/>
      <c r="G33" s="82">
        <v>1</v>
      </c>
      <c r="H33" s="82">
        <v>1</v>
      </c>
      <c r="I33" s="82">
        <v>1</v>
      </c>
      <c r="J33" s="100">
        <v>798</v>
      </c>
      <c r="K33" s="209">
        <v>798</v>
      </c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</row>
    <row r="34" spans="1:36" s="85" customFormat="1" ht="15">
      <c r="A34" s="82"/>
      <c r="B34" s="48" t="s">
        <v>368</v>
      </c>
      <c r="C34" s="80" t="s">
        <v>194</v>
      </c>
      <c r="D34" s="82"/>
      <c r="E34" t="s">
        <v>335</v>
      </c>
      <c r="F34"/>
      <c r="G34" s="82">
        <v>1</v>
      </c>
      <c r="H34" s="82">
        <v>1</v>
      </c>
      <c r="I34" s="82">
        <v>1</v>
      </c>
      <c r="J34" s="100">
        <v>784</v>
      </c>
      <c r="K34" s="209">
        <v>784</v>
      </c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</row>
    <row r="35" spans="1:36" s="85" customFormat="1" ht="15">
      <c r="A35" s="82" t="s">
        <v>38</v>
      </c>
      <c r="B35" s="48" t="s">
        <v>366</v>
      </c>
      <c r="C35" s="82" t="s">
        <v>149</v>
      </c>
      <c r="D35" s="82"/>
      <c r="E35" t="s">
        <v>44</v>
      </c>
      <c r="F35"/>
      <c r="G35" s="82">
        <v>1</v>
      </c>
      <c r="H35" s="82">
        <v>1</v>
      </c>
      <c r="I35" s="82">
        <v>1</v>
      </c>
      <c r="J35" s="100">
        <v>754</v>
      </c>
      <c r="K35" s="209">
        <v>754</v>
      </c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40">
        <f>SUM(LARGE(AB35:AK35,{1,2,3,4,5,6}))</f>
        <v>754</v>
      </c>
      <c r="AB35" s="140">
        <f t="shared" si="10"/>
        <v>754</v>
      </c>
      <c r="AC35" s="140">
        <f t="shared" si="11"/>
        <v>0</v>
      </c>
      <c r="AD35" s="140">
        <f t="shared" si="12"/>
        <v>0</v>
      </c>
      <c r="AE35" s="140">
        <f t="shared" si="13"/>
        <v>0</v>
      </c>
      <c r="AF35" s="140">
        <f t="shared" si="14"/>
        <v>0</v>
      </c>
      <c r="AG35" s="140">
        <f t="shared" si="15"/>
        <v>0</v>
      </c>
      <c r="AH35" s="140">
        <f t="shared" si="16"/>
        <v>0</v>
      </c>
      <c r="AI35" s="140">
        <f t="shared" si="17"/>
        <v>0</v>
      </c>
      <c r="AJ35" s="140">
        <f t="shared" si="18"/>
        <v>0</v>
      </c>
    </row>
    <row r="36" spans="1:36" s="85" customFormat="1" ht="15">
      <c r="A36" s="82"/>
      <c r="B36" s="48" t="s">
        <v>84</v>
      </c>
      <c r="C36" s="82" t="s">
        <v>393</v>
      </c>
      <c r="D36" s="82"/>
      <c r="E36"/>
      <c r="F36"/>
      <c r="G36" s="82">
        <v>1</v>
      </c>
      <c r="H36" s="82">
        <v>1</v>
      </c>
      <c r="I36" s="82">
        <v>1</v>
      </c>
      <c r="J36" s="100">
        <v>668</v>
      </c>
      <c r="K36" s="209">
        <v>668</v>
      </c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</row>
    <row r="37" spans="1:36" s="85" customFormat="1" ht="15">
      <c r="A37" s="82"/>
      <c r="B37" s="48" t="s">
        <v>394</v>
      </c>
      <c r="C37" s="82" t="s">
        <v>395</v>
      </c>
      <c r="D37" s="82"/>
      <c r="E37"/>
      <c r="F37"/>
      <c r="G37" s="82">
        <v>1</v>
      </c>
      <c r="H37" s="82">
        <v>1</v>
      </c>
      <c r="I37" s="82">
        <v>1</v>
      </c>
      <c r="J37" s="100">
        <v>542</v>
      </c>
      <c r="K37" s="209">
        <v>542</v>
      </c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</row>
    <row r="38" spans="1:36" s="85" customFormat="1" ht="15">
      <c r="A38" s="82" t="s">
        <v>38</v>
      </c>
      <c r="B38" s="82"/>
      <c r="C38" s="82"/>
      <c r="D38" s="82"/>
      <c r="E38" s="82"/>
      <c r="F38" s="82"/>
      <c r="G38" s="82"/>
      <c r="H38" s="82"/>
      <c r="I38" s="82"/>
      <c r="J38" s="100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40">
        <f>SUM(LARGE(AB38:AK38,{1,2,3,4,5,6}))</f>
        <v>0</v>
      </c>
      <c r="AB38" s="140">
        <f t="shared" si="10"/>
        <v>0</v>
      </c>
      <c r="AC38" s="140">
        <f t="shared" si="11"/>
        <v>0</v>
      </c>
      <c r="AD38" s="140">
        <f t="shared" si="12"/>
        <v>0</v>
      </c>
      <c r="AE38" s="140">
        <f t="shared" si="13"/>
        <v>0</v>
      </c>
      <c r="AF38" s="140">
        <f t="shared" si="14"/>
        <v>0</v>
      </c>
      <c r="AG38" s="140">
        <f t="shared" si="15"/>
        <v>0</v>
      </c>
      <c r="AH38" s="140">
        <f t="shared" si="16"/>
        <v>0</v>
      </c>
      <c r="AI38" s="140">
        <f t="shared" si="17"/>
        <v>0</v>
      </c>
      <c r="AJ38" s="140">
        <f t="shared" si="18"/>
        <v>0</v>
      </c>
    </row>
    <row r="39" spans="1:36" s="85" customFormat="1" ht="15">
      <c r="A39" s="82" t="s">
        <v>38</v>
      </c>
      <c r="B39" s="142" t="s">
        <v>380</v>
      </c>
      <c r="C39" s="82"/>
      <c r="D39" s="82"/>
      <c r="E39" s="82"/>
      <c r="F39" s="82"/>
      <c r="G39" s="82"/>
      <c r="H39" s="82"/>
      <c r="I39" s="82"/>
      <c r="J39" s="28"/>
      <c r="K39" s="82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40">
        <f>SUM(LARGE(AB39:AK39,{1,2,3,4,5,6}))</f>
        <v>0</v>
      </c>
      <c r="AB39" s="140">
        <f t="shared" si="10"/>
        <v>0</v>
      </c>
      <c r="AC39" s="140">
        <f t="shared" si="11"/>
        <v>0</v>
      </c>
      <c r="AD39" s="140">
        <f t="shared" si="12"/>
        <v>0</v>
      </c>
      <c r="AE39" s="140">
        <f t="shared" si="13"/>
        <v>0</v>
      </c>
      <c r="AF39" s="140">
        <f t="shared" si="14"/>
        <v>0</v>
      </c>
      <c r="AG39" s="140">
        <f t="shared" si="15"/>
        <v>0</v>
      </c>
      <c r="AH39" s="140">
        <f t="shared" si="16"/>
        <v>0</v>
      </c>
      <c r="AI39" s="140">
        <f t="shared" si="17"/>
        <v>0</v>
      </c>
      <c r="AJ39" s="140">
        <f t="shared" si="18"/>
        <v>0</v>
      </c>
    </row>
    <row r="40" spans="1:36" s="85" customFormat="1" ht="15">
      <c r="A40" s="82">
        <v>1</v>
      </c>
      <c r="B40" s="48" t="s">
        <v>381</v>
      </c>
      <c r="C40" s="48" t="s">
        <v>247</v>
      </c>
      <c r="D40" s="48"/>
      <c r="E40" s="152"/>
      <c r="F40" s="152"/>
      <c r="G40" s="82">
        <v>1</v>
      </c>
      <c r="H40" s="82">
        <v>1</v>
      </c>
      <c r="I40" s="82">
        <v>1</v>
      </c>
      <c r="J40" s="28">
        <v>1000</v>
      </c>
      <c r="K40" s="142">
        <v>1000</v>
      </c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40">
        <f>SUM(LARGE(AB40:AK40,{1,2,3,4,5,6}))</f>
        <v>1000</v>
      </c>
      <c r="AB40" s="140">
        <f t="shared" si="10"/>
        <v>1000</v>
      </c>
      <c r="AC40" s="140">
        <f t="shared" si="11"/>
        <v>0</v>
      </c>
      <c r="AD40" s="140">
        <f t="shared" si="12"/>
        <v>0</v>
      </c>
      <c r="AE40" s="140">
        <f t="shared" si="13"/>
        <v>0</v>
      </c>
      <c r="AF40" s="140">
        <f t="shared" si="14"/>
        <v>0</v>
      </c>
      <c r="AG40" s="140">
        <f t="shared" si="15"/>
        <v>0</v>
      </c>
      <c r="AH40" s="140">
        <f t="shared" si="16"/>
        <v>0</v>
      </c>
      <c r="AI40" s="140">
        <f t="shared" si="17"/>
        <v>0</v>
      </c>
      <c r="AJ40" s="140">
        <f t="shared" si="18"/>
        <v>0</v>
      </c>
    </row>
    <row r="41" spans="1:36" s="85" customFormat="1" ht="15">
      <c r="A41" s="82">
        <v>4</v>
      </c>
      <c r="B41" s="48"/>
      <c r="C41" s="48"/>
      <c r="D41" s="48"/>
      <c r="E41" s="144"/>
      <c r="F41" s="144"/>
      <c r="G41" s="82"/>
      <c r="H41" s="82"/>
      <c r="I41" s="82"/>
      <c r="J41" s="28"/>
      <c r="K41" s="82"/>
      <c r="L41" s="126"/>
      <c r="M41" s="126"/>
      <c r="N41" s="126"/>
      <c r="O41" s="126"/>
      <c r="P41" s="2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40">
        <f>SUM(LARGE(AB41:AK41,{1,2,3,4,5,6}))</f>
        <v>0</v>
      </c>
      <c r="AB41" s="140">
        <f t="shared" si="10"/>
        <v>0</v>
      </c>
      <c r="AC41" s="140">
        <f t="shared" si="11"/>
        <v>0</v>
      </c>
      <c r="AD41" s="140">
        <f t="shared" si="12"/>
        <v>0</v>
      </c>
      <c r="AE41" s="140">
        <f t="shared" si="13"/>
        <v>0</v>
      </c>
      <c r="AF41" s="140">
        <f t="shared" si="14"/>
        <v>0</v>
      </c>
      <c r="AG41" s="140">
        <f t="shared" si="15"/>
        <v>0</v>
      </c>
      <c r="AH41" s="140">
        <f t="shared" si="16"/>
        <v>0</v>
      </c>
      <c r="AI41" s="140">
        <f t="shared" si="17"/>
        <v>0</v>
      </c>
      <c r="AJ41" s="140">
        <f t="shared" si="18"/>
        <v>0</v>
      </c>
    </row>
    <row r="42" spans="1:36" s="85" customFormat="1" ht="15">
      <c r="A42" s="82">
        <v>5</v>
      </c>
      <c r="B42" s="48"/>
      <c r="C42" s="48"/>
      <c r="D42" s="48"/>
      <c r="E42" s="48"/>
      <c r="F42" s="48"/>
      <c r="G42" s="82"/>
      <c r="H42" s="82"/>
      <c r="I42" s="82"/>
      <c r="J42" s="28"/>
      <c r="K42" s="82"/>
      <c r="L42" s="126"/>
      <c r="M42" s="126"/>
      <c r="N42" s="126"/>
      <c r="O42" s="126"/>
      <c r="P42" s="2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40">
        <f>SUM(LARGE(AB42:AK42,{1,2,3,4,5,6}))</f>
        <v>0</v>
      </c>
      <c r="AB42" s="140">
        <f t="shared" si="10"/>
        <v>0</v>
      </c>
      <c r="AC42" s="140">
        <f t="shared" si="11"/>
        <v>0</v>
      </c>
      <c r="AD42" s="140">
        <f t="shared" si="12"/>
        <v>0</v>
      </c>
      <c r="AE42" s="140">
        <f t="shared" si="13"/>
        <v>0</v>
      </c>
      <c r="AF42" s="140">
        <f t="shared" si="14"/>
        <v>0</v>
      </c>
      <c r="AG42" s="140">
        <f t="shared" si="15"/>
        <v>0</v>
      </c>
      <c r="AH42" s="140">
        <f t="shared" si="16"/>
        <v>0</v>
      </c>
      <c r="AI42" s="140">
        <f t="shared" si="17"/>
        <v>0</v>
      </c>
      <c r="AJ42" s="140">
        <f t="shared" si="18"/>
        <v>0</v>
      </c>
    </row>
    <row r="43" spans="1:36" s="85" customFormat="1" ht="15">
      <c r="A43" s="82">
        <v>6</v>
      </c>
      <c r="B43" s="48"/>
      <c r="C43" s="48"/>
      <c r="D43" s="48"/>
      <c r="E43" s="48"/>
      <c r="F43" s="48"/>
      <c r="G43" s="82"/>
      <c r="H43" s="82"/>
      <c r="I43" s="82"/>
      <c r="J43" s="28"/>
      <c r="K43" s="82"/>
      <c r="L43" s="126"/>
      <c r="M43" s="126"/>
      <c r="N43" s="126"/>
      <c r="O43" s="126"/>
      <c r="P43" s="2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40">
        <f>SUM(LARGE(AB43:AK43,{1,2,3,4,5,6}))</f>
        <v>0</v>
      </c>
      <c r="AB43" s="140">
        <f t="shared" si="10"/>
        <v>0</v>
      </c>
      <c r="AC43" s="140">
        <f t="shared" si="11"/>
        <v>0</v>
      </c>
      <c r="AD43" s="140">
        <f t="shared" si="12"/>
        <v>0</v>
      </c>
      <c r="AE43" s="140">
        <f t="shared" si="13"/>
        <v>0</v>
      </c>
      <c r="AF43" s="140">
        <f t="shared" si="14"/>
        <v>0</v>
      </c>
      <c r="AG43" s="140">
        <f t="shared" si="15"/>
        <v>0</v>
      </c>
      <c r="AH43" s="140">
        <f t="shared" si="16"/>
        <v>0</v>
      </c>
      <c r="AI43" s="140">
        <f t="shared" si="17"/>
        <v>0</v>
      </c>
      <c r="AJ43" s="140">
        <f t="shared" si="18"/>
        <v>0</v>
      </c>
    </row>
    <row r="44" spans="1:36" s="85" customFormat="1" ht="15">
      <c r="A44" s="82">
        <v>7</v>
      </c>
      <c r="B44" s="48"/>
      <c r="C44" s="48"/>
      <c r="D44" s="48"/>
      <c r="E44" s="48"/>
      <c r="F44" s="48"/>
      <c r="G44" s="82"/>
      <c r="H44" s="82"/>
      <c r="I44" s="82"/>
      <c r="J44" s="28"/>
      <c r="K44" s="82"/>
      <c r="L44" s="126"/>
      <c r="M44" s="126"/>
      <c r="N44" s="126"/>
      <c r="O44" s="126"/>
      <c r="P44" s="2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40">
        <f>SUM(LARGE(AB44:AK44,{1,2,3,4,5,6}))</f>
        <v>0</v>
      </c>
      <c r="AB44" s="140">
        <f t="shared" si="10"/>
        <v>0</v>
      </c>
      <c r="AC44" s="140">
        <f t="shared" si="11"/>
        <v>0</v>
      </c>
      <c r="AD44" s="140">
        <f t="shared" si="12"/>
        <v>0</v>
      </c>
      <c r="AE44" s="140">
        <f t="shared" si="13"/>
        <v>0</v>
      </c>
      <c r="AF44" s="140">
        <f t="shared" si="14"/>
        <v>0</v>
      </c>
      <c r="AG44" s="140">
        <f t="shared" si="15"/>
        <v>0</v>
      </c>
      <c r="AH44" s="140">
        <f t="shared" si="16"/>
        <v>0</v>
      </c>
      <c r="AI44" s="140">
        <f t="shared" si="17"/>
        <v>0</v>
      </c>
      <c r="AJ44" s="140">
        <f t="shared" si="18"/>
        <v>0</v>
      </c>
    </row>
    <row r="45" spans="1:36" s="85" customFormat="1" ht="15">
      <c r="A45" s="82">
        <v>8</v>
      </c>
      <c r="B45" s="48"/>
      <c r="C45" s="48"/>
      <c r="D45" s="48"/>
      <c r="E45" s="48"/>
      <c r="F45" s="48"/>
      <c r="G45" s="82"/>
      <c r="H45" s="82"/>
      <c r="I45" s="82"/>
      <c r="J45" s="28"/>
      <c r="K45" s="82"/>
      <c r="L45" s="126"/>
      <c r="M45" s="126"/>
      <c r="N45" s="126"/>
      <c r="O45" s="126"/>
      <c r="P45" s="2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40">
        <f>SUM(LARGE(AB45:AK45,{1,2,3,4,5,6}))</f>
        <v>0</v>
      </c>
      <c r="AB45" s="140">
        <f t="shared" si="10"/>
        <v>0</v>
      </c>
      <c r="AC45" s="140">
        <f t="shared" si="11"/>
        <v>0</v>
      </c>
      <c r="AD45" s="140">
        <f t="shared" si="12"/>
        <v>0</v>
      </c>
      <c r="AE45" s="140">
        <f t="shared" si="13"/>
        <v>0</v>
      </c>
      <c r="AF45" s="140">
        <f t="shared" si="14"/>
        <v>0</v>
      </c>
      <c r="AG45" s="140">
        <f t="shared" si="15"/>
        <v>0</v>
      </c>
      <c r="AH45" s="140">
        <f t="shared" si="16"/>
        <v>0</v>
      </c>
      <c r="AI45" s="140">
        <f t="shared" si="17"/>
        <v>0</v>
      </c>
      <c r="AJ45" s="140">
        <f t="shared" si="18"/>
        <v>0</v>
      </c>
    </row>
    <row r="46" spans="1:36" s="85" customFormat="1" ht="15">
      <c r="A46" s="82">
        <v>9</v>
      </c>
      <c r="B46" s="48"/>
      <c r="C46" s="48"/>
      <c r="D46" s="48"/>
      <c r="E46" s="48"/>
      <c r="F46" s="48"/>
      <c r="G46" s="82"/>
      <c r="H46" s="82"/>
      <c r="I46" s="82"/>
      <c r="J46" s="28"/>
      <c r="K46" s="82"/>
      <c r="L46" s="126"/>
      <c r="M46" s="126"/>
      <c r="N46" s="126"/>
      <c r="O46" s="126"/>
      <c r="P46" s="2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40">
        <f>SUM(LARGE(AB46:AK46,{1,2,3,4,5,6}))</f>
        <v>0</v>
      </c>
      <c r="AB46" s="140">
        <f t="shared" si="10"/>
        <v>0</v>
      </c>
      <c r="AC46" s="140">
        <f t="shared" si="11"/>
        <v>0</v>
      </c>
      <c r="AD46" s="140">
        <f t="shared" si="12"/>
        <v>0</v>
      </c>
      <c r="AE46" s="140">
        <f t="shared" si="13"/>
        <v>0</v>
      </c>
      <c r="AF46" s="140">
        <f t="shared" si="14"/>
        <v>0</v>
      </c>
      <c r="AG46" s="140">
        <f t="shared" si="15"/>
        <v>0</v>
      </c>
      <c r="AH46" s="140">
        <f t="shared" si="16"/>
        <v>0</v>
      </c>
      <c r="AI46" s="140">
        <f t="shared" si="17"/>
        <v>0</v>
      </c>
      <c r="AJ46" s="140">
        <f t="shared" si="18"/>
        <v>0</v>
      </c>
    </row>
    <row r="47" spans="1:36" s="85" customFormat="1" ht="15">
      <c r="A47" s="82">
        <v>10</v>
      </c>
      <c r="B47" s="48"/>
      <c r="C47" s="48"/>
      <c r="D47" s="48"/>
      <c r="E47" s="48"/>
      <c r="F47" s="48"/>
      <c r="G47" s="82"/>
      <c r="H47" s="82"/>
      <c r="I47" s="82"/>
      <c r="J47" s="28"/>
      <c r="K47" s="82"/>
      <c r="L47" s="126"/>
      <c r="M47" s="126"/>
      <c r="N47" s="126"/>
      <c r="O47" s="126"/>
      <c r="P47" s="2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40">
        <f>SUM(LARGE(AB47:AK47,{1,2,3,4,5,6}))</f>
        <v>0</v>
      </c>
      <c r="AB47" s="140">
        <f t="shared" si="10"/>
        <v>0</v>
      </c>
      <c r="AC47" s="140">
        <f t="shared" si="11"/>
        <v>0</v>
      </c>
      <c r="AD47" s="140">
        <f t="shared" si="12"/>
        <v>0</v>
      </c>
      <c r="AE47" s="140">
        <f t="shared" si="13"/>
        <v>0</v>
      </c>
      <c r="AF47" s="140">
        <f t="shared" si="14"/>
        <v>0</v>
      </c>
      <c r="AG47" s="140">
        <f t="shared" si="15"/>
        <v>0</v>
      </c>
      <c r="AH47" s="140">
        <f t="shared" si="16"/>
        <v>0</v>
      </c>
      <c r="AI47" s="140">
        <f t="shared" si="17"/>
        <v>0</v>
      </c>
      <c r="AJ47" s="140">
        <f t="shared" si="18"/>
        <v>0</v>
      </c>
    </row>
    <row r="48" spans="1:36" s="85" customFormat="1" ht="15">
      <c r="A48" s="82" t="s">
        <v>38</v>
      </c>
      <c r="B48" s="82"/>
      <c r="C48" s="82"/>
      <c r="D48" s="82"/>
      <c r="E48" s="82"/>
      <c r="F48" s="82"/>
      <c r="G48" s="82"/>
      <c r="H48" s="82"/>
      <c r="I48" s="82"/>
      <c r="J48" s="100"/>
      <c r="K48" s="126"/>
      <c r="L48" s="126"/>
      <c r="M48" s="126"/>
      <c r="N48" s="126"/>
      <c r="O48" s="126"/>
      <c r="P48" s="2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40">
        <f>SUM(LARGE(AB48:AK48,{1,2,3,4,5,6}))</f>
        <v>0</v>
      </c>
      <c r="AB48" s="140">
        <f t="shared" si="10"/>
        <v>0</v>
      </c>
      <c r="AC48" s="140">
        <f t="shared" si="11"/>
        <v>0</v>
      </c>
      <c r="AD48" s="140">
        <f t="shared" si="12"/>
        <v>0</v>
      </c>
      <c r="AE48" s="140">
        <f t="shared" si="13"/>
        <v>0</v>
      </c>
      <c r="AF48" s="140">
        <f t="shared" si="14"/>
        <v>0</v>
      </c>
      <c r="AG48" s="140">
        <f t="shared" si="15"/>
        <v>0</v>
      </c>
      <c r="AH48" s="140">
        <f t="shared" si="16"/>
        <v>0</v>
      </c>
      <c r="AI48" s="140">
        <f t="shared" si="17"/>
        <v>0</v>
      </c>
      <c r="AJ48" s="140">
        <f t="shared" si="18"/>
        <v>0</v>
      </c>
    </row>
    <row r="49" spans="1:36" s="85" customFormat="1" ht="15">
      <c r="A49" s="82" t="s">
        <v>38</v>
      </c>
      <c r="B49" s="142"/>
      <c r="C49" s="82"/>
      <c r="D49" s="82"/>
      <c r="E49" s="82"/>
      <c r="F49" s="82"/>
      <c r="G49" s="82"/>
      <c r="H49" s="82"/>
      <c r="I49" s="82"/>
      <c r="J49" s="100"/>
      <c r="K49" s="126"/>
      <c r="L49" s="126"/>
      <c r="M49" s="126"/>
      <c r="N49" s="126"/>
      <c r="O49" s="126"/>
      <c r="P49" s="2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40">
        <f>SUM(LARGE(AB49:AK49,{1,2,3,4,5,6}))</f>
        <v>0</v>
      </c>
      <c r="AB49" s="140">
        <f t="shared" si="10"/>
        <v>0</v>
      </c>
      <c r="AC49" s="140">
        <f t="shared" si="11"/>
        <v>0</v>
      </c>
      <c r="AD49" s="140">
        <f t="shared" si="12"/>
        <v>0</v>
      </c>
      <c r="AE49" s="140">
        <f t="shared" si="13"/>
        <v>0</v>
      </c>
      <c r="AF49" s="140">
        <f t="shared" si="14"/>
        <v>0</v>
      </c>
      <c r="AG49" s="140">
        <f t="shared" si="15"/>
        <v>0</v>
      </c>
      <c r="AH49" s="140">
        <f t="shared" si="16"/>
        <v>0</v>
      </c>
      <c r="AI49" s="140">
        <f t="shared" si="17"/>
        <v>0</v>
      </c>
      <c r="AJ49" s="140">
        <f t="shared" si="18"/>
        <v>0</v>
      </c>
    </row>
    <row r="50" spans="1:36" s="85" customFormat="1" ht="15">
      <c r="A50" s="82">
        <v>1</v>
      </c>
      <c r="B50" s="80"/>
      <c r="C50" s="80"/>
      <c r="D50" s="82"/>
      <c r="E50" s="80"/>
      <c r="F50" s="80"/>
      <c r="G50" s="82"/>
      <c r="H50" s="82"/>
      <c r="I50" s="82"/>
      <c r="J50" s="100"/>
      <c r="K50" s="126"/>
      <c r="L50" s="126"/>
      <c r="M50" s="126"/>
      <c r="N50" s="126"/>
      <c r="O50" s="126"/>
      <c r="P50" s="2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40">
        <f>SUM(LARGE(AB50:AK50,{1,2,3,4,5,6}))</f>
        <v>0</v>
      </c>
      <c r="AB50" s="140">
        <f t="shared" si="10"/>
        <v>0</v>
      </c>
      <c r="AC50" s="140">
        <f t="shared" si="11"/>
        <v>0</v>
      </c>
      <c r="AD50" s="140">
        <f t="shared" si="12"/>
        <v>0</v>
      </c>
      <c r="AE50" s="140">
        <f t="shared" si="13"/>
        <v>0</v>
      </c>
      <c r="AF50" s="140">
        <f t="shared" si="14"/>
        <v>0</v>
      </c>
      <c r="AG50" s="140">
        <f t="shared" si="15"/>
        <v>0</v>
      </c>
      <c r="AH50" s="140">
        <f t="shared" si="16"/>
        <v>0</v>
      </c>
      <c r="AI50" s="140">
        <f t="shared" si="17"/>
        <v>0</v>
      </c>
      <c r="AJ50" s="140">
        <f t="shared" si="18"/>
        <v>0</v>
      </c>
    </row>
    <row r="51" spans="1:36" s="85" customFormat="1" ht="15">
      <c r="A51" s="82">
        <v>2</v>
      </c>
      <c r="B51" s="82"/>
      <c r="C51" s="82"/>
      <c r="D51" s="82"/>
      <c r="E51" s="82"/>
      <c r="F51" s="82"/>
      <c r="G51" s="82"/>
      <c r="H51" s="82"/>
      <c r="I51" s="82"/>
      <c r="J51" s="100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40">
        <f>SUM(LARGE(AB51:AK51,{1,2,3,4,5,6}))</f>
        <v>0</v>
      </c>
      <c r="AB51" s="140">
        <f t="shared" si="10"/>
        <v>0</v>
      </c>
      <c r="AC51" s="140">
        <f t="shared" si="11"/>
        <v>0</v>
      </c>
      <c r="AD51" s="140">
        <f t="shared" si="12"/>
        <v>0</v>
      </c>
      <c r="AE51" s="140">
        <f t="shared" si="13"/>
        <v>0</v>
      </c>
      <c r="AF51" s="140">
        <f t="shared" si="14"/>
        <v>0</v>
      </c>
      <c r="AG51" s="140">
        <f t="shared" si="15"/>
        <v>0</v>
      </c>
      <c r="AH51" s="140">
        <f t="shared" si="16"/>
        <v>0</v>
      </c>
      <c r="AI51" s="140">
        <f t="shared" si="17"/>
        <v>0</v>
      </c>
      <c r="AJ51" s="140">
        <f t="shared" si="18"/>
        <v>0</v>
      </c>
    </row>
    <row r="52" spans="1:36" s="85" customFormat="1" ht="15">
      <c r="A52" s="82">
        <v>3</v>
      </c>
      <c r="B52" s="82"/>
      <c r="C52" s="82"/>
      <c r="D52" s="82"/>
      <c r="E52" s="82"/>
      <c r="F52" s="82"/>
      <c r="G52" s="82"/>
      <c r="H52" s="82"/>
      <c r="I52" s="82"/>
      <c r="J52" s="100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40">
        <f>SUM(LARGE(AB52:AK52,{1,2,3,4,5,6}))</f>
        <v>0</v>
      </c>
      <c r="AB52" s="140">
        <f t="shared" si="10"/>
        <v>0</v>
      </c>
      <c r="AC52" s="140">
        <f t="shared" si="11"/>
        <v>0</v>
      </c>
      <c r="AD52" s="140">
        <f t="shared" si="12"/>
        <v>0</v>
      </c>
      <c r="AE52" s="140">
        <f t="shared" si="13"/>
        <v>0</v>
      </c>
      <c r="AF52" s="140">
        <f t="shared" si="14"/>
        <v>0</v>
      </c>
      <c r="AG52" s="140">
        <f t="shared" si="15"/>
        <v>0</v>
      </c>
      <c r="AH52" s="140">
        <f t="shared" si="16"/>
        <v>0</v>
      </c>
      <c r="AI52" s="140">
        <f t="shared" si="17"/>
        <v>0</v>
      </c>
      <c r="AJ52" s="140">
        <f t="shared" si="18"/>
        <v>0</v>
      </c>
    </row>
    <row r="53" spans="1:36" s="85" customFormat="1" ht="15">
      <c r="A53" s="82">
        <v>4</v>
      </c>
      <c r="B53" s="82"/>
      <c r="C53" s="82"/>
      <c r="D53" s="82"/>
      <c r="E53" s="82"/>
      <c r="F53" s="82"/>
      <c r="G53" s="82"/>
      <c r="H53" s="82"/>
      <c r="I53" s="82"/>
      <c r="J53" s="100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40">
        <f>SUM(LARGE(AB53:AK53,{1,2,3,4,5,6}))</f>
        <v>0</v>
      </c>
      <c r="AB53" s="140">
        <f t="shared" si="10"/>
        <v>0</v>
      </c>
      <c r="AC53" s="140">
        <f t="shared" si="11"/>
        <v>0</v>
      </c>
      <c r="AD53" s="140">
        <f t="shared" si="12"/>
        <v>0</v>
      </c>
      <c r="AE53" s="140">
        <f t="shared" si="13"/>
        <v>0</v>
      </c>
      <c r="AF53" s="140">
        <f t="shared" si="14"/>
        <v>0</v>
      </c>
      <c r="AG53" s="140">
        <f t="shared" si="15"/>
        <v>0</v>
      </c>
      <c r="AH53" s="140">
        <f t="shared" si="16"/>
        <v>0</v>
      </c>
      <c r="AI53" s="140">
        <f t="shared" si="17"/>
        <v>0</v>
      </c>
      <c r="AJ53" s="140">
        <f t="shared" si="18"/>
        <v>0</v>
      </c>
    </row>
    <row r="54" spans="1:36" s="85" customFormat="1" ht="15">
      <c r="A54" s="82">
        <v>5</v>
      </c>
      <c r="B54" s="82"/>
      <c r="C54" s="82"/>
      <c r="D54" s="82"/>
      <c r="E54" s="82"/>
      <c r="F54" s="82"/>
      <c r="G54" s="82"/>
      <c r="H54" s="82"/>
      <c r="I54" s="82"/>
      <c r="J54" s="100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40">
        <f>SUM(LARGE(AB54:AK54,{1,2,3,4,5,6}))</f>
        <v>0</v>
      </c>
      <c r="AB54" s="140">
        <f t="shared" si="10"/>
        <v>0</v>
      </c>
      <c r="AC54" s="140">
        <f t="shared" si="11"/>
        <v>0</v>
      </c>
      <c r="AD54" s="140">
        <f t="shared" si="12"/>
        <v>0</v>
      </c>
      <c r="AE54" s="140">
        <f t="shared" si="13"/>
        <v>0</v>
      </c>
      <c r="AF54" s="140">
        <f t="shared" si="14"/>
        <v>0</v>
      </c>
      <c r="AG54" s="140">
        <f t="shared" si="15"/>
        <v>0</v>
      </c>
      <c r="AH54" s="140">
        <f t="shared" si="16"/>
        <v>0</v>
      </c>
      <c r="AI54" s="140">
        <f t="shared" si="17"/>
        <v>0</v>
      </c>
      <c r="AJ54" s="140">
        <f t="shared" si="18"/>
        <v>0</v>
      </c>
    </row>
    <row r="55" spans="1:36" s="85" customFormat="1" ht="15">
      <c r="A55" s="82" t="s">
        <v>38</v>
      </c>
      <c r="B55" s="82"/>
      <c r="C55" s="82"/>
      <c r="D55" s="82"/>
      <c r="E55" s="82"/>
      <c r="F55" s="82"/>
      <c r="G55" s="82"/>
      <c r="H55" s="82"/>
      <c r="I55" s="82"/>
      <c r="J55" s="100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40">
        <f>SUM(LARGE(AB55:AK55,{1,2,3,4,5,6}))</f>
        <v>0</v>
      </c>
      <c r="AB55" s="140">
        <f t="shared" si="10"/>
        <v>0</v>
      </c>
      <c r="AC55" s="140">
        <f t="shared" si="11"/>
        <v>0</v>
      </c>
      <c r="AD55" s="140">
        <f t="shared" si="12"/>
        <v>0</v>
      </c>
      <c r="AE55" s="140">
        <f t="shared" si="13"/>
        <v>0</v>
      </c>
      <c r="AF55" s="140">
        <f t="shared" si="14"/>
        <v>0</v>
      </c>
      <c r="AG55" s="140">
        <f t="shared" si="15"/>
        <v>0</v>
      </c>
      <c r="AH55" s="140">
        <f t="shared" si="16"/>
        <v>0</v>
      </c>
      <c r="AI55" s="140">
        <f t="shared" si="17"/>
        <v>0</v>
      </c>
      <c r="AJ55" s="140">
        <f t="shared" si="18"/>
        <v>0</v>
      </c>
    </row>
    <row r="56" spans="1:36" s="85" customFormat="1" ht="15">
      <c r="A56" s="82" t="s">
        <v>38</v>
      </c>
      <c r="B56" s="82"/>
      <c r="C56" s="82"/>
      <c r="D56" s="82"/>
      <c r="E56" s="82"/>
      <c r="F56" s="82"/>
      <c r="G56" s="82"/>
      <c r="H56" s="82"/>
      <c r="I56" s="82"/>
      <c r="J56" s="100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40">
        <f>SUM(LARGE(AB56:AK56,{1,2,3,4,5,6}))</f>
        <v>0</v>
      </c>
      <c r="AB56" s="140">
        <f t="shared" si="10"/>
        <v>0</v>
      </c>
      <c r="AC56" s="140">
        <f t="shared" si="11"/>
        <v>0</v>
      </c>
      <c r="AD56" s="140">
        <f t="shared" si="12"/>
        <v>0</v>
      </c>
      <c r="AE56" s="140">
        <f t="shared" si="13"/>
        <v>0</v>
      </c>
      <c r="AF56" s="140">
        <f t="shared" si="14"/>
        <v>0</v>
      </c>
      <c r="AG56" s="140">
        <f t="shared" si="15"/>
        <v>0</v>
      </c>
      <c r="AH56" s="140">
        <f t="shared" si="16"/>
        <v>0</v>
      </c>
      <c r="AI56" s="140">
        <f t="shared" si="17"/>
        <v>0</v>
      </c>
      <c r="AJ56" s="140">
        <f t="shared" si="18"/>
        <v>0</v>
      </c>
    </row>
    <row r="57" spans="1:36" s="85" customFormat="1" ht="15">
      <c r="A57" s="82" t="s">
        <v>38</v>
      </c>
      <c r="B57" s="82"/>
      <c r="C57" s="82"/>
      <c r="D57" s="82"/>
      <c r="E57" s="82"/>
      <c r="F57" s="82"/>
      <c r="G57" s="82"/>
      <c r="H57" s="82"/>
      <c r="I57" s="82"/>
      <c r="J57" s="100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40">
        <f>SUM(LARGE(AB57:AK57,{1,2,3,4,5,6}))</f>
        <v>0</v>
      </c>
      <c r="AB57" s="140">
        <f t="shared" si="10"/>
        <v>0</v>
      </c>
      <c r="AC57" s="140">
        <f t="shared" si="11"/>
        <v>0</v>
      </c>
      <c r="AD57" s="140">
        <f t="shared" si="12"/>
        <v>0</v>
      </c>
      <c r="AE57" s="140">
        <f t="shared" si="13"/>
        <v>0</v>
      </c>
      <c r="AF57" s="140">
        <f t="shared" si="14"/>
        <v>0</v>
      </c>
      <c r="AG57" s="140">
        <f t="shared" si="15"/>
        <v>0</v>
      </c>
      <c r="AH57" s="140">
        <f t="shared" si="16"/>
        <v>0</v>
      </c>
      <c r="AI57" s="140">
        <f t="shared" si="17"/>
        <v>0</v>
      </c>
      <c r="AJ57" s="140">
        <f t="shared" si="18"/>
        <v>0</v>
      </c>
    </row>
    <row r="58" spans="1:36" s="85" customFormat="1" ht="15">
      <c r="A58" s="82">
        <v>38</v>
      </c>
      <c r="B58" s="82"/>
      <c r="C58" s="82"/>
      <c r="D58" s="82"/>
      <c r="E58" s="82"/>
      <c r="F58" s="82"/>
      <c r="G58" s="82"/>
      <c r="H58" s="82"/>
      <c r="I58" s="82"/>
      <c r="J58" s="100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40">
        <f>SUM(LARGE(AB58:AK58,{1,2,3,4,5,6}))</f>
        <v>0</v>
      </c>
      <c r="AB58" s="140">
        <f t="shared" si="10"/>
        <v>0</v>
      </c>
      <c r="AC58" s="140">
        <f t="shared" si="11"/>
        <v>0</v>
      </c>
      <c r="AD58" s="140">
        <f t="shared" si="12"/>
        <v>0</v>
      </c>
      <c r="AE58" s="140">
        <f t="shared" si="13"/>
        <v>0</v>
      </c>
      <c r="AF58" s="140">
        <f t="shared" si="14"/>
        <v>0</v>
      </c>
      <c r="AG58" s="140">
        <f t="shared" si="15"/>
        <v>0</v>
      </c>
      <c r="AH58" s="140">
        <f t="shared" si="16"/>
        <v>0</v>
      </c>
      <c r="AI58" s="140">
        <f t="shared" si="17"/>
        <v>0</v>
      </c>
      <c r="AJ58" s="140">
        <f t="shared" si="18"/>
        <v>0</v>
      </c>
    </row>
    <row r="59" spans="1:36" s="85" customFormat="1" ht="15">
      <c r="A59" s="82">
        <v>39</v>
      </c>
      <c r="B59" s="82"/>
      <c r="C59" s="82"/>
      <c r="D59" s="82"/>
      <c r="E59" s="82"/>
      <c r="F59" s="82"/>
      <c r="G59" s="82"/>
      <c r="H59" s="82"/>
      <c r="I59" s="82"/>
      <c r="J59" s="100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40">
        <f>SUM(LARGE(AB59:AK59,{1,2,3,4,5,6}))</f>
        <v>0</v>
      </c>
      <c r="AB59" s="140">
        <f t="shared" si="10"/>
        <v>0</v>
      </c>
      <c r="AC59" s="140">
        <f t="shared" si="11"/>
        <v>0</v>
      </c>
      <c r="AD59" s="140">
        <f t="shared" si="12"/>
        <v>0</v>
      </c>
      <c r="AE59" s="140">
        <f t="shared" si="13"/>
        <v>0</v>
      </c>
      <c r="AF59" s="140">
        <f t="shared" si="14"/>
        <v>0</v>
      </c>
      <c r="AG59" s="140">
        <f t="shared" si="15"/>
        <v>0</v>
      </c>
      <c r="AH59" s="140">
        <f t="shared" si="16"/>
        <v>0</v>
      </c>
      <c r="AI59" s="140">
        <f t="shared" si="17"/>
        <v>0</v>
      </c>
      <c r="AJ59" s="140">
        <f t="shared" si="18"/>
        <v>0</v>
      </c>
    </row>
    <row r="60" spans="1:36" s="85" customFormat="1" ht="15">
      <c r="A60" s="82">
        <v>40</v>
      </c>
      <c r="B60" s="82"/>
      <c r="C60" s="82"/>
      <c r="D60" s="82"/>
      <c r="E60" s="82"/>
      <c r="F60" s="82"/>
      <c r="G60" s="82"/>
      <c r="H60" s="82"/>
      <c r="I60" s="82"/>
      <c r="J60" s="100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40">
        <f>SUM(LARGE(AB60:AK60,{1,2,3,4,5,6}))</f>
        <v>0</v>
      </c>
      <c r="AB60" s="140">
        <f t="shared" si="10"/>
        <v>0</v>
      </c>
      <c r="AC60" s="140">
        <f t="shared" si="11"/>
        <v>0</v>
      </c>
      <c r="AD60" s="140">
        <f t="shared" si="12"/>
        <v>0</v>
      </c>
      <c r="AE60" s="140">
        <f t="shared" si="13"/>
        <v>0</v>
      </c>
      <c r="AF60" s="140">
        <f t="shared" si="14"/>
        <v>0</v>
      </c>
      <c r="AG60" s="140">
        <f t="shared" si="15"/>
        <v>0</v>
      </c>
      <c r="AH60" s="140">
        <f t="shared" si="16"/>
        <v>0</v>
      </c>
      <c r="AI60" s="140">
        <f t="shared" si="17"/>
        <v>0</v>
      </c>
      <c r="AJ60" s="140">
        <f t="shared" si="18"/>
        <v>0</v>
      </c>
    </row>
    <row r="61" spans="1:36" s="85" customFormat="1" ht="15">
      <c r="A61" s="82">
        <v>41</v>
      </c>
      <c r="B61" s="82"/>
      <c r="C61" s="82"/>
      <c r="D61" s="82"/>
      <c r="E61" s="82"/>
      <c r="F61" s="82"/>
      <c r="G61" s="82"/>
      <c r="H61" s="82"/>
      <c r="I61" s="82"/>
      <c r="J61" s="100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40">
        <f>SUM(LARGE(AB61:AK61,{1,2,3,4,5,6}))</f>
        <v>0</v>
      </c>
      <c r="AB61" s="140">
        <f t="shared" si="10"/>
        <v>0</v>
      </c>
      <c r="AC61" s="140">
        <f t="shared" si="11"/>
        <v>0</v>
      </c>
      <c r="AD61" s="140">
        <f t="shared" si="12"/>
        <v>0</v>
      </c>
      <c r="AE61" s="140">
        <f t="shared" si="13"/>
        <v>0</v>
      </c>
      <c r="AF61" s="140">
        <f t="shared" si="14"/>
        <v>0</v>
      </c>
      <c r="AG61" s="140">
        <f t="shared" si="15"/>
        <v>0</v>
      </c>
      <c r="AH61" s="140">
        <f t="shared" si="16"/>
        <v>0</v>
      </c>
      <c r="AI61" s="140">
        <f t="shared" si="17"/>
        <v>0</v>
      </c>
      <c r="AJ61" s="140">
        <f t="shared" si="18"/>
        <v>0</v>
      </c>
    </row>
    <row r="62" spans="1:36" s="85" customFormat="1" ht="15">
      <c r="A62" s="82">
        <v>42</v>
      </c>
      <c r="B62" s="82"/>
      <c r="C62" s="82"/>
      <c r="D62" s="82"/>
      <c r="E62" s="82"/>
      <c r="F62" s="82"/>
      <c r="G62" s="82"/>
      <c r="H62" s="82"/>
      <c r="I62" s="82"/>
      <c r="J62" s="100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40">
        <f>SUM(LARGE(AB62:AK62,{1,2,3,4,5,6}))</f>
        <v>0</v>
      </c>
      <c r="AB62" s="140">
        <f t="shared" si="10"/>
        <v>0</v>
      </c>
      <c r="AC62" s="140">
        <f t="shared" si="11"/>
        <v>0</v>
      </c>
      <c r="AD62" s="140">
        <f t="shared" si="12"/>
        <v>0</v>
      </c>
      <c r="AE62" s="140">
        <f t="shared" si="13"/>
        <v>0</v>
      </c>
      <c r="AF62" s="140">
        <f t="shared" si="14"/>
        <v>0</v>
      </c>
      <c r="AG62" s="140">
        <f t="shared" si="15"/>
        <v>0</v>
      </c>
      <c r="AH62" s="140">
        <f t="shared" si="16"/>
        <v>0</v>
      </c>
      <c r="AI62" s="140">
        <f t="shared" si="17"/>
        <v>0</v>
      </c>
      <c r="AJ62" s="140">
        <f t="shared" si="18"/>
        <v>0</v>
      </c>
    </row>
    <row r="63" spans="1:36" s="85" customFormat="1" ht="15">
      <c r="A63" s="82">
        <v>43</v>
      </c>
      <c r="B63" s="82"/>
      <c r="C63" s="82"/>
      <c r="D63" s="82"/>
      <c r="E63" s="82"/>
      <c r="F63" s="82"/>
      <c r="G63" s="82"/>
      <c r="H63" s="82"/>
      <c r="I63" s="82"/>
      <c r="J63" s="100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40">
        <f>SUM(LARGE(AB63:AK63,{1,2,3,4,5,6}))</f>
        <v>0</v>
      </c>
      <c r="AB63" s="140">
        <f t="shared" si="10"/>
        <v>0</v>
      </c>
      <c r="AC63" s="140">
        <f t="shared" si="11"/>
        <v>0</v>
      </c>
      <c r="AD63" s="140">
        <f t="shared" si="12"/>
        <v>0</v>
      </c>
      <c r="AE63" s="140">
        <f t="shared" si="13"/>
        <v>0</v>
      </c>
      <c r="AF63" s="140">
        <f t="shared" si="14"/>
        <v>0</v>
      </c>
      <c r="AG63" s="140">
        <f t="shared" si="15"/>
        <v>0</v>
      </c>
      <c r="AH63" s="140">
        <f t="shared" si="16"/>
        <v>0</v>
      </c>
      <c r="AI63" s="140">
        <f t="shared" si="17"/>
        <v>0</v>
      </c>
      <c r="AJ63" s="140">
        <f t="shared" si="18"/>
        <v>0</v>
      </c>
    </row>
    <row r="64" spans="1:36" s="85" customFormat="1" ht="15">
      <c r="A64" s="82">
        <v>44</v>
      </c>
      <c r="B64" s="82"/>
      <c r="C64" s="82"/>
      <c r="D64" s="82"/>
      <c r="E64" s="82"/>
      <c r="F64" s="82"/>
      <c r="G64" s="82"/>
      <c r="H64" s="82"/>
      <c r="I64" s="82"/>
      <c r="J64" s="100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40">
        <f>SUM(LARGE(AB64:AK64,{1,2,3,4,5,6}))</f>
        <v>0</v>
      </c>
      <c r="AB64" s="140">
        <f t="shared" si="10"/>
        <v>0</v>
      </c>
      <c r="AC64" s="140">
        <f t="shared" si="11"/>
        <v>0</v>
      </c>
      <c r="AD64" s="140">
        <f t="shared" si="12"/>
        <v>0</v>
      </c>
      <c r="AE64" s="140">
        <f t="shared" si="13"/>
        <v>0</v>
      </c>
      <c r="AF64" s="140">
        <f t="shared" si="14"/>
        <v>0</v>
      </c>
      <c r="AG64" s="140">
        <f t="shared" si="15"/>
        <v>0</v>
      </c>
      <c r="AH64" s="140">
        <f t="shared" si="16"/>
        <v>0</v>
      </c>
      <c r="AI64" s="140">
        <f t="shared" si="17"/>
        <v>0</v>
      </c>
      <c r="AJ64" s="140">
        <f t="shared" si="18"/>
        <v>0</v>
      </c>
    </row>
    <row r="65" spans="1:36" s="85" customFormat="1" ht="15">
      <c r="A65" s="82">
        <v>45</v>
      </c>
      <c r="B65" s="82"/>
      <c r="C65" s="82"/>
      <c r="D65" s="82"/>
      <c r="E65" s="82"/>
      <c r="F65" s="82"/>
      <c r="G65" s="82"/>
      <c r="H65" s="82"/>
      <c r="I65" s="82"/>
      <c r="J65" s="100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40">
        <f>SUM(LARGE(AB65:AK65,{1,2,3,4,5,6}))</f>
        <v>0</v>
      </c>
      <c r="AB65" s="140">
        <f t="shared" si="10"/>
        <v>0</v>
      </c>
      <c r="AC65" s="140">
        <f t="shared" si="11"/>
        <v>0</v>
      </c>
      <c r="AD65" s="140">
        <f t="shared" si="12"/>
        <v>0</v>
      </c>
      <c r="AE65" s="140">
        <f t="shared" si="13"/>
        <v>0</v>
      </c>
      <c r="AF65" s="140">
        <f t="shared" si="14"/>
        <v>0</v>
      </c>
      <c r="AG65" s="140">
        <f t="shared" si="15"/>
        <v>0</v>
      </c>
      <c r="AH65" s="140">
        <f t="shared" si="16"/>
        <v>0</v>
      </c>
      <c r="AI65" s="140">
        <f t="shared" si="17"/>
        <v>0</v>
      </c>
      <c r="AJ65" s="140">
        <f t="shared" si="18"/>
        <v>0</v>
      </c>
    </row>
    <row r="66" spans="1:36" s="85" customFormat="1" ht="15">
      <c r="A66" s="82">
        <v>46</v>
      </c>
      <c r="B66" s="82"/>
      <c r="C66" s="82"/>
      <c r="D66" s="82"/>
      <c r="E66" s="82"/>
      <c r="F66" s="82"/>
      <c r="G66" s="82"/>
      <c r="H66" s="82"/>
      <c r="I66" s="82"/>
      <c r="J66" s="100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40">
        <f>SUM(LARGE(AB66:AK66,{1,2,3,4,5,6}))</f>
        <v>0</v>
      </c>
      <c r="AB66" s="140">
        <f t="shared" si="10"/>
        <v>0</v>
      </c>
      <c r="AC66" s="140">
        <f t="shared" si="11"/>
        <v>0</v>
      </c>
      <c r="AD66" s="140">
        <f t="shared" si="12"/>
        <v>0</v>
      </c>
      <c r="AE66" s="140">
        <f t="shared" si="13"/>
        <v>0</v>
      </c>
      <c r="AF66" s="140">
        <f t="shared" si="14"/>
        <v>0</v>
      </c>
      <c r="AG66" s="140">
        <f t="shared" si="15"/>
        <v>0</v>
      </c>
      <c r="AH66" s="140">
        <f t="shared" si="16"/>
        <v>0</v>
      </c>
      <c r="AI66" s="140">
        <f t="shared" si="17"/>
        <v>0</v>
      </c>
      <c r="AJ66" s="140">
        <f t="shared" si="18"/>
        <v>0</v>
      </c>
    </row>
    <row r="67" spans="1:36" s="85" customFormat="1" ht="15">
      <c r="A67" s="82">
        <v>47</v>
      </c>
      <c r="B67" s="82"/>
      <c r="C67" s="82"/>
      <c r="D67" s="82"/>
      <c r="E67" s="82"/>
      <c r="F67" s="82"/>
      <c r="G67" s="82"/>
      <c r="H67" s="82"/>
      <c r="I67" s="82"/>
      <c r="J67" s="100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40">
        <f>SUM(LARGE(AB67:AK67,{1,2,3,4,5,6}))</f>
        <v>0</v>
      </c>
      <c r="AB67" s="140">
        <f t="shared" si="10"/>
        <v>0</v>
      </c>
      <c r="AC67" s="140">
        <f t="shared" si="11"/>
        <v>0</v>
      </c>
      <c r="AD67" s="140">
        <f t="shared" si="12"/>
        <v>0</v>
      </c>
      <c r="AE67" s="140">
        <f t="shared" si="13"/>
        <v>0</v>
      </c>
      <c r="AF67" s="140">
        <f t="shared" si="14"/>
        <v>0</v>
      </c>
      <c r="AG67" s="140">
        <f t="shared" si="15"/>
        <v>0</v>
      </c>
      <c r="AH67" s="140">
        <f t="shared" si="16"/>
        <v>0</v>
      </c>
      <c r="AI67" s="140">
        <f t="shared" si="17"/>
        <v>0</v>
      </c>
      <c r="AJ67" s="140">
        <f t="shared" si="18"/>
        <v>0</v>
      </c>
    </row>
    <row r="68" spans="1:36" s="85" customFormat="1" ht="15">
      <c r="A68" s="82">
        <v>48</v>
      </c>
      <c r="B68" s="82"/>
      <c r="C68" s="82"/>
      <c r="D68" s="82"/>
      <c r="E68" s="82"/>
      <c r="F68" s="82"/>
      <c r="G68" s="82"/>
      <c r="H68" s="82"/>
      <c r="I68" s="82"/>
      <c r="J68" s="100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40">
        <f>SUM(LARGE(AB68:AK68,{1,2,3,4,5,6}))</f>
        <v>0</v>
      </c>
      <c r="AB68" s="140">
        <f t="shared" si="10"/>
        <v>0</v>
      </c>
      <c r="AC68" s="140">
        <f t="shared" si="11"/>
        <v>0</v>
      </c>
      <c r="AD68" s="140">
        <f t="shared" si="12"/>
        <v>0</v>
      </c>
      <c r="AE68" s="140">
        <f t="shared" si="13"/>
        <v>0</v>
      </c>
      <c r="AF68" s="140">
        <f t="shared" si="14"/>
        <v>0</v>
      </c>
      <c r="AG68" s="140">
        <f t="shared" si="15"/>
        <v>0</v>
      </c>
      <c r="AH68" s="140">
        <f t="shared" si="16"/>
        <v>0</v>
      </c>
      <c r="AI68" s="140">
        <f t="shared" si="17"/>
        <v>0</v>
      </c>
      <c r="AJ68" s="140">
        <f t="shared" si="18"/>
        <v>0</v>
      </c>
    </row>
    <row r="69" spans="1:36" s="85" customFormat="1" ht="15">
      <c r="A69" s="82">
        <v>49</v>
      </c>
      <c r="B69" s="82"/>
      <c r="C69" s="82"/>
      <c r="D69" s="82"/>
      <c r="E69" s="82"/>
      <c r="F69" s="82"/>
      <c r="G69" s="82"/>
      <c r="H69" s="82"/>
      <c r="I69" s="82"/>
      <c r="J69" s="100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40">
        <f>SUM(LARGE(AB69:AK69,{1,2,3,4,5,6}))</f>
        <v>0</v>
      </c>
      <c r="AB69" s="140">
        <f t="shared" si="10"/>
        <v>0</v>
      </c>
      <c r="AC69" s="140">
        <f t="shared" si="11"/>
        <v>0</v>
      </c>
      <c r="AD69" s="140">
        <f t="shared" si="12"/>
        <v>0</v>
      </c>
      <c r="AE69" s="140">
        <f t="shared" si="13"/>
        <v>0</v>
      </c>
      <c r="AF69" s="140">
        <f t="shared" si="14"/>
        <v>0</v>
      </c>
      <c r="AG69" s="140">
        <f t="shared" si="15"/>
        <v>0</v>
      </c>
      <c r="AH69" s="140">
        <f t="shared" si="16"/>
        <v>0</v>
      </c>
      <c r="AI69" s="140">
        <f t="shared" si="17"/>
        <v>0</v>
      </c>
      <c r="AJ69" s="140">
        <f t="shared" si="18"/>
        <v>0</v>
      </c>
    </row>
    <row r="70" spans="1:36" s="85" customFormat="1" ht="15">
      <c r="A70" s="82">
        <v>50</v>
      </c>
      <c r="B70" s="82"/>
      <c r="C70" s="82"/>
      <c r="D70" s="82"/>
      <c r="E70" s="82"/>
      <c r="F70" s="82"/>
      <c r="G70" s="82"/>
      <c r="H70" s="82"/>
      <c r="I70" s="82"/>
      <c r="J70" s="100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40">
        <f>SUM(LARGE(AB70:AK70,{1,2,3,4,5,6}))</f>
        <v>0</v>
      </c>
      <c r="AB70" s="140">
        <f t="shared" si="10"/>
        <v>0</v>
      </c>
      <c r="AC70" s="140">
        <f t="shared" si="11"/>
        <v>0</v>
      </c>
      <c r="AD70" s="140">
        <f t="shared" si="12"/>
        <v>0</v>
      </c>
      <c r="AE70" s="140">
        <f t="shared" si="13"/>
        <v>0</v>
      </c>
      <c r="AF70" s="140">
        <f t="shared" si="14"/>
        <v>0</v>
      </c>
      <c r="AG70" s="140">
        <f t="shared" si="15"/>
        <v>0</v>
      </c>
      <c r="AH70" s="140">
        <f t="shared" si="16"/>
        <v>0</v>
      </c>
      <c r="AI70" s="140">
        <f t="shared" si="17"/>
        <v>0</v>
      </c>
      <c r="AJ70" s="140">
        <f t="shared" si="18"/>
        <v>0</v>
      </c>
    </row>
    <row r="71" spans="1:36" s="85" customFormat="1" ht="15">
      <c r="A71" s="82">
        <v>51</v>
      </c>
      <c r="B71" s="82"/>
      <c r="C71" s="82"/>
      <c r="D71" s="82"/>
      <c r="E71" s="82"/>
      <c r="F71" s="82"/>
      <c r="G71" s="82"/>
      <c r="H71" s="82"/>
      <c r="I71" s="82"/>
      <c r="J71" s="100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40">
        <f>SUM(LARGE(AB71:AK71,{1,2,3,4,5,6}))</f>
        <v>0</v>
      </c>
      <c r="AB71" s="140">
        <f t="shared" si="10"/>
        <v>0</v>
      </c>
      <c r="AC71" s="140">
        <f t="shared" si="11"/>
        <v>0</v>
      </c>
      <c r="AD71" s="140">
        <f t="shared" si="12"/>
        <v>0</v>
      </c>
      <c r="AE71" s="140">
        <f t="shared" si="13"/>
        <v>0</v>
      </c>
      <c r="AF71" s="140">
        <f t="shared" si="14"/>
        <v>0</v>
      </c>
      <c r="AG71" s="140">
        <f t="shared" si="15"/>
        <v>0</v>
      </c>
      <c r="AH71" s="140">
        <f t="shared" si="16"/>
        <v>0</v>
      </c>
      <c r="AI71" s="140">
        <f t="shared" si="17"/>
        <v>0</v>
      </c>
      <c r="AJ71" s="140">
        <f t="shared" si="18"/>
        <v>0</v>
      </c>
    </row>
    <row r="72" spans="1:36" s="85" customFormat="1" ht="15">
      <c r="A72" s="82">
        <v>52</v>
      </c>
      <c r="B72" s="82"/>
      <c r="C72" s="82"/>
      <c r="D72" s="82"/>
      <c r="E72" s="82"/>
      <c r="F72" s="82"/>
      <c r="G72" s="82"/>
      <c r="H72" s="82"/>
      <c r="I72" s="82"/>
      <c r="J72" s="100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40">
        <f>SUM(LARGE(AB72:AK72,{1,2,3,4,5,6}))</f>
        <v>0</v>
      </c>
      <c r="AB72" s="140">
        <f t="shared" si="10"/>
        <v>0</v>
      </c>
      <c r="AC72" s="140">
        <f t="shared" si="11"/>
        <v>0</v>
      </c>
      <c r="AD72" s="140">
        <f t="shared" si="12"/>
        <v>0</v>
      </c>
      <c r="AE72" s="140">
        <f t="shared" si="13"/>
        <v>0</v>
      </c>
      <c r="AF72" s="140">
        <f t="shared" si="14"/>
        <v>0</v>
      </c>
      <c r="AG72" s="140">
        <f t="shared" si="15"/>
        <v>0</v>
      </c>
      <c r="AH72" s="140">
        <f t="shared" si="16"/>
        <v>0</v>
      </c>
      <c r="AI72" s="140">
        <f t="shared" si="17"/>
        <v>0</v>
      </c>
      <c r="AJ72" s="140">
        <f t="shared" si="18"/>
        <v>0</v>
      </c>
    </row>
    <row r="73" spans="1:36" s="85" customFormat="1" ht="15">
      <c r="A73" s="82">
        <v>53</v>
      </c>
      <c r="B73" s="82"/>
      <c r="C73" s="82"/>
      <c r="D73" s="82"/>
      <c r="E73" s="82"/>
      <c r="F73" s="82"/>
      <c r="G73" s="82"/>
      <c r="H73" s="82"/>
      <c r="I73" s="82"/>
      <c r="J73" s="100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40">
        <f>SUM(LARGE(AB73:AK73,{1,2,3,4,5,6}))</f>
        <v>0</v>
      </c>
      <c r="AB73" s="140">
        <f t="shared" si="10"/>
        <v>0</v>
      </c>
      <c r="AC73" s="140">
        <f t="shared" si="11"/>
        <v>0</v>
      </c>
      <c r="AD73" s="140">
        <f t="shared" si="12"/>
        <v>0</v>
      </c>
      <c r="AE73" s="140">
        <f t="shared" si="13"/>
        <v>0</v>
      </c>
      <c r="AF73" s="140">
        <f t="shared" si="14"/>
        <v>0</v>
      </c>
      <c r="AG73" s="140">
        <f t="shared" si="15"/>
        <v>0</v>
      </c>
      <c r="AH73" s="140">
        <f t="shared" si="16"/>
        <v>0</v>
      </c>
      <c r="AI73" s="140">
        <f t="shared" si="17"/>
        <v>0</v>
      </c>
      <c r="AJ73" s="140">
        <f t="shared" si="18"/>
        <v>0</v>
      </c>
    </row>
    <row r="74" spans="1:36" s="85" customFormat="1" ht="15">
      <c r="A74" s="82">
        <v>54</v>
      </c>
      <c r="B74" s="82"/>
      <c r="C74" s="80"/>
      <c r="D74" s="82"/>
      <c r="E74" s="82"/>
      <c r="F74" s="82"/>
      <c r="G74" s="82"/>
      <c r="H74" s="82"/>
      <c r="I74" s="82"/>
      <c r="J74" s="100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40">
        <f>SUM(LARGE(AB74:AK74,{1,2,3,4,5,6}))</f>
        <v>0</v>
      </c>
      <c r="AB74" s="140">
        <f t="shared" si="10"/>
        <v>0</v>
      </c>
      <c r="AC74" s="140">
        <f t="shared" si="11"/>
        <v>0</v>
      </c>
      <c r="AD74" s="140">
        <f t="shared" si="12"/>
        <v>0</v>
      </c>
      <c r="AE74" s="140">
        <f t="shared" si="13"/>
        <v>0</v>
      </c>
      <c r="AF74" s="140">
        <f t="shared" si="14"/>
        <v>0</v>
      </c>
      <c r="AG74" s="140">
        <f t="shared" si="15"/>
        <v>0</v>
      </c>
      <c r="AH74" s="140">
        <f t="shared" si="16"/>
        <v>0</v>
      </c>
      <c r="AI74" s="140">
        <f t="shared" si="17"/>
        <v>0</v>
      </c>
      <c r="AJ74" s="140">
        <f t="shared" si="18"/>
        <v>0</v>
      </c>
    </row>
    <row r="75" spans="1:36" s="85" customFormat="1" ht="15">
      <c r="A75" s="82">
        <v>55</v>
      </c>
      <c r="B75" s="82"/>
      <c r="C75" s="82"/>
      <c r="D75" s="82"/>
      <c r="E75" s="82"/>
      <c r="F75" s="82"/>
      <c r="G75" s="82"/>
      <c r="H75" s="82"/>
      <c r="I75" s="82"/>
      <c r="J75" s="27"/>
      <c r="K75" s="82"/>
      <c r="L75" s="82"/>
      <c r="M75" s="82"/>
      <c r="N75" s="83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3"/>
      <c r="AA75" s="85">
        <f>SUM(LARGE(AB75:AK75,{1,2,3,4,5,6}))</f>
        <v>0</v>
      </c>
      <c r="AB75" s="85">
        <f t="shared" si="10"/>
        <v>0</v>
      </c>
      <c r="AC75" s="85">
        <f t="shared" si="11"/>
        <v>0</v>
      </c>
      <c r="AD75" s="85">
        <f t="shared" si="12"/>
        <v>0</v>
      </c>
      <c r="AE75" s="85">
        <f t="shared" si="13"/>
        <v>0</v>
      </c>
      <c r="AF75" s="85">
        <f t="shared" si="14"/>
        <v>0</v>
      </c>
      <c r="AG75" s="85">
        <f t="shared" si="15"/>
        <v>0</v>
      </c>
      <c r="AH75" s="85">
        <f t="shared" si="16"/>
        <v>0</v>
      </c>
      <c r="AI75" s="85">
        <f t="shared" si="17"/>
        <v>0</v>
      </c>
      <c r="AJ75" s="85">
        <f t="shared" si="18"/>
        <v>0</v>
      </c>
    </row>
    <row r="76" spans="1:36" s="85" customFormat="1" ht="15">
      <c r="A76" s="82">
        <v>56</v>
      </c>
      <c r="B76" s="82"/>
      <c r="C76" s="143"/>
      <c r="D76" s="82"/>
      <c r="E76" s="82"/>
      <c r="F76" s="82"/>
      <c r="G76" s="82"/>
      <c r="H76" s="82"/>
      <c r="I76" s="82"/>
      <c r="J76" s="27"/>
      <c r="K76" s="82"/>
      <c r="L76" s="82"/>
      <c r="M76" s="82"/>
      <c r="N76" s="83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3"/>
      <c r="AA76" s="85">
        <f>SUM(LARGE(AB76:AK76,{1,2,3,4,5,6}))</f>
        <v>0</v>
      </c>
      <c r="AB76" s="85">
        <f t="shared" si="10"/>
        <v>0</v>
      </c>
      <c r="AC76" s="85">
        <f t="shared" si="11"/>
        <v>0</v>
      </c>
      <c r="AD76" s="85">
        <f t="shared" si="12"/>
        <v>0</v>
      </c>
      <c r="AE76" s="85">
        <f t="shared" si="13"/>
        <v>0</v>
      </c>
      <c r="AF76" s="85">
        <f t="shared" si="14"/>
        <v>0</v>
      </c>
      <c r="AG76" s="85">
        <f t="shared" si="15"/>
        <v>0</v>
      </c>
      <c r="AH76" s="85">
        <f t="shared" si="16"/>
        <v>0</v>
      </c>
      <c r="AI76" s="85">
        <f t="shared" si="17"/>
        <v>0</v>
      </c>
      <c r="AJ76" s="85">
        <f t="shared" si="18"/>
        <v>0</v>
      </c>
    </row>
    <row r="77" spans="1:36" s="85" customFormat="1" ht="15">
      <c r="A77" s="82">
        <v>57</v>
      </c>
      <c r="B77" s="82"/>
      <c r="C77" s="82"/>
      <c r="D77" s="82"/>
      <c r="E77" s="82"/>
      <c r="F77" s="82"/>
      <c r="G77" s="82"/>
      <c r="H77" s="82"/>
      <c r="I77" s="82"/>
      <c r="J77" s="27"/>
      <c r="K77" s="82"/>
      <c r="L77" s="82"/>
      <c r="M77" s="82"/>
      <c r="N77" s="83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3"/>
      <c r="AA77" s="85">
        <f>SUM(LARGE(AB77:AK77,{1,2,3,4,5,6}))</f>
        <v>0</v>
      </c>
      <c r="AB77" s="85">
        <f t="shared" si="10"/>
        <v>0</v>
      </c>
      <c r="AC77" s="85">
        <f t="shared" si="11"/>
        <v>0</v>
      </c>
      <c r="AD77" s="85">
        <f t="shared" si="12"/>
        <v>0</v>
      </c>
      <c r="AE77" s="85">
        <f t="shared" si="13"/>
        <v>0</v>
      </c>
      <c r="AF77" s="85">
        <f t="shared" si="14"/>
        <v>0</v>
      </c>
      <c r="AG77" s="85">
        <f t="shared" si="15"/>
        <v>0</v>
      </c>
      <c r="AH77" s="85">
        <f t="shared" si="16"/>
        <v>0</v>
      </c>
      <c r="AI77" s="85">
        <f t="shared" si="17"/>
        <v>0</v>
      </c>
      <c r="AJ77" s="85">
        <f t="shared" si="18"/>
        <v>0</v>
      </c>
    </row>
    <row r="78" spans="1:36" s="85" customFormat="1" ht="15">
      <c r="A78" s="82">
        <v>58</v>
      </c>
      <c r="B78" s="82"/>
      <c r="C78" s="82"/>
      <c r="D78" s="82"/>
      <c r="E78" s="82"/>
      <c r="F78" s="82"/>
      <c r="G78" s="82"/>
      <c r="H78" s="82"/>
      <c r="I78" s="82"/>
      <c r="J78" s="27"/>
      <c r="K78" s="82"/>
      <c r="L78" s="82"/>
      <c r="M78" s="82"/>
      <c r="N78" s="83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  <c r="Z78" s="83"/>
      <c r="AA78" s="85">
        <f>SUM(LARGE(AB78:AK78,{1,2,3,4,5,6}))</f>
        <v>0</v>
      </c>
      <c r="AB78" s="85">
        <f t="shared" si="10"/>
        <v>0</v>
      </c>
      <c r="AC78" s="85">
        <f t="shared" si="11"/>
        <v>0</v>
      </c>
      <c r="AD78" s="85">
        <f t="shared" si="12"/>
        <v>0</v>
      </c>
      <c r="AE78" s="85">
        <f t="shared" si="13"/>
        <v>0</v>
      </c>
      <c r="AF78" s="85">
        <f t="shared" si="14"/>
        <v>0</v>
      </c>
      <c r="AG78" s="85">
        <f t="shared" si="15"/>
        <v>0</v>
      </c>
      <c r="AH78" s="85">
        <f t="shared" si="16"/>
        <v>0</v>
      </c>
      <c r="AI78" s="85">
        <f t="shared" si="17"/>
        <v>0</v>
      </c>
      <c r="AJ78" s="85">
        <f t="shared" si="18"/>
        <v>0</v>
      </c>
    </row>
    <row r="79" spans="1:36" s="85" customFormat="1" ht="15">
      <c r="A79" s="82">
        <v>59</v>
      </c>
      <c r="B79" s="82"/>
      <c r="C79" s="82"/>
      <c r="D79" s="82"/>
      <c r="E79" s="82"/>
      <c r="F79" s="82"/>
      <c r="G79" s="82"/>
      <c r="H79" s="82"/>
      <c r="I79" s="82"/>
      <c r="J79" s="27"/>
      <c r="K79" s="82"/>
      <c r="L79" s="82"/>
      <c r="M79" s="82"/>
      <c r="N79" s="83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3"/>
      <c r="AA79" s="85">
        <f>SUM(LARGE(AB79:AK79,{1,2,3,4,5,6}))</f>
        <v>0</v>
      </c>
      <c r="AB79" s="85">
        <f t="shared" si="10"/>
        <v>0</v>
      </c>
      <c r="AC79" s="85">
        <f t="shared" si="11"/>
        <v>0</v>
      </c>
      <c r="AD79" s="85">
        <f t="shared" si="12"/>
        <v>0</v>
      </c>
      <c r="AE79" s="85">
        <f t="shared" si="13"/>
        <v>0</v>
      </c>
      <c r="AF79" s="85">
        <f t="shared" si="14"/>
        <v>0</v>
      </c>
      <c r="AG79" s="85">
        <f t="shared" si="15"/>
        <v>0</v>
      </c>
      <c r="AH79" s="85">
        <f t="shared" si="16"/>
        <v>0</v>
      </c>
      <c r="AI79" s="85">
        <f t="shared" si="17"/>
        <v>0</v>
      </c>
      <c r="AJ79" s="85">
        <f t="shared" si="18"/>
        <v>0</v>
      </c>
    </row>
    <row r="80" spans="1:36" s="85" customFormat="1" ht="15">
      <c r="A80" s="82">
        <v>60</v>
      </c>
      <c r="B80" s="82"/>
      <c r="C80" s="82"/>
      <c r="D80" s="82"/>
      <c r="E80" s="82"/>
      <c r="F80" s="82"/>
      <c r="G80" s="82"/>
      <c r="H80" s="82"/>
      <c r="I80" s="82"/>
      <c r="J80" s="27"/>
      <c r="K80" s="82"/>
      <c r="L80" s="82"/>
      <c r="M80" s="82"/>
      <c r="N80" s="83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3"/>
      <c r="AA80" s="85">
        <f>SUM(LARGE(AB80:AK80,{1,2,3,4,5,6}))</f>
        <v>0</v>
      </c>
      <c r="AB80" s="85">
        <f t="shared" si="10"/>
        <v>0</v>
      </c>
      <c r="AC80" s="85">
        <f t="shared" si="11"/>
        <v>0</v>
      </c>
      <c r="AD80" s="85">
        <f t="shared" si="12"/>
        <v>0</v>
      </c>
      <c r="AE80" s="85">
        <f t="shared" si="13"/>
        <v>0</v>
      </c>
      <c r="AF80" s="85">
        <f t="shared" si="14"/>
        <v>0</v>
      </c>
      <c r="AG80" s="85">
        <f t="shared" si="15"/>
        <v>0</v>
      </c>
      <c r="AH80" s="85">
        <f t="shared" si="16"/>
        <v>0</v>
      </c>
      <c r="AI80" s="85">
        <f t="shared" si="17"/>
        <v>0</v>
      </c>
      <c r="AJ80" s="85">
        <f t="shared" si="18"/>
        <v>0</v>
      </c>
    </row>
    <row r="81" spans="1:36" s="85" customFormat="1" ht="15">
      <c r="A81" s="82">
        <v>61</v>
      </c>
      <c r="B81" s="82"/>
      <c r="C81" s="82"/>
      <c r="D81" s="82"/>
      <c r="E81" s="82"/>
      <c r="F81" s="82"/>
      <c r="G81" s="82"/>
      <c r="H81" s="82"/>
      <c r="I81" s="82"/>
      <c r="J81" s="27"/>
      <c r="K81" s="82"/>
      <c r="L81" s="82"/>
      <c r="M81" s="82"/>
      <c r="N81" s="83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3"/>
      <c r="AA81" s="85">
        <f>SUM(LARGE(AB81:AK81,{1,2,3,4,5,6}))</f>
        <v>0</v>
      </c>
      <c r="AB81" s="85">
        <f t="shared" si="10"/>
        <v>0</v>
      </c>
      <c r="AC81" s="85">
        <f t="shared" si="11"/>
        <v>0</v>
      </c>
      <c r="AD81" s="85">
        <f t="shared" si="12"/>
        <v>0</v>
      </c>
      <c r="AE81" s="85">
        <f t="shared" si="13"/>
        <v>0</v>
      </c>
      <c r="AF81" s="85">
        <f t="shared" si="14"/>
        <v>0</v>
      </c>
      <c r="AG81" s="85">
        <f t="shared" si="15"/>
        <v>0</v>
      </c>
      <c r="AH81" s="85">
        <f t="shared" si="16"/>
        <v>0</v>
      </c>
      <c r="AI81" s="85">
        <f t="shared" si="17"/>
        <v>0</v>
      </c>
      <c r="AJ81" s="85">
        <f t="shared" si="18"/>
        <v>0</v>
      </c>
    </row>
    <row r="82" spans="1:36" s="85" customFormat="1" ht="15">
      <c r="A82" s="82">
        <v>62</v>
      </c>
      <c r="B82" s="82"/>
      <c r="C82" s="82"/>
      <c r="D82" s="82"/>
      <c r="E82" s="82"/>
      <c r="F82" s="82"/>
      <c r="G82" s="82"/>
      <c r="H82" s="82"/>
      <c r="I82" s="82"/>
      <c r="J82" s="27"/>
      <c r="K82" s="82"/>
      <c r="L82" s="82"/>
      <c r="M82" s="82"/>
      <c r="N82" s="83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3"/>
      <c r="AA82" s="85">
        <f>SUM(LARGE(AB82:AK82,{1,2,3,4,5,6}))</f>
        <v>0</v>
      </c>
      <c r="AB82" s="85">
        <f t="shared" si="10"/>
        <v>0</v>
      </c>
      <c r="AC82" s="85">
        <f t="shared" si="11"/>
        <v>0</v>
      </c>
      <c r="AD82" s="85">
        <f t="shared" si="12"/>
        <v>0</v>
      </c>
      <c r="AE82" s="85">
        <f t="shared" si="13"/>
        <v>0</v>
      </c>
      <c r="AF82" s="85">
        <f t="shared" si="14"/>
        <v>0</v>
      </c>
      <c r="AG82" s="85">
        <f t="shared" si="15"/>
        <v>0</v>
      </c>
      <c r="AH82" s="85">
        <f t="shared" si="16"/>
        <v>0</v>
      </c>
      <c r="AI82" s="85">
        <f t="shared" si="17"/>
        <v>0</v>
      </c>
      <c r="AJ82" s="85">
        <f t="shared" si="18"/>
        <v>0</v>
      </c>
    </row>
    <row r="83" spans="1:36" s="85" customFormat="1" ht="15">
      <c r="A83" s="82">
        <v>63</v>
      </c>
      <c r="B83" s="82"/>
      <c r="C83" s="82"/>
      <c r="D83" s="82"/>
      <c r="E83" s="82"/>
      <c r="F83" s="82"/>
      <c r="G83" s="82"/>
      <c r="H83" s="82"/>
      <c r="I83" s="82"/>
      <c r="J83" s="27"/>
      <c r="K83" s="82"/>
      <c r="L83" s="82"/>
      <c r="M83" s="82"/>
      <c r="N83" s="83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3"/>
      <c r="AA83" s="85">
        <f>SUM(LARGE(AB83:AK83,{1,2,3,4,5,6}))</f>
        <v>0</v>
      </c>
      <c r="AB83" s="85">
        <f t="shared" si="10"/>
        <v>0</v>
      </c>
      <c r="AC83" s="85">
        <f t="shared" si="11"/>
        <v>0</v>
      </c>
      <c r="AD83" s="85">
        <f t="shared" si="12"/>
        <v>0</v>
      </c>
      <c r="AE83" s="85">
        <f t="shared" si="13"/>
        <v>0</v>
      </c>
      <c r="AF83" s="85">
        <f t="shared" si="14"/>
        <v>0</v>
      </c>
      <c r="AG83" s="85">
        <f t="shared" si="15"/>
        <v>0</v>
      </c>
      <c r="AH83" s="85">
        <f t="shared" si="16"/>
        <v>0</v>
      </c>
      <c r="AI83" s="85">
        <f t="shared" si="17"/>
        <v>0</v>
      </c>
      <c r="AJ83" s="85">
        <f t="shared" si="18"/>
        <v>0</v>
      </c>
    </row>
    <row r="84" spans="1:36" s="85" customFormat="1" ht="15">
      <c r="A84" s="82">
        <v>64</v>
      </c>
      <c r="B84" s="82"/>
      <c r="C84" s="82"/>
      <c r="D84" s="82"/>
      <c r="E84" s="82"/>
      <c r="F84" s="82"/>
      <c r="G84" s="82"/>
      <c r="H84" s="82"/>
      <c r="I84" s="82"/>
      <c r="J84" s="27"/>
      <c r="K84" s="82"/>
      <c r="L84" s="82"/>
      <c r="M84" s="82"/>
      <c r="N84" s="83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3"/>
      <c r="AA84" s="85">
        <f>SUM(LARGE(AB84:AK84,{1,2,3,4,5,6}))</f>
        <v>0</v>
      </c>
      <c r="AB84" s="85">
        <f t="shared" si="10"/>
        <v>0</v>
      </c>
      <c r="AC84" s="85">
        <f t="shared" si="11"/>
        <v>0</v>
      </c>
      <c r="AD84" s="85">
        <f t="shared" si="12"/>
        <v>0</v>
      </c>
      <c r="AE84" s="85">
        <f t="shared" si="13"/>
        <v>0</v>
      </c>
      <c r="AF84" s="85">
        <f t="shared" si="14"/>
        <v>0</v>
      </c>
      <c r="AG84" s="85">
        <f t="shared" si="15"/>
        <v>0</v>
      </c>
      <c r="AH84" s="85">
        <f t="shared" si="16"/>
        <v>0</v>
      </c>
      <c r="AI84" s="85">
        <f t="shared" si="17"/>
        <v>0</v>
      </c>
      <c r="AJ84" s="85">
        <f t="shared" si="18"/>
        <v>0</v>
      </c>
    </row>
    <row r="85" spans="1:36" s="85" customFormat="1" ht="15">
      <c r="A85" s="82">
        <v>65</v>
      </c>
      <c r="B85" s="82"/>
      <c r="C85" s="82"/>
      <c r="D85" s="82"/>
      <c r="E85" s="82"/>
      <c r="F85" s="82"/>
      <c r="G85" s="82"/>
      <c r="H85" s="82"/>
      <c r="I85" s="82"/>
      <c r="J85" s="27"/>
      <c r="K85" s="82"/>
      <c r="L85" s="82"/>
      <c r="M85" s="82"/>
      <c r="N85" s="83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3"/>
      <c r="AA85" s="85">
        <f>SUM(LARGE(AB85:AK85,{1,2,3,4,5,6}))</f>
        <v>0</v>
      </c>
      <c r="AB85" s="85">
        <f aca="true" t="shared" si="19" ref="AB85:AB96">+IF(COUNT($K85:$S85)&gt;0,LARGE($K85:$S85,1),0)</f>
        <v>0</v>
      </c>
      <c r="AC85" s="85">
        <f aca="true" t="shared" si="20" ref="AC85:AC96">+IF(COUNT($K85:$S85)&gt;1,LARGE($K85:$S85,2),0)</f>
        <v>0</v>
      </c>
      <c r="AD85" s="85">
        <f aca="true" t="shared" si="21" ref="AD85:AD96">+IF(COUNT($K85:$S85)&gt;2,LARGE($K85:$S85,3),0)</f>
        <v>0</v>
      </c>
      <c r="AE85" s="85">
        <f aca="true" t="shared" si="22" ref="AE85:AE96">+IF(COUNT($T85:$Y85)&gt;0,LARGE($T85:$Y85,1),0)</f>
        <v>0</v>
      </c>
      <c r="AF85" s="85">
        <f aca="true" t="shared" si="23" ref="AF85:AF96">+IF(COUNT($T85:$Y85)&gt;1,LARGE($T85:$Y85,2),0)</f>
        <v>0</v>
      </c>
      <c r="AG85" s="85">
        <f aca="true" t="shared" si="24" ref="AG85:AG96">+IF(COUNT($T85:$Y85)&gt;2,LARGE($T85:$Y85,3),0)</f>
        <v>0</v>
      </c>
      <c r="AH85" s="85">
        <f aca="true" t="shared" si="25" ref="AH85:AH96">+IF(COUNT($T85:$Y85)&gt;3,LARGE($T85:$Y85,4),0)</f>
        <v>0</v>
      </c>
      <c r="AI85" s="85">
        <f aca="true" t="shared" si="26" ref="AI85:AI96">+IF(COUNT($T85:$Y85)&gt;4,LARGE($T85:$Y85,5),0)</f>
        <v>0</v>
      </c>
      <c r="AJ85" s="85">
        <f aca="true" t="shared" si="27" ref="AJ85:AJ96">+IF(COUNT($T85:$Y85)&gt;5,LARGE($T85:$Y85,6),0)</f>
        <v>0</v>
      </c>
    </row>
    <row r="86" spans="1:36" s="85" customFormat="1" ht="15">
      <c r="A86" s="82">
        <v>66</v>
      </c>
      <c r="B86" s="82"/>
      <c r="C86" s="82"/>
      <c r="D86" s="82"/>
      <c r="E86" s="82"/>
      <c r="F86" s="82"/>
      <c r="G86" s="82"/>
      <c r="H86" s="82"/>
      <c r="I86" s="82"/>
      <c r="J86" s="27"/>
      <c r="K86" s="82"/>
      <c r="L86" s="82"/>
      <c r="M86" s="82"/>
      <c r="N86" s="83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3"/>
      <c r="AA86" s="85">
        <f>SUM(LARGE(AB86:AK86,{1,2,3,4,5,6}))</f>
        <v>0</v>
      </c>
      <c r="AB86" s="85">
        <f t="shared" si="19"/>
        <v>0</v>
      </c>
      <c r="AC86" s="85">
        <f t="shared" si="20"/>
        <v>0</v>
      </c>
      <c r="AD86" s="85">
        <f t="shared" si="21"/>
        <v>0</v>
      </c>
      <c r="AE86" s="85">
        <f t="shared" si="22"/>
        <v>0</v>
      </c>
      <c r="AF86" s="85">
        <f t="shared" si="23"/>
        <v>0</v>
      </c>
      <c r="AG86" s="85">
        <f t="shared" si="24"/>
        <v>0</v>
      </c>
      <c r="AH86" s="85">
        <f t="shared" si="25"/>
        <v>0</v>
      </c>
      <c r="AI86" s="85">
        <f t="shared" si="26"/>
        <v>0</v>
      </c>
      <c r="AJ86" s="85">
        <f t="shared" si="27"/>
        <v>0</v>
      </c>
    </row>
    <row r="87" spans="1:36" s="85" customFormat="1" ht="15">
      <c r="A87" s="82">
        <v>67</v>
      </c>
      <c r="B87" s="82"/>
      <c r="C87" s="82"/>
      <c r="D87" s="82"/>
      <c r="E87" s="82"/>
      <c r="F87" s="82"/>
      <c r="G87" s="82"/>
      <c r="H87" s="82"/>
      <c r="I87" s="82"/>
      <c r="J87" s="27"/>
      <c r="K87" s="82"/>
      <c r="L87" s="82"/>
      <c r="M87" s="82"/>
      <c r="N87" s="83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3"/>
      <c r="AA87" s="85">
        <f>SUM(LARGE(AB87:AK87,{1,2,3,4,5,6}))</f>
        <v>0</v>
      </c>
      <c r="AB87" s="85">
        <f t="shared" si="19"/>
        <v>0</v>
      </c>
      <c r="AC87" s="85">
        <f t="shared" si="20"/>
        <v>0</v>
      </c>
      <c r="AD87" s="85">
        <f t="shared" si="21"/>
        <v>0</v>
      </c>
      <c r="AE87" s="85">
        <f t="shared" si="22"/>
        <v>0</v>
      </c>
      <c r="AF87" s="85">
        <f t="shared" si="23"/>
        <v>0</v>
      </c>
      <c r="AG87" s="85">
        <f t="shared" si="24"/>
        <v>0</v>
      </c>
      <c r="AH87" s="85">
        <f t="shared" si="25"/>
        <v>0</v>
      </c>
      <c r="AI87" s="85">
        <f t="shared" si="26"/>
        <v>0</v>
      </c>
      <c r="AJ87" s="85">
        <f t="shared" si="27"/>
        <v>0</v>
      </c>
    </row>
    <row r="88" spans="1:36" s="85" customFormat="1" ht="15">
      <c r="A88" s="82">
        <v>68</v>
      </c>
      <c r="B88" s="82"/>
      <c r="C88" s="82"/>
      <c r="D88" s="82"/>
      <c r="E88" s="82"/>
      <c r="F88" s="82"/>
      <c r="G88" s="82"/>
      <c r="H88" s="82"/>
      <c r="I88" s="82"/>
      <c r="J88" s="27"/>
      <c r="K88" s="82"/>
      <c r="L88" s="82"/>
      <c r="M88" s="82"/>
      <c r="N88" s="83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3"/>
      <c r="AA88" s="85">
        <f>SUM(LARGE(AB88:AK88,{1,2,3,4,5,6}))</f>
        <v>0</v>
      </c>
      <c r="AB88" s="85">
        <f t="shared" si="19"/>
        <v>0</v>
      </c>
      <c r="AC88" s="85">
        <f t="shared" si="20"/>
        <v>0</v>
      </c>
      <c r="AD88" s="85">
        <f t="shared" si="21"/>
        <v>0</v>
      </c>
      <c r="AE88" s="85">
        <f t="shared" si="22"/>
        <v>0</v>
      </c>
      <c r="AF88" s="85">
        <f t="shared" si="23"/>
        <v>0</v>
      </c>
      <c r="AG88" s="85">
        <f t="shared" si="24"/>
        <v>0</v>
      </c>
      <c r="AH88" s="85">
        <f t="shared" si="25"/>
        <v>0</v>
      </c>
      <c r="AI88" s="85">
        <f t="shared" si="26"/>
        <v>0</v>
      </c>
      <c r="AJ88" s="85">
        <f t="shared" si="27"/>
        <v>0</v>
      </c>
    </row>
    <row r="89" spans="1:36" s="85" customFormat="1" ht="15">
      <c r="A89" s="82">
        <v>69</v>
      </c>
      <c r="B89" s="82"/>
      <c r="C89" s="82"/>
      <c r="D89" s="82"/>
      <c r="E89" s="82"/>
      <c r="F89" s="82"/>
      <c r="G89" s="82"/>
      <c r="H89" s="82"/>
      <c r="I89" s="82"/>
      <c r="J89" s="27"/>
      <c r="K89" s="82"/>
      <c r="L89" s="82"/>
      <c r="M89" s="82"/>
      <c r="N89" s="83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3"/>
      <c r="Z89" s="83"/>
      <c r="AA89" s="85">
        <f>SUM(LARGE(AB89:AK89,{1,2,3,4,5,6}))</f>
        <v>0</v>
      </c>
      <c r="AB89" s="85">
        <f t="shared" si="19"/>
        <v>0</v>
      </c>
      <c r="AC89" s="85">
        <f t="shared" si="20"/>
        <v>0</v>
      </c>
      <c r="AD89" s="85">
        <f t="shared" si="21"/>
        <v>0</v>
      </c>
      <c r="AE89" s="85">
        <f t="shared" si="22"/>
        <v>0</v>
      </c>
      <c r="AF89" s="85">
        <f t="shared" si="23"/>
        <v>0</v>
      </c>
      <c r="AG89" s="85">
        <f t="shared" si="24"/>
        <v>0</v>
      </c>
      <c r="AH89" s="85">
        <f t="shared" si="25"/>
        <v>0</v>
      </c>
      <c r="AI89" s="85">
        <f t="shared" si="26"/>
        <v>0</v>
      </c>
      <c r="AJ89" s="85">
        <f t="shared" si="27"/>
        <v>0</v>
      </c>
    </row>
    <row r="90" spans="1:36" s="85" customFormat="1" ht="15">
      <c r="A90" s="82">
        <v>70</v>
      </c>
      <c r="B90" s="82"/>
      <c r="C90" s="82"/>
      <c r="D90" s="82"/>
      <c r="E90" s="82"/>
      <c r="F90" s="82"/>
      <c r="G90" s="82"/>
      <c r="H90" s="82"/>
      <c r="I90" s="82"/>
      <c r="J90" s="27"/>
      <c r="K90" s="82"/>
      <c r="L90" s="82"/>
      <c r="M90" s="82"/>
      <c r="N90" s="83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3"/>
      <c r="AA90" s="85">
        <f>SUM(LARGE(AB90:AK90,{1,2,3,4,5,6}))</f>
        <v>0</v>
      </c>
      <c r="AB90" s="85">
        <f t="shared" si="19"/>
        <v>0</v>
      </c>
      <c r="AC90" s="85">
        <f t="shared" si="20"/>
        <v>0</v>
      </c>
      <c r="AD90" s="85">
        <f t="shared" si="21"/>
        <v>0</v>
      </c>
      <c r="AE90" s="85">
        <f t="shared" si="22"/>
        <v>0</v>
      </c>
      <c r="AF90" s="85">
        <f t="shared" si="23"/>
        <v>0</v>
      </c>
      <c r="AG90" s="85">
        <f t="shared" si="24"/>
        <v>0</v>
      </c>
      <c r="AH90" s="85">
        <f t="shared" si="25"/>
        <v>0</v>
      </c>
      <c r="AI90" s="85">
        <f t="shared" si="26"/>
        <v>0</v>
      </c>
      <c r="AJ90" s="85">
        <f t="shared" si="27"/>
        <v>0</v>
      </c>
    </row>
    <row r="91" spans="1:36" s="85" customFormat="1" ht="15">
      <c r="A91" s="82">
        <v>71</v>
      </c>
      <c r="B91" s="82"/>
      <c r="C91" s="82"/>
      <c r="D91" s="82"/>
      <c r="E91" s="82"/>
      <c r="F91" s="82"/>
      <c r="G91" s="82"/>
      <c r="H91" s="82"/>
      <c r="I91" s="82"/>
      <c r="J91" s="27"/>
      <c r="K91" s="82"/>
      <c r="L91" s="82"/>
      <c r="M91" s="82"/>
      <c r="N91" s="83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3"/>
      <c r="AA91" s="85">
        <f>SUM(LARGE(AB91:AK91,{1,2,3,4,5,6}))</f>
        <v>0</v>
      </c>
      <c r="AB91" s="85">
        <f t="shared" si="19"/>
        <v>0</v>
      </c>
      <c r="AC91" s="85">
        <f t="shared" si="20"/>
        <v>0</v>
      </c>
      <c r="AD91" s="85">
        <f t="shared" si="21"/>
        <v>0</v>
      </c>
      <c r="AE91" s="85">
        <f t="shared" si="22"/>
        <v>0</v>
      </c>
      <c r="AF91" s="85">
        <f t="shared" si="23"/>
        <v>0</v>
      </c>
      <c r="AG91" s="85">
        <f t="shared" si="24"/>
        <v>0</v>
      </c>
      <c r="AH91" s="85">
        <f t="shared" si="25"/>
        <v>0</v>
      </c>
      <c r="AI91" s="85">
        <f t="shared" si="26"/>
        <v>0</v>
      </c>
      <c r="AJ91" s="85">
        <f t="shared" si="27"/>
        <v>0</v>
      </c>
    </row>
    <row r="92" spans="1:36" s="85" customFormat="1" ht="15">
      <c r="A92" s="82">
        <v>72</v>
      </c>
      <c r="B92" s="82"/>
      <c r="C92" s="82"/>
      <c r="D92" s="82"/>
      <c r="E92" s="82"/>
      <c r="F92" s="82"/>
      <c r="G92" s="82"/>
      <c r="H92" s="82"/>
      <c r="I92" s="82"/>
      <c r="J92" s="27"/>
      <c r="K92" s="82"/>
      <c r="L92" s="82"/>
      <c r="M92" s="82"/>
      <c r="N92" s="83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3"/>
      <c r="AA92" s="85">
        <f>SUM(LARGE(AB92:AK92,{1,2,3,4,5,6}))</f>
        <v>0</v>
      </c>
      <c r="AB92" s="85">
        <f t="shared" si="19"/>
        <v>0</v>
      </c>
      <c r="AC92" s="85">
        <f t="shared" si="20"/>
        <v>0</v>
      </c>
      <c r="AD92" s="85">
        <f t="shared" si="21"/>
        <v>0</v>
      </c>
      <c r="AE92" s="85">
        <f t="shared" si="22"/>
        <v>0</v>
      </c>
      <c r="AF92" s="85">
        <f t="shared" si="23"/>
        <v>0</v>
      </c>
      <c r="AG92" s="85">
        <f t="shared" si="24"/>
        <v>0</v>
      </c>
      <c r="AH92" s="85">
        <f t="shared" si="25"/>
        <v>0</v>
      </c>
      <c r="AI92" s="85">
        <f t="shared" si="26"/>
        <v>0</v>
      </c>
      <c r="AJ92" s="85">
        <f t="shared" si="27"/>
        <v>0</v>
      </c>
    </row>
    <row r="93" spans="1:36" s="85" customFormat="1" ht="15">
      <c r="A93" s="82">
        <v>73</v>
      </c>
      <c r="B93" s="82"/>
      <c r="C93" s="82"/>
      <c r="D93" s="82"/>
      <c r="E93" s="82"/>
      <c r="F93" s="82"/>
      <c r="G93" s="82"/>
      <c r="H93" s="82"/>
      <c r="I93" s="82"/>
      <c r="J93" s="27"/>
      <c r="K93" s="82"/>
      <c r="L93" s="82"/>
      <c r="M93" s="82"/>
      <c r="N93" s="83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3"/>
      <c r="AA93" s="85">
        <f>SUM(LARGE(AB93:AK93,{1,2,3,4,5,6}))</f>
        <v>0</v>
      </c>
      <c r="AB93" s="85">
        <f t="shared" si="19"/>
        <v>0</v>
      </c>
      <c r="AC93" s="85">
        <f t="shared" si="20"/>
        <v>0</v>
      </c>
      <c r="AD93" s="85">
        <f t="shared" si="21"/>
        <v>0</v>
      </c>
      <c r="AE93" s="85">
        <f t="shared" si="22"/>
        <v>0</v>
      </c>
      <c r="AF93" s="85">
        <f t="shared" si="23"/>
        <v>0</v>
      </c>
      <c r="AG93" s="85">
        <f t="shared" si="24"/>
        <v>0</v>
      </c>
      <c r="AH93" s="85">
        <f t="shared" si="25"/>
        <v>0</v>
      </c>
      <c r="AI93" s="85">
        <f t="shared" si="26"/>
        <v>0</v>
      </c>
      <c r="AJ93" s="85">
        <f t="shared" si="27"/>
        <v>0</v>
      </c>
    </row>
    <row r="94" spans="1:36" s="85" customFormat="1" ht="15">
      <c r="A94" s="82">
        <v>74</v>
      </c>
      <c r="B94" s="82"/>
      <c r="C94" s="82"/>
      <c r="D94" s="82"/>
      <c r="E94" s="82"/>
      <c r="F94" s="82"/>
      <c r="G94" s="82"/>
      <c r="H94" s="82"/>
      <c r="I94" s="82"/>
      <c r="J94" s="27"/>
      <c r="K94" s="82"/>
      <c r="L94" s="82"/>
      <c r="M94" s="82"/>
      <c r="N94" s="83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3"/>
      <c r="AA94" s="85">
        <f>SUM(LARGE(AB94:AK94,{1,2,3,4,5,6}))</f>
        <v>0</v>
      </c>
      <c r="AB94" s="85">
        <f t="shared" si="19"/>
        <v>0</v>
      </c>
      <c r="AC94" s="85">
        <f t="shared" si="20"/>
        <v>0</v>
      </c>
      <c r="AD94" s="85">
        <f t="shared" si="21"/>
        <v>0</v>
      </c>
      <c r="AE94" s="85">
        <f t="shared" si="22"/>
        <v>0</v>
      </c>
      <c r="AF94" s="85">
        <f t="shared" si="23"/>
        <v>0</v>
      </c>
      <c r="AG94" s="85">
        <f t="shared" si="24"/>
        <v>0</v>
      </c>
      <c r="AH94" s="85">
        <f t="shared" si="25"/>
        <v>0</v>
      </c>
      <c r="AI94" s="85">
        <f t="shared" si="26"/>
        <v>0</v>
      </c>
      <c r="AJ94" s="85">
        <f t="shared" si="27"/>
        <v>0</v>
      </c>
    </row>
    <row r="95" spans="1:36" s="85" customFormat="1" ht="15">
      <c r="A95" s="82">
        <v>75</v>
      </c>
      <c r="B95" s="82"/>
      <c r="C95" s="82"/>
      <c r="D95" s="82"/>
      <c r="E95" s="82"/>
      <c r="F95" s="82"/>
      <c r="G95" s="82"/>
      <c r="H95" s="82"/>
      <c r="I95" s="82"/>
      <c r="J95" s="27"/>
      <c r="K95" s="82"/>
      <c r="L95" s="82"/>
      <c r="M95" s="82"/>
      <c r="N95" s="83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3"/>
      <c r="AA95" s="85">
        <f>SUM(LARGE(AB95:AK95,{1,2,3,4,5,6}))</f>
        <v>0</v>
      </c>
      <c r="AB95" s="85">
        <f t="shared" si="19"/>
        <v>0</v>
      </c>
      <c r="AC95" s="85">
        <f t="shared" si="20"/>
        <v>0</v>
      </c>
      <c r="AD95" s="85">
        <f t="shared" si="21"/>
        <v>0</v>
      </c>
      <c r="AE95" s="85">
        <f t="shared" si="22"/>
        <v>0</v>
      </c>
      <c r="AF95" s="85">
        <f t="shared" si="23"/>
        <v>0</v>
      </c>
      <c r="AG95" s="85">
        <f t="shared" si="24"/>
        <v>0</v>
      </c>
      <c r="AH95" s="85">
        <f t="shared" si="25"/>
        <v>0</v>
      </c>
      <c r="AI95" s="85">
        <f t="shared" si="26"/>
        <v>0</v>
      </c>
      <c r="AJ95" s="85">
        <f t="shared" si="27"/>
        <v>0</v>
      </c>
    </row>
    <row r="96" spans="1:36" s="85" customFormat="1" ht="15">
      <c r="A96" s="82">
        <v>76</v>
      </c>
      <c r="B96" s="82"/>
      <c r="C96" s="82"/>
      <c r="D96" s="82"/>
      <c r="E96" s="82"/>
      <c r="F96" s="82"/>
      <c r="G96" s="82"/>
      <c r="H96" s="82"/>
      <c r="I96" s="82"/>
      <c r="J96" s="27"/>
      <c r="K96" s="82"/>
      <c r="L96" s="82"/>
      <c r="M96" s="82"/>
      <c r="N96" s="83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3"/>
      <c r="AA96" s="85">
        <f>SUM(LARGE(AB96:AK96,{1,2,3,4,5,6}))</f>
        <v>0</v>
      </c>
      <c r="AB96" s="85">
        <f t="shared" si="19"/>
        <v>0</v>
      </c>
      <c r="AC96" s="85">
        <f t="shared" si="20"/>
        <v>0</v>
      </c>
      <c r="AD96" s="85">
        <f t="shared" si="21"/>
        <v>0</v>
      </c>
      <c r="AE96" s="85">
        <f t="shared" si="22"/>
        <v>0</v>
      </c>
      <c r="AF96" s="85">
        <f t="shared" si="23"/>
        <v>0</v>
      </c>
      <c r="AG96" s="85">
        <f t="shared" si="24"/>
        <v>0</v>
      </c>
      <c r="AH96" s="85">
        <f t="shared" si="25"/>
        <v>0</v>
      </c>
      <c r="AI96" s="85">
        <f t="shared" si="26"/>
        <v>0</v>
      </c>
      <c r="AJ96" s="85">
        <f t="shared" si="27"/>
        <v>0</v>
      </c>
    </row>
    <row r="97" spans="1:26" s="85" customFormat="1" ht="15">
      <c r="A97" s="82"/>
      <c r="B97" s="82"/>
      <c r="C97" s="82"/>
      <c r="D97" s="82"/>
      <c r="E97" s="82"/>
      <c r="F97" s="82"/>
      <c r="G97" s="82"/>
      <c r="H97" s="82"/>
      <c r="I97" s="82"/>
      <c r="J97" s="27"/>
      <c r="K97" s="82"/>
      <c r="L97" s="82"/>
      <c r="M97" s="82"/>
      <c r="N97" s="83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3"/>
    </row>
    <row r="98" spans="1:26" s="85" customFormat="1" ht="15">
      <c r="A98" s="82"/>
      <c r="B98" s="82"/>
      <c r="C98" s="82"/>
      <c r="D98" s="82"/>
      <c r="E98" s="82"/>
      <c r="F98" s="82"/>
      <c r="G98" s="82"/>
      <c r="H98" s="82"/>
      <c r="I98" s="82"/>
      <c r="J98" s="27"/>
      <c r="K98" s="82"/>
      <c r="L98" s="82"/>
      <c r="M98" s="82"/>
      <c r="N98" s="83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3"/>
    </row>
    <row r="99" spans="1:26" s="85" customFormat="1" ht="15">
      <c r="A99" s="82"/>
      <c r="B99" s="82"/>
      <c r="C99" s="82"/>
      <c r="D99" s="82"/>
      <c r="E99" s="82"/>
      <c r="F99" s="82"/>
      <c r="G99" s="82"/>
      <c r="H99" s="82"/>
      <c r="I99" s="82"/>
      <c r="J99" s="27"/>
      <c r="K99" s="82"/>
      <c r="L99" s="82"/>
      <c r="M99" s="82"/>
      <c r="N99" s="83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3"/>
    </row>
    <row r="100" spans="1:26" s="85" customFormat="1" ht="15">
      <c r="A100" s="82"/>
      <c r="B100" s="82"/>
      <c r="C100" s="82"/>
      <c r="D100" s="82"/>
      <c r="E100" s="82"/>
      <c r="F100" s="82"/>
      <c r="G100" s="82"/>
      <c r="H100" s="82"/>
      <c r="I100" s="82"/>
      <c r="J100" s="27"/>
      <c r="K100" s="82"/>
      <c r="L100" s="82"/>
      <c r="M100" s="82"/>
      <c r="N100" s="83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3"/>
    </row>
    <row r="101" spans="1:26" s="85" customFormat="1" ht="15">
      <c r="A101" s="82"/>
      <c r="B101" s="82"/>
      <c r="C101" s="82"/>
      <c r="D101" s="82"/>
      <c r="E101" s="82"/>
      <c r="F101" s="82"/>
      <c r="G101" s="82"/>
      <c r="H101" s="82"/>
      <c r="I101" s="82"/>
      <c r="J101" s="27"/>
      <c r="K101" s="82"/>
      <c r="L101" s="82"/>
      <c r="M101" s="82"/>
      <c r="N101" s="83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3"/>
    </row>
    <row r="102" spans="1:26" s="85" customFormat="1" ht="15">
      <c r="A102" s="82"/>
      <c r="B102" s="82"/>
      <c r="C102" s="82"/>
      <c r="D102" s="82"/>
      <c r="E102" s="82"/>
      <c r="F102" s="82"/>
      <c r="G102" s="82"/>
      <c r="H102" s="82"/>
      <c r="I102" s="82"/>
      <c r="J102" s="27"/>
      <c r="K102" s="82"/>
      <c r="L102" s="82"/>
      <c r="M102" s="82"/>
      <c r="N102" s="83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3"/>
    </row>
    <row r="103" spans="1:26" s="85" customFormat="1" ht="15">
      <c r="A103" s="82"/>
      <c r="B103" s="82"/>
      <c r="C103" s="82"/>
      <c r="D103" s="82"/>
      <c r="E103" s="82"/>
      <c r="F103" s="82"/>
      <c r="G103" s="82"/>
      <c r="H103" s="82"/>
      <c r="I103" s="82"/>
      <c r="J103" s="27"/>
      <c r="K103" s="82"/>
      <c r="L103" s="82"/>
      <c r="M103" s="82"/>
      <c r="N103" s="83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3"/>
    </row>
    <row r="104" spans="1:26" s="85" customFormat="1" ht="15">
      <c r="A104" s="82"/>
      <c r="B104" s="82"/>
      <c r="C104" s="82"/>
      <c r="D104" s="82"/>
      <c r="E104" s="82"/>
      <c r="F104" s="82"/>
      <c r="G104" s="82"/>
      <c r="H104" s="82"/>
      <c r="I104" s="82"/>
      <c r="J104" s="27"/>
      <c r="K104" s="82"/>
      <c r="L104" s="82"/>
      <c r="M104" s="82"/>
      <c r="N104" s="83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3"/>
    </row>
    <row r="105" spans="1:26" s="85" customFormat="1" ht="15">
      <c r="A105" s="82"/>
      <c r="B105" s="82"/>
      <c r="C105" s="82"/>
      <c r="D105" s="82"/>
      <c r="E105" s="82"/>
      <c r="F105" s="82"/>
      <c r="G105" s="82"/>
      <c r="H105" s="82"/>
      <c r="I105" s="82"/>
      <c r="J105" s="27"/>
      <c r="K105" s="82"/>
      <c r="L105" s="82"/>
      <c r="M105" s="82"/>
      <c r="N105" s="83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3"/>
    </row>
    <row r="106" spans="1:26" s="85" customFormat="1" ht="15">
      <c r="A106" s="82"/>
      <c r="B106" s="82"/>
      <c r="C106" s="82"/>
      <c r="D106" s="82"/>
      <c r="E106" s="82"/>
      <c r="F106" s="82"/>
      <c r="G106" s="82"/>
      <c r="H106" s="82"/>
      <c r="I106" s="82"/>
      <c r="J106" s="27"/>
      <c r="K106" s="82"/>
      <c r="L106" s="82"/>
      <c r="M106" s="82"/>
      <c r="N106" s="83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3"/>
    </row>
    <row r="107" spans="1:26" s="85" customFormat="1" ht="15">
      <c r="A107" s="82"/>
      <c r="B107" s="82"/>
      <c r="C107" s="82"/>
      <c r="D107" s="82"/>
      <c r="E107" s="82"/>
      <c r="F107" s="82"/>
      <c r="G107" s="82"/>
      <c r="H107" s="82"/>
      <c r="I107" s="82"/>
      <c r="J107" s="27"/>
      <c r="K107" s="82"/>
      <c r="L107" s="82"/>
      <c r="M107" s="82"/>
      <c r="N107" s="83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3"/>
    </row>
    <row r="108" spans="1:26" s="85" customFormat="1" ht="15">
      <c r="A108" s="82"/>
      <c r="B108" s="82"/>
      <c r="C108" s="82"/>
      <c r="D108" s="82"/>
      <c r="E108" s="82"/>
      <c r="F108" s="82"/>
      <c r="G108" s="82"/>
      <c r="H108" s="82"/>
      <c r="I108" s="82"/>
      <c r="J108" s="27"/>
      <c r="K108" s="82"/>
      <c r="L108" s="82"/>
      <c r="M108" s="82"/>
      <c r="N108" s="83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3"/>
    </row>
    <row r="109" spans="1:26" s="85" customFormat="1" ht="15">
      <c r="A109" s="82"/>
      <c r="B109" s="82"/>
      <c r="C109" s="82"/>
      <c r="D109" s="82"/>
      <c r="E109" s="82"/>
      <c r="F109" s="82"/>
      <c r="G109" s="82"/>
      <c r="H109" s="82"/>
      <c r="I109" s="82"/>
      <c r="J109" s="27"/>
      <c r="K109" s="82"/>
      <c r="L109" s="82"/>
      <c r="M109" s="82"/>
      <c r="N109" s="83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3"/>
    </row>
    <row r="110" spans="10:26" s="85" customFormat="1" ht="15">
      <c r="J110" s="40"/>
      <c r="N110" s="84"/>
      <c r="Z110" s="84"/>
    </row>
    <row r="111" spans="10:26" s="85" customFormat="1" ht="15">
      <c r="J111" s="40"/>
      <c r="N111" s="84"/>
      <c r="Z111" s="84"/>
    </row>
    <row r="112" spans="10:26" s="85" customFormat="1" ht="15">
      <c r="J112" s="40"/>
      <c r="N112" s="84"/>
      <c r="Z112" s="84"/>
    </row>
    <row r="113" spans="10:26" s="85" customFormat="1" ht="15">
      <c r="J113" s="40"/>
      <c r="N113" s="84"/>
      <c r="Z113" s="84"/>
    </row>
    <row r="114" spans="10:26" s="85" customFormat="1" ht="15">
      <c r="J114" s="40"/>
      <c r="N114" s="84"/>
      <c r="Z114" s="84"/>
    </row>
    <row r="115" spans="10:26" s="85" customFormat="1" ht="15">
      <c r="J115" s="40"/>
      <c r="N115" s="84"/>
      <c r="Z115" s="84"/>
    </row>
    <row r="116" spans="10:26" s="85" customFormat="1" ht="15">
      <c r="J116" s="40"/>
      <c r="N116" s="84"/>
      <c r="Z116" s="84"/>
    </row>
    <row r="117" spans="10:26" s="85" customFormat="1" ht="15">
      <c r="J117" s="40"/>
      <c r="N117" s="84"/>
      <c r="Z117" s="84"/>
    </row>
    <row r="118" spans="10:26" s="85" customFormat="1" ht="15">
      <c r="J118" s="40"/>
      <c r="N118" s="84"/>
      <c r="Z118" s="84"/>
    </row>
    <row r="119" spans="10:26" s="85" customFormat="1" ht="15">
      <c r="J119" s="40"/>
      <c r="N119" s="84"/>
      <c r="Z119" s="84"/>
    </row>
    <row r="120" spans="10:26" s="85" customFormat="1" ht="15">
      <c r="J120" s="40"/>
      <c r="N120" s="84"/>
      <c r="Z120" s="84"/>
    </row>
    <row r="121" spans="10:26" s="85" customFormat="1" ht="15">
      <c r="J121" s="40"/>
      <c r="N121" s="84"/>
      <c r="Z121" s="84"/>
    </row>
    <row r="122" spans="10:26" s="85" customFormat="1" ht="15">
      <c r="J122" s="40"/>
      <c r="N122" s="84"/>
      <c r="Z122" s="84"/>
    </row>
    <row r="123" spans="10:26" s="85" customFormat="1" ht="15">
      <c r="J123" s="40"/>
      <c r="N123" s="84"/>
      <c r="Z123" s="84"/>
    </row>
    <row r="124" spans="10:26" s="85" customFormat="1" ht="15">
      <c r="J124" s="40"/>
      <c r="N124" s="84"/>
      <c r="Z124" s="84"/>
    </row>
    <row r="125" spans="10:26" s="85" customFormat="1" ht="15">
      <c r="J125" s="40"/>
      <c r="N125" s="84"/>
      <c r="Z125" s="84"/>
    </row>
    <row r="126" spans="10:26" s="85" customFormat="1" ht="15">
      <c r="J126" s="40"/>
      <c r="N126" s="84"/>
      <c r="Z126" s="84"/>
    </row>
    <row r="127" spans="10:26" s="85" customFormat="1" ht="15">
      <c r="J127" s="40"/>
      <c r="N127" s="84"/>
      <c r="Z127" s="84"/>
    </row>
    <row r="128" spans="10:26" s="85" customFormat="1" ht="15">
      <c r="J128" s="40"/>
      <c r="N128" s="84"/>
      <c r="Z128" s="84"/>
    </row>
    <row r="129" spans="10:26" s="85" customFormat="1" ht="15">
      <c r="J129" s="40"/>
      <c r="N129" s="84"/>
      <c r="Z129" s="84"/>
    </row>
    <row r="130" spans="10:26" s="85" customFormat="1" ht="15">
      <c r="J130" s="40"/>
      <c r="N130" s="84"/>
      <c r="Z130" s="84"/>
    </row>
    <row r="131" spans="10:26" s="85" customFormat="1" ht="15">
      <c r="J131" s="40"/>
      <c r="N131" s="84"/>
      <c r="Z131" s="84"/>
    </row>
    <row r="132" spans="10:26" s="85" customFormat="1" ht="15">
      <c r="J132" s="40"/>
      <c r="N132" s="84"/>
      <c r="Z132" s="84"/>
    </row>
    <row r="133" spans="10:26" s="85" customFormat="1" ht="15">
      <c r="J133" s="40"/>
      <c r="N133" s="84"/>
      <c r="Z133" s="84"/>
    </row>
    <row r="134" spans="10:26" s="85" customFormat="1" ht="15">
      <c r="J134" s="40"/>
      <c r="N134" s="84"/>
      <c r="Z134" s="84"/>
    </row>
    <row r="135" spans="10:26" s="85" customFormat="1" ht="15">
      <c r="J135" s="40"/>
      <c r="N135" s="84"/>
      <c r="Z135" s="84"/>
    </row>
    <row r="136" spans="10:26" s="85" customFormat="1" ht="15">
      <c r="J136" s="40"/>
      <c r="N136" s="84"/>
      <c r="Z136" s="84"/>
    </row>
    <row r="137" spans="10:26" s="85" customFormat="1" ht="15">
      <c r="J137" s="40"/>
      <c r="N137" s="84"/>
      <c r="Z137" s="84"/>
    </row>
    <row r="138" spans="10:26" s="85" customFormat="1" ht="15">
      <c r="J138" s="40"/>
      <c r="N138" s="84"/>
      <c r="Z138" s="84"/>
    </row>
    <row r="139" spans="10:26" s="85" customFormat="1" ht="15">
      <c r="J139" s="40"/>
      <c r="N139" s="84"/>
      <c r="Z139" s="84"/>
    </row>
    <row r="140" spans="10:26" s="85" customFormat="1" ht="15">
      <c r="J140" s="40"/>
      <c r="N140" s="84"/>
      <c r="Z140" s="84"/>
    </row>
    <row r="141" spans="10:26" s="85" customFormat="1" ht="15">
      <c r="J141" s="40"/>
      <c r="N141" s="84"/>
      <c r="Z141" s="84"/>
    </row>
    <row r="142" spans="10:26" s="85" customFormat="1" ht="15">
      <c r="J142" s="40"/>
      <c r="N142" s="84"/>
      <c r="Z142" s="84"/>
    </row>
    <row r="143" spans="10:26" s="85" customFormat="1" ht="15">
      <c r="J143" s="40"/>
      <c r="N143" s="84"/>
      <c r="Z143" s="84"/>
    </row>
    <row r="144" spans="10:26" s="85" customFormat="1" ht="15">
      <c r="J144" s="40"/>
      <c r="N144" s="84"/>
      <c r="Z144" s="84"/>
    </row>
    <row r="145" spans="10:26" s="85" customFormat="1" ht="15">
      <c r="J145" s="40"/>
      <c r="N145" s="84"/>
      <c r="Z145" s="84"/>
    </row>
    <row r="146" spans="10:26" s="85" customFormat="1" ht="15">
      <c r="J146" s="40"/>
      <c r="N146" s="84"/>
      <c r="Z146" s="84"/>
    </row>
    <row r="147" spans="10:26" s="85" customFormat="1" ht="15">
      <c r="J147" s="40"/>
      <c r="N147" s="84"/>
      <c r="Z147" s="84"/>
    </row>
    <row r="148" spans="10:26" s="85" customFormat="1" ht="15">
      <c r="J148" s="40"/>
      <c r="N148" s="84"/>
      <c r="Z148" s="84"/>
    </row>
    <row r="149" spans="10:26" s="85" customFormat="1" ht="15">
      <c r="J149" s="40"/>
      <c r="N149" s="84"/>
      <c r="Z149" s="84"/>
    </row>
    <row r="150" spans="10:26" s="85" customFormat="1" ht="15">
      <c r="J150" s="40"/>
      <c r="N150" s="84"/>
      <c r="Z150" s="84"/>
    </row>
    <row r="151" spans="10:26" s="85" customFormat="1" ht="15">
      <c r="J151" s="40"/>
      <c r="N151" s="84"/>
      <c r="Z151" s="84"/>
    </row>
    <row r="152" spans="10:26" s="85" customFormat="1" ht="15">
      <c r="J152" s="40"/>
      <c r="N152" s="84"/>
      <c r="Z152" s="84"/>
    </row>
    <row r="153" spans="10:26" s="85" customFormat="1" ht="15">
      <c r="J153" s="40"/>
      <c r="N153" s="84"/>
      <c r="Z153" s="84"/>
    </row>
    <row r="154" spans="10:26" s="85" customFormat="1" ht="15">
      <c r="J154" s="40"/>
      <c r="N154" s="84"/>
      <c r="Z154" s="84"/>
    </row>
    <row r="155" spans="10:26" s="85" customFormat="1" ht="15">
      <c r="J155" s="40"/>
      <c r="N155" s="84"/>
      <c r="Z155" s="84"/>
    </row>
    <row r="156" spans="10:26" s="85" customFormat="1" ht="15">
      <c r="J156" s="40"/>
      <c r="N156" s="84"/>
      <c r="Z156" s="84"/>
    </row>
    <row r="157" spans="10:26" s="85" customFormat="1" ht="15">
      <c r="J157" s="40"/>
      <c r="N157" s="84"/>
      <c r="Z157" s="84"/>
    </row>
    <row r="158" spans="10:26" s="85" customFormat="1" ht="15">
      <c r="J158" s="40"/>
      <c r="N158" s="84"/>
      <c r="Z158" s="84"/>
    </row>
    <row r="159" spans="10:26" s="85" customFormat="1" ht="15">
      <c r="J159" s="40"/>
      <c r="N159" s="84"/>
      <c r="Z159" s="84"/>
    </row>
    <row r="160" spans="10:26" s="85" customFormat="1" ht="15">
      <c r="J160" s="40"/>
      <c r="N160" s="84"/>
      <c r="Z160" s="84"/>
    </row>
    <row r="161" spans="10:26" s="85" customFormat="1" ht="15">
      <c r="J161" s="40"/>
      <c r="M161" s="84"/>
      <c r="N161" s="84"/>
      <c r="Z161" s="84"/>
    </row>
    <row r="162" spans="10:26" s="85" customFormat="1" ht="15">
      <c r="J162" s="40"/>
      <c r="N162" s="84"/>
      <c r="Z162" s="84"/>
    </row>
    <row r="163" spans="10:26" s="85" customFormat="1" ht="15">
      <c r="J163" s="40"/>
      <c r="N163" s="84"/>
      <c r="Z163" s="84"/>
    </row>
    <row r="164" spans="10:26" s="85" customFormat="1" ht="15">
      <c r="J164" s="40"/>
      <c r="N164" s="84"/>
      <c r="Z164" s="84"/>
    </row>
    <row r="165" spans="10:26" s="85" customFormat="1" ht="15">
      <c r="J165" s="40"/>
      <c r="N165" s="84"/>
      <c r="Z165" s="84"/>
    </row>
    <row r="166" spans="10:26" s="85" customFormat="1" ht="15">
      <c r="J166" s="40"/>
      <c r="N166" s="84"/>
      <c r="Z166" s="84"/>
    </row>
    <row r="167" spans="10:26" s="85" customFormat="1" ht="15">
      <c r="J167" s="40"/>
      <c r="N167" s="84"/>
      <c r="Z167" s="84"/>
    </row>
    <row r="168" spans="10:26" s="85" customFormat="1" ht="15">
      <c r="J168" s="40"/>
      <c r="N168" s="84"/>
      <c r="Z168" s="84"/>
    </row>
    <row r="169" spans="10:26" s="85" customFormat="1" ht="15">
      <c r="J169" s="40"/>
      <c r="N169" s="84"/>
      <c r="Z169" s="84"/>
    </row>
    <row r="170" spans="10:26" s="85" customFormat="1" ht="15">
      <c r="J170" s="40"/>
      <c r="N170" s="84"/>
      <c r="Z170" s="84"/>
    </row>
    <row r="171" spans="10:26" s="85" customFormat="1" ht="15">
      <c r="J171" s="40"/>
      <c r="N171" s="84"/>
      <c r="Z171" s="84"/>
    </row>
    <row r="172" spans="10:26" s="85" customFormat="1" ht="15">
      <c r="J172" s="40"/>
      <c r="N172" s="84"/>
      <c r="Z172" s="84"/>
    </row>
    <row r="173" spans="10:26" s="85" customFormat="1" ht="15">
      <c r="J173" s="40"/>
      <c r="N173" s="84"/>
      <c r="Z173" s="84"/>
    </row>
    <row r="174" spans="10:26" s="85" customFormat="1" ht="15">
      <c r="J174" s="40"/>
      <c r="N174" s="84"/>
      <c r="Z174" s="84"/>
    </row>
    <row r="175" spans="10:26" s="85" customFormat="1" ht="15">
      <c r="J175" s="40"/>
      <c r="N175" s="84"/>
      <c r="Z175" s="84"/>
    </row>
    <row r="176" spans="10:26" s="87" customFormat="1" ht="15">
      <c r="J176" s="41"/>
      <c r="N176" s="86"/>
      <c r="Z176" s="86"/>
    </row>
    <row r="177" spans="10:26" s="87" customFormat="1" ht="15">
      <c r="J177" s="41"/>
      <c r="N177" s="86"/>
      <c r="Z177" s="86"/>
    </row>
    <row r="178" spans="10:26" s="87" customFormat="1" ht="15">
      <c r="J178" s="41"/>
      <c r="N178" s="86"/>
      <c r="Z178" s="86"/>
    </row>
    <row r="179" spans="10:26" s="87" customFormat="1" ht="15">
      <c r="J179" s="41"/>
      <c r="N179" s="86"/>
      <c r="Z179" s="86"/>
    </row>
    <row r="180" spans="10:26" s="87" customFormat="1" ht="15">
      <c r="J180" s="41"/>
      <c r="N180" s="86"/>
      <c r="Z180" s="86"/>
    </row>
    <row r="181" spans="10:26" s="87" customFormat="1" ht="15">
      <c r="J181" s="41"/>
      <c r="N181" s="86"/>
      <c r="Z181" s="86"/>
    </row>
    <row r="182" spans="10:26" s="87" customFormat="1" ht="15">
      <c r="J182" s="41"/>
      <c r="N182" s="86"/>
      <c r="Z182" s="86"/>
    </row>
    <row r="183" spans="10:26" s="87" customFormat="1" ht="15">
      <c r="J183" s="41"/>
      <c r="N183" s="86"/>
      <c r="Z183" s="86"/>
    </row>
    <row r="184" spans="10:26" s="87" customFormat="1" ht="15">
      <c r="J184" s="41"/>
      <c r="N184" s="86"/>
      <c r="Z184" s="86"/>
    </row>
    <row r="185" spans="10:26" s="87" customFormat="1" ht="15">
      <c r="J185" s="41"/>
      <c r="N185" s="86"/>
      <c r="Z185" s="86"/>
    </row>
    <row r="186" spans="10:26" s="87" customFormat="1" ht="15">
      <c r="J186" s="41"/>
      <c r="N186" s="86"/>
      <c r="Z186" s="86"/>
    </row>
    <row r="187" spans="10:26" s="87" customFormat="1" ht="15">
      <c r="J187" s="41"/>
      <c r="N187" s="86"/>
      <c r="Z187" s="86"/>
    </row>
    <row r="188" spans="10:26" s="87" customFormat="1" ht="15">
      <c r="J188" s="41"/>
      <c r="N188" s="86"/>
      <c r="Z188" s="86"/>
    </row>
    <row r="189" spans="10:26" s="87" customFormat="1" ht="15">
      <c r="J189" s="41"/>
      <c r="N189" s="86"/>
      <c r="Z189" s="86"/>
    </row>
    <row r="190" spans="10:26" s="87" customFormat="1" ht="15">
      <c r="J190" s="41"/>
      <c r="N190" s="86"/>
      <c r="Z190" s="86"/>
    </row>
    <row r="191" spans="10:26" s="87" customFormat="1" ht="15">
      <c r="J191" s="41"/>
      <c r="N191" s="86"/>
      <c r="Z191" s="86"/>
    </row>
    <row r="192" spans="10:26" s="87" customFormat="1" ht="15">
      <c r="J192" s="41"/>
      <c r="N192" s="86"/>
      <c r="Z192" s="86"/>
    </row>
    <row r="193" spans="10:26" s="87" customFormat="1" ht="15">
      <c r="J193" s="41"/>
      <c r="N193" s="86"/>
      <c r="Z193" s="86"/>
    </row>
    <row r="194" spans="10:26" s="87" customFormat="1" ht="15">
      <c r="J194" s="41"/>
      <c r="N194" s="86"/>
      <c r="Z194" s="86"/>
    </row>
    <row r="195" spans="10:26" s="87" customFormat="1" ht="15">
      <c r="J195" s="41"/>
      <c r="N195" s="86"/>
      <c r="Z195" s="86"/>
    </row>
    <row r="196" spans="10:26" s="87" customFormat="1" ht="15">
      <c r="J196" s="41"/>
      <c r="N196" s="86"/>
      <c r="Z196" s="86"/>
    </row>
    <row r="197" spans="10:26" s="87" customFormat="1" ht="15">
      <c r="J197" s="41"/>
      <c r="N197" s="86"/>
      <c r="Z197" s="86"/>
    </row>
    <row r="198" spans="10:26" s="87" customFormat="1" ht="15">
      <c r="J198" s="41"/>
      <c r="N198" s="86"/>
      <c r="Z198" s="86"/>
    </row>
    <row r="199" spans="10:26" s="87" customFormat="1" ht="15">
      <c r="J199" s="41"/>
      <c r="N199" s="86"/>
      <c r="Z199" s="86"/>
    </row>
    <row r="200" spans="10:26" s="87" customFormat="1" ht="15">
      <c r="J200" s="41"/>
      <c r="N200" s="86"/>
      <c r="Z200" s="8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83"/>
  <sheetViews>
    <sheetView zoomScale="80" zoomScaleNormal="80" zoomScalePageLayoutView="0" workbookViewId="0" topLeftCell="A1">
      <selection activeCell="I21" sqref="I21"/>
    </sheetView>
  </sheetViews>
  <sheetFormatPr defaultColWidth="9.140625" defaultRowHeight="15"/>
  <cols>
    <col min="1" max="1" width="4.57421875" style="46" customWidth="1"/>
    <col min="2" max="2" width="11.421875" style="46" customWidth="1"/>
    <col min="3" max="3" width="12.8515625" style="46" customWidth="1"/>
    <col min="4" max="4" width="11.7109375" style="46" hidden="1" customWidth="1"/>
    <col min="5" max="5" width="23.140625" style="46" customWidth="1"/>
    <col min="6" max="6" width="20.8515625" style="46" customWidth="1"/>
    <col min="7" max="7" width="9.28125" style="46" customWidth="1"/>
    <col min="8" max="8" width="13.57421875" style="46" customWidth="1"/>
    <col min="9" max="9" width="9.28125" style="46" customWidth="1"/>
    <col min="10" max="10" width="9.28125" style="55" customWidth="1"/>
    <col min="11" max="11" width="10.421875" style="46" customWidth="1"/>
    <col min="12" max="12" width="10.57421875" style="46" customWidth="1"/>
    <col min="13" max="13" width="9.140625" style="46" customWidth="1"/>
    <col min="14" max="15" width="9.8515625" style="55" customWidth="1"/>
    <col min="16" max="16" width="11.140625" style="55" customWidth="1"/>
    <col min="17" max="18" width="9.140625" style="46" customWidth="1"/>
    <col min="19" max="19" width="11.28125" style="46" customWidth="1"/>
    <col min="20" max="25" width="9.140625" style="46" customWidth="1"/>
    <col min="26" max="26" width="9.140625" style="55" customWidth="1"/>
    <col min="27" max="16384" width="9.140625" style="46" customWidth="1"/>
  </cols>
  <sheetData>
    <row r="1" spans="1:26" ht="46.5" customHeight="1" thickBot="1">
      <c r="A1" s="116" t="s">
        <v>2</v>
      </c>
      <c r="B1" s="117"/>
      <c r="C1" s="118"/>
      <c r="D1" s="118" t="s">
        <v>1</v>
      </c>
      <c r="E1" s="114" t="s">
        <v>5</v>
      </c>
      <c r="F1" s="43" t="s">
        <v>98</v>
      </c>
      <c r="G1" s="43" t="s">
        <v>0</v>
      </c>
      <c r="H1" s="119" t="s">
        <v>28</v>
      </c>
      <c r="I1" s="44" t="s">
        <v>6</v>
      </c>
      <c r="J1" s="120" t="s">
        <v>4</v>
      </c>
      <c r="K1" s="183" t="s">
        <v>37</v>
      </c>
      <c r="L1" s="121" t="s">
        <v>31</v>
      </c>
      <c r="M1" s="77" t="s">
        <v>19</v>
      </c>
      <c r="N1" s="121" t="s">
        <v>403</v>
      </c>
      <c r="O1" s="77" t="s">
        <v>9</v>
      </c>
      <c r="P1" s="312" t="s">
        <v>628</v>
      </c>
      <c r="Q1" s="122" t="s">
        <v>10</v>
      </c>
      <c r="R1" s="77" t="s">
        <v>11</v>
      </c>
      <c r="S1" s="334" t="s">
        <v>764</v>
      </c>
      <c r="T1" s="77" t="s">
        <v>24</v>
      </c>
      <c r="U1" s="77" t="s">
        <v>14</v>
      </c>
      <c r="V1" s="77" t="s">
        <v>7</v>
      </c>
      <c r="W1" s="77" t="s">
        <v>22</v>
      </c>
      <c r="X1" s="77" t="s">
        <v>8</v>
      </c>
      <c r="Y1" s="77" t="s">
        <v>18</v>
      </c>
      <c r="Z1" s="77"/>
    </row>
    <row r="2" spans="1:26" ht="15">
      <c r="A2" s="70"/>
      <c r="B2" s="46" t="s">
        <v>17</v>
      </c>
      <c r="F2" s="46" t="s">
        <v>99</v>
      </c>
      <c r="G2" s="46">
        <f>SUM(G4:G199)</f>
        <v>19</v>
      </c>
      <c r="J2" s="47" t="s">
        <v>13</v>
      </c>
      <c r="K2" s="48">
        <f>COUNT(K4:K1060)</f>
        <v>7</v>
      </c>
      <c r="L2" s="48">
        <f>COUNT(L4:L1060)</f>
        <v>0</v>
      </c>
      <c r="M2" s="48">
        <f>COUNT(M5:M1060)</f>
        <v>0</v>
      </c>
      <c r="N2" s="48">
        <f>COUNT(N4:N1060)</f>
        <v>4</v>
      </c>
      <c r="O2" s="48">
        <f>COUNT(O5:O1060)</f>
        <v>0</v>
      </c>
      <c r="P2" s="48">
        <f>COUNT(P4:P1060)</f>
        <v>6</v>
      </c>
      <c r="Q2" s="48"/>
      <c r="R2" s="48">
        <f aca="true" t="shared" si="0" ref="R2:W2">COUNT(R5:R1060)</f>
        <v>0</v>
      </c>
      <c r="S2" s="48">
        <f t="shared" si="0"/>
        <v>2</v>
      </c>
      <c r="T2" s="48">
        <f t="shared" si="0"/>
        <v>0</v>
      </c>
      <c r="U2" s="48">
        <f t="shared" si="0"/>
        <v>0</v>
      </c>
      <c r="V2" s="48">
        <f t="shared" si="0"/>
        <v>0</v>
      </c>
      <c r="W2" s="48">
        <f t="shared" si="0"/>
        <v>0</v>
      </c>
      <c r="X2" s="48">
        <f>COUNT(X5:X1035)</f>
        <v>0</v>
      </c>
      <c r="Y2" s="48">
        <f>COUNT(Y5:Y1060)</f>
        <v>0</v>
      </c>
      <c r="Z2" s="77"/>
    </row>
    <row r="3" spans="2:26" ht="37.5" customHeight="1">
      <c r="B3" s="115"/>
      <c r="C3" s="115"/>
      <c r="D3" s="115"/>
      <c r="E3" s="115"/>
      <c r="F3" s="115"/>
      <c r="J3" s="49" t="s">
        <v>12</v>
      </c>
      <c r="K3" s="51">
        <v>1</v>
      </c>
      <c r="L3" s="51" t="s">
        <v>38</v>
      </c>
      <c r="M3" s="50" t="s">
        <v>38</v>
      </c>
      <c r="N3" s="93">
        <v>2</v>
      </c>
      <c r="O3" s="50">
        <v>5</v>
      </c>
      <c r="P3" s="50">
        <v>6</v>
      </c>
      <c r="Q3" s="50">
        <v>8</v>
      </c>
      <c r="R3" s="50">
        <v>12</v>
      </c>
      <c r="S3" s="51">
        <v>3</v>
      </c>
      <c r="T3" s="50">
        <v>7</v>
      </c>
      <c r="U3" s="50">
        <v>9</v>
      </c>
      <c r="V3" s="50">
        <v>10</v>
      </c>
      <c r="W3" s="50">
        <v>11</v>
      </c>
      <c r="X3" s="50">
        <v>13</v>
      </c>
      <c r="Y3" s="50">
        <v>15</v>
      </c>
      <c r="Z3" s="123"/>
    </row>
    <row r="4" spans="1:36" ht="15">
      <c r="A4" s="53">
        <v>1</v>
      </c>
      <c r="B4" s="53" t="s">
        <v>178</v>
      </c>
      <c r="C4" s="53" t="s">
        <v>177</v>
      </c>
      <c r="D4" s="53"/>
      <c r="E4" s="48" t="s">
        <v>49</v>
      </c>
      <c r="F4" s="169" t="s">
        <v>121</v>
      </c>
      <c r="G4" s="48">
        <v>3</v>
      </c>
      <c r="H4" s="48">
        <v>3</v>
      </c>
      <c r="I4" s="48">
        <v>3</v>
      </c>
      <c r="J4" s="256">
        <v>2969</v>
      </c>
      <c r="K4" s="242">
        <v>969</v>
      </c>
      <c r="L4" s="256"/>
      <c r="M4" s="256"/>
      <c r="N4" s="265">
        <v>1000</v>
      </c>
      <c r="O4" s="256"/>
      <c r="P4" s="313">
        <v>1000</v>
      </c>
      <c r="Q4" s="256"/>
      <c r="R4" s="256"/>
      <c r="S4" s="256"/>
      <c r="T4" s="256"/>
      <c r="U4" s="256"/>
      <c r="V4" s="256"/>
      <c r="W4" s="256"/>
      <c r="X4" s="256"/>
      <c r="Y4" s="256"/>
      <c r="Z4" s="54"/>
      <c r="AA4" s="264">
        <f>SUM(LARGE(AB4:AK4,{1,2,3,4,5,6}))</f>
        <v>2969</v>
      </c>
      <c r="AB4" s="264">
        <f>+IF(COUNT($K4:$S4)&gt;0,LARGE($K4:$S4,1),0)</f>
        <v>1000</v>
      </c>
      <c r="AC4" s="264">
        <f>+IF(COUNT($K4:$S4)&gt;1,LARGE($K4:$S4,2),0)</f>
        <v>1000</v>
      </c>
      <c r="AD4" s="264">
        <f>+IF(COUNT($K4:$S4)&gt;2,LARGE($K4:$S4,3),0)</f>
        <v>969</v>
      </c>
      <c r="AE4" s="264">
        <f>+IF(COUNT($T4:$Y4)&gt;0,LARGE($T4:$Y4,1),0)</f>
        <v>0</v>
      </c>
      <c r="AF4" s="264">
        <f>+IF(COUNT($T4:$Y4)&gt;1,LARGE($T4:$Y4,2),0)</f>
        <v>0</v>
      </c>
      <c r="AG4" s="264">
        <f>+IF(COUNT($T4:$Y4)&gt;2,LARGE($T4:$Y4,3),0)</f>
        <v>0</v>
      </c>
      <c r="AH4" s="264">
        <f>+IF(COUNT($T4:$Y4)&gt;3,LARGE($T4:$Y4,4),0)</f>
        <v>0</v>
      </c>
      <c r="AI4" s="264">
        <f>+IF(COUNT($T4:$Y4)&gt;4,LARGE($T4:$Y4,5),0)</f>
        <v>0</v>
      </c>
      <c r="AJ4" s="264">
        <f>+IF(COUNT($T4:$Y4)&gt;5,LARGE($T4:$Y4,6),0)</f>
        <v>0</v>
      </c>
    </row>
    <row r="5" spans="1:36" s="70" customFormat="1" ht="15">
      <c r="A5" s="53">
        <v>2</v>
      </c>
      <c r="B5" s="48" t="s">
        <v>180</v>
      </c>
      <c r="C5" s="48" t="s">
        <v>181</v>
      </c>
      <c r="D5" s="75"/>
      <c r="E5" s="48" t="s">
        <v>126</v>
      </c>
      <c r="F5" s="169" t="s">
        <v>120</v>
      </c>
      <c r="G5" s="48">
        <v>3</v>
      </c>
      <c r="H5" s="48">
        <v>3</v>
      </c>
      <c r="I5" s="48">
        <v>3</v>
      </c>
      <c r="J5" s="256">
        <v>2918.705</v>
      </c>
      <c r="K5" s="242">
        <v>930</v>
      </c>
      <c r="L5" s="256"/>
      <c r="M5" s="256"/>
      <c r="N5" s="265">
        <v>988.705</v>
      </c>
      <c r="O5" s="256"/>
      <c r="P5" s="256"/>
      <c r="Q5" s="258"/>
      <c r="R5" s="258"/>
      <c r="S5" s="337">
        <v>1000</v>
      </c>
      <c r="T5" s="258"/>
      <c r="U5" s="258"/>
      <c r="V5" s="258"/>
      <c r="W5" s="258"/>
      <c r="X5" s="258"/>
      <c r="Y5" s="258"/>
      <c r="Z5" s="54"/>
      <c r="AA5" s="264">
        <f>SUM(LARGE(AB5:AK5,{1,2,3,4,5,6}))</f>
        <v>2918.705</v>
      </c>
      <c r="AB5" s="264">
        <f>+IF(COUNT($K5:$S5)&gt;0,LARGE($K5:$S5,1),0)</f>
        <v>1000</v>
      </c>
      <c r="AC5" s="264">
        <f>+IF(COUNT($K5:$S5)&gt;1,LARGE($K5:$S5,2),0)</f>
        <v>988.705</v>
      </c>
      <c r="AD5" s="264">
        <f>+IF(COUNT($K5:$S5)&gt;2,LARGE($K5:$S5,3),0)</f>
        <v>930</v>
      </c>
      <c r="AE5" s="264">
        <f>+IF(COUNT($T5:$Y5)&gt;0,LARGE($T5:$Y5,1),0)</f>
        <v>0</v>
      </c>
      <c r="AF5" s="264">
        <f>+IF(COUNT($T5:$Y5)&gt;1,LARGE($T5:$Y5,2),0)</f>
        <v>0</v>
      </c>
      <c r="AG5" s="264">
        <f>+IF(COUNT($T5:$Y5)&gt;2,LARGE($T5:$Y5,3),0)</f>
        <v>0</v>
      </c>
      <c r="AH5" s="264">
        <f>+IF(COUNT($T5:$Y5)&gt;3,LARGE($T5:$Y5,4),0)</f>
        <v>0</v>
      </c>
      <c r="AI5" s="264">
        <f>+IF(COUNT($T5:$Y5)&gt;4,LARGE($T5:$Y5,5),0)</f>
        <v>0</v>
      </c>
      <c r="AJ5" s="264">
        <f>+IF(COUNT($T5:$Y5)&gt;5,LARGE($T5:$Y5,6),0)</f>
        <v>0</v>
      </c>
    </row>
    <row r="6" spans="1:36" s="70" customFormat="1" ht="15">
      <c r="A6" s="53">
        <v>3</v>
      </c>
      <c r="B6" s="48" t="s">
        <v>176</v>
      </c>
      <c r="C6" s="48" t="s">
        <v>36</v>
      </c>
      <c r="D6" s="53"/>
      <c r="E6" s="48" t="s">
        <v>174</v>
      </c>
      <c r="F6" s="169" t="s">
        <v>112</v>
      </c>
      <c r="G6" s="48">
        <v>2</v>
      </c>
      <c r="H6" s="48">
        <v>2</v>
      </c>
      <c r="I6" s="48">
        <v>2</v>
      </c>
      <c r="J6" s="256">
        <v>1945.183</v>
      </c>
      <c r="K6" s="242">
        <v>1000</v>
      </c>
      <c r="L6" s="256"/>
      <c r="M6" s="256"/>
      <c r="N6" s="265">
        <v>945.183</v>
      </c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54"/>
      <c r="AA6" s="264">
        <f>SUM(LARGE(AB6:AK6,{1,2,3,4,5,6}))</f>
        <v>1945.183</v>
      </c>
      <c r="AB6" s="264">
        <f>+IF(COUNT($K6:$S6)&gt;0,LARGE($K6:$S6,1),0)</f>
        <v>1000</v>
      </c>
      <c r="AC6" s="264">
        <f>+IF(COUNT($K6:$S6)&gt;1,LARGE($K6:$S6,2),0)</f>
        <v>945.183</v>
      </c>
      <c r="AD6" s="264">
        <f>+IF(COUNT($K6:$S6)&gt;2,LARGE($K6:$S6,3),0)</f>
        <v>0</v>
      </c>
      <c r="AE6" s="264">
        <f>+IF(COUNT($T6:$Y6)&gt;0,LARGE($T6:$Y6,1),0)</f>
        <v>0</v>
      </c>
      <c r="AF6" s="264">
        <f>+IF(COUNT($T6:$Y6)&gt;1,LARGE($T6:$Y6,2),0)</f>
        <v>0</v>
      </c>
      <c r="AG6" s="264">
        <f>+IF(COUNT($T6:$Y6)&gt;2,LARGE($T6:$Y6,3),0)</f>
        <v>0</v>
      </c>
      <c r="AH6" s="264">
        <f>+IF(COUNT($T6:$Y6)&gt;3,LARGE($T6:$Y6,4),0)</f>
        <v>0</v>
      </c>
      <c r="AI6" s="264">
        <f>+IF(COUNT($T6:$Y6)&gt;4,LARGE($T6:$Y6,5),0)</f>
        <v>0</v>
      </c>
      <c r="AJ6" s="264">
        <f>+IF(COUNT($T6:$Y6)&gt;5,LARGE($T6:$Y6,6),0)</f>
        <v>0</v>
      </c>
    </row>
    <row r="7" spans="1:36" s="70" customFormat="1" ht="15">
      <c r="A7" s="75">
        <v>4</v>
      </c>
      <c r="B7" s="53" t="s">
        <v>182</v>
      </c>
      <c r="C7" s="53" t="s">
        <v>34</v>
      </c>
      <c r="D7" s="53"/>
      <c r="E7" s="48" t="s">
        <v>175</v>
      </c>
      <c r="F7" s="169" t="s">
        <v>114</v>
      </c>
      <c r="G7" s="48">
        <v>2</v>
      </c>
      <c r="H7" s="48">
        <v>2</v>
      </c>
      <c r="I7" s="48">
        <v>2</v>
      </c>
      <c r="J7" s="256">
        <v>1707.48</v>
      </c>
      <c r="K7" s="242">
        <v>875</v>
      </c>
      <c r="L7" s="256"/>
      <c r="M7" s="256"/>
      <c r="N7" s="265">
        <v>832.48</v>
      </c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54"/>
      <c r="AA7" s="264">
        <f>SUM(LARGE(AB7:AK7,{1,2,3,4,5,6}))</f>
        <v>1707.48</v>
      </c>
      <c r="AB7" s="264">
        <f>+IF(COUNT($K7:$S7)&gt;0,LARGE($K7:$S7,1),0)</f>
        <v>875</v>
      </c>
      <c r="AC7" s="264">
        <f>+IF(COUNT($K7:$S7)&gt;1,LARGE($K7:$S7,2),0)</f>
        <v>832.48</v>
      </c>
      <c r="AD7" s="264">
        <f>+IF(COUNT($K7:$S7)&gt;2,LARGE($K7:$S7,3),0)</f>
        <v>0</v>
      </c>
      <c r="AE7" s="264">
        <f>+IF(COUNT($T7:$Y7)&gt;0,LARGE($T7:$Y7,1),0)</f>
        <v>0</v>
      </c>
      <c r="AF7" s="264">
        <f>+IF(COUNT($T7:$Y7)&gt;1,LARGE($T7:$Y7,2),0)</f>
        <v>0</v>
      </c>
      <c r="AG7" s="264">
        <f>+IF(COUNT($T7:$Y7)&gt;2,LARGE($T7:$Y7,3),0)</f>
        <v>0</v>
      </c>
      <c r="AH7" s="264">
        <f>+IF(COUNT($T7:$Y7)&gt;3,LARGE($T7:$Y7,4),0)</f>
        <v>0</v>
      </c>
      <c r="AI7" s="264">
        <f>+IF(COUNT($T7:$Y7)&gt;4,LARGE($T7:$Y7,5),0)</f>
        <v>0</v>
      </c>
      <c r="AJ7" s="264">
        <f>+IF(COUNT($T7:$Y7)&gt;5,LARGE($T7:$Y7,6),0)</f>
        <v>0</v>
      </c>
    </row>
    <row r="8" spans="1:36" s="70" customFormat="1" ht="15">
      <c r="A8" s="53">
        <v>5</v>
      </c>
      <c r="B8" s="53" t="s">
        <v>184</v>
      </c>
      <c r="C8" s="53" t="s">
        <v>185</v>
      </c>
      <c r="D8" s="53"/>
      <c r="E8" s="48" t="s">
        <v>44</v>
      </c>
      <c r="F8" s="179"/>
      <c r="G8" s="48">
        <v>2</v>
      </c>
      <c r="H8" s="48">
        <v>2</v>
      </c>
      <c r="I8" s="48">
        <v>2</v>
      </c>
      <c r="J8" s="256">
        <v>1638.864</v>
      </c>
      <c r="K8" s="242">
        <v>799</v>
      </c>
      <c r="L8" s="256"/>
      <c r="M8" s="256"/>
      <c r="N8" s="256"/>
      <c r="O8" s="256"/>
      <c r="P8" s="313">
        <v>839.864</v>
      </c>
      <c r="Q8" s="256"/>
      <c r="R8" s="256"/>
      <c r="S8" s="256"/>
      <c r="T8" s="256"/>
      <c r="U8" s="256"/>
      <c r="V8" s="256"/>
      <c r="W8" s="256"/>
      <c r="X8" s="256"/>
      <c r="Y8" s="256"/>
      <c r="Z8" s="54"/>
      <c r="AA8" s="264">
        <f>SUM(LARGE(AB8:AK8,{1,2,3,4,5,6}))</f>
        <v>1638.864</v>
      </c>
      <c r="AB8" s="264">
        <f>+IF(COUNT($K8:$S8)&gt;0,LARGE($K8:$S8,1),0)</f>
        <v>839.864</v>
      </c>
      <c r="AC8" s="264">
        <f>+IF(COUNT($K8:$S8)&gt;1,LARGE($K8:$S8,2),0)</f>
        <v>799</v>
      </c>
      <c r="AD8" s="264">
        <f>+IF(COUNT($K8:$S8)&gt;2,LARGE($K8:$S8,3),0)</f>
        <v>0</v>
      </c>
      <c r="AE8" s="264">
        <f>+IF(COUNT($T8:$Y8)&gt;0,LARGE($T8:$Y8,1),0)</f>
        <v>0</v>
      </c>
      <c r="AF8" s="264">
        <f>+IF(COUNT($T8:$Y8)&gt;1,LARGE($T8:$Y8,2),0)</f>
        <v>0</v>
      </c>
      <c r="AG8" s="264">
        <f>+IF(COUNT($T8:$Y8)&gt;2,LARGE($T8:$Y8,3),0)</f>
        <v>0</v>
      </c>
      <c r="AH8" s="264">
        <f>+IF(COUNT($T8:$Y8)&gt;3,LARGE($T8:$Y8,4),0)</f>
        <v>0</v>
      </c>
      <c r="AI8" s="264">
        <f>+IF(COUNT($T8:$Y8)&gt;4,LARGE($T8:$Y8,5),0)</f>
        <v>0</v>
      </c>
      <c r="AJ8" s="264">
        <f>+IF(COUNT($T8:$Y8)&gt;5,LARGE($T8:$Y8,6),0)</f>
        <v>0</v>
      </c>
    </row>
    <row r="9" spans="1:36" s="70" customFormat="1" ht="15">
      <c r="A9" s="53">
        <v>6</v>
      </c>
      <c r="B9" s="53" t="s">
        <v>588</v>
      </c>
      <c r="C9" s="53" t="s">
        <v>725</v>
      </c>
      <c r="D9" s="53"/>
      <c r="E9" s="53"/>
      <c r="F9" s="151"/>
      <c r="G9" s="48">
        <v>1</v>
      </c>
      <c r="H9" s="48">
        <v>1</v>
      </c>
      <c r="I9" s="48">
        <v>1</v>
      </c>
      <c r="J9" s="256">
        <v>977.201</v>
      </c>
      <c r="K9" s="256"/>
      <c r="L9" s="256"/>
      <c r="M9" s="256"/>
      <c r="N9" s="256"/>
      <c r="O9" s="256"/>
      <c r="P9" s="313">
        <v>977.201</v>
      </c>
      <c r="Q9" s="256"/>
      <c r="R9" s="256"/>
      <c r="S9" s="256"/>
      <c r="T9" s="256"/>
      <c r="U9" s="256"/>
      <c r="V9" s="256"/>
      <c r="W9" s="256"/>
      <c r="X9" s="256"/>
      <c r="Y9" s="256"/>
      <c r="Z9" s="54"/>
      <c r="AA9" s="264">
        <f>SUM(LARGE(AB9:AK9,{1,2,3,4,5,6}))</f>
        <v>977.201</v>
      </c>
      <c r="AB9" s="264">
        <f>+IF(COUNT($K9:$S9)&gt;0,LARGE($K9:$S9,1),0)</f>
        <v>977.201</v>
      </c>
      <c r="AC9" s="264">
        <f>+IF(COUNT($K9:$S9)&gt;1,LARGE($K9:$S9,2),0)</f>
        <v>0</v>
      </c>
      <c r="AD9" s="264">
        <f>+IF(COUNT($K9:$S9)&gt;2,LARGE($K9:$S9,3),0)</f>
        <v>0</v>
      </c>
      <c r="AE9" s="264">
        <f>+IF(COUNT($T9:$Y9)&gt;0,LARGE($T9:$Y9,1),0)</f>
        <v>0</v>
      </c>
      <c r="AF9" s="264">
        <f>+IF(COUNT($T9:$Y9)&gt;1,LARGE($T9:$Y9,2),0)</f>
        <v>0</v>
      </c>
      <c r="AG9" s="264">
        <f>+IF(COUNT($T9:$Y9)&gt;2,LARGE($T9:$Y9,3),0)</f>
        <v>0</v>
      </c>
      <c r="AH9" s="264">
        <f>+IF(COUNT($T9:$Y9)&gt;3,LARGE($T9:$Y9,4),0)</f>
        <v>0</v>
      </c>
      <c r="AI9" s="264">
        <f>+IF(COUNT($T9:$Y9)&gt;4,LARGE($T9:$Y9,5),0)</f>
        <v>0</v>
      </c>
      <c r="AJ9" s="264">
        <f>+IF(COUNT($T9:$Y9)&gt;5,LARGE($T9:$Y9,6),0)</f>
        <v>0</v>
      </c>
    </row>
    <row r="10" spans="1:36" s="70" customFormat="1" ht="15">
      <c r="A10" s="53">
        <v>7</v>
      </c>
      <c r="B10" s="53" t="s">
        <v>726</v>
      </c>
      <c r="C10" s="53" t="s">
        <v>727</v>
      </c>
      <c r="D10" s="53"/>
      <c r="E10" s="53" t="s">
        <v>728</v>
      </c>
      <c r="F10" s="273" t="s">
        <v>729</v>
      </c>
      <c r="G10" s="48">
        <v>1</v>
      </c>
      <c r="H10" s="48">
        <v>1</v>
      </c>
      <c r="I10" s="48">
        <v>1</v>
      </c>
      <c r="J10" s="256">
        <v>956.889</v>
      </c>
      <c r="K10" s="256"/>
      <c r="L10" s="256"/>
      <c r="M10" s="256"/>
      <c r="N10" s="256"/>
      <c r="O10" s="256"/>
      <c r="P10" s="313">
        <v>956.889</v>
      </c>
      <c r="Q10" s="256"/>
      <c r="R10" s="256"/>
      <c r="S10" s="256"/>
      <c r="T10" s="256"/>
      <c r="U10" s="256"/>
      <c r="V10" s="256"/>
      <c r="W10" s="256"/>
      <c r="X10" s="256"/>
      <c r="Y10" s="256"/>
      <c r="Z10" s="54"/>
      <c r="AA10" s="264">
        <f>SUM(LARGE(AB10:AK10,{1,2,3,4,5,6}))</f>
        <v>956.889</v>
      </c>
      <c r="AB10" s="264">
        <f>+IF(COUNT($K10:$S10)&gt;0,LARGE($K10:$S10,1),0)</f>
        <v>956.889</v>
      </c>
      <c r="AC10" s="264">
        <f>+IF(COUNT($K10:$S10)&gt;1,LARGE($K10:$S10,2),0)</f>
        <v>0</v>
      </c>
      <c r="AD10" s="264">
        <f>+IF(COUNT($K10:$S10)&gt;2,LARGE($K10:$S10,3),0)</f>
        <v>0</v>
      </c>
      <c r="AE10" s="264">
        <f>+IF(COUNT($T10:$Y10)&gt;0,LARGE($T10:$Y10,1),0)</f>
        <v>0</v>
      </c>
      <c r="AF10" s="264">
        <f>+IF(COUNT($T10:$Y10)&gt;1,LARGE($T10:$Y10,2),0)</f>
        <v>0</v>
      </c>
      <c r="AG10" s="264">
        <f>+IF(COUNT($T10:$Y10)&gt;2,LARGE($T10:$Y10,3),0)</f>
        <v>0</v>
      </c>
      <c r="AH10" s="264">
        <f>+IF(COUNT($T10:$Y10)&gt;3,LARGE($T10:$Y10,4),0)</f>
        <v>0</v>
      </c>
      <c r="AI10" s="264">
        <f>+IF(COUNT($T10:$Y10)&gt;4,LARGE($T10:$Y10,5),0)</f>
        <v>0</v>
      </c>
      <c r="AJ10" s="264">
        <f>+IF(COUNT($T10:$Y10)&gt;5,LARGE($T10:$Y10,6),0)</f>
        <v>0</v>
      </c>
    </row>
    <row r="11" spans="1:36" s="70" customFormat="1" ht="15">
      <c r="A11" s="53">
        <v>8</v>
      </c>
      <c r="B11" s="53" t="s">
        <v>179</v>
      </c>
      <c r="C11" s="53" t="s">
        <v>83</v>
      </c>
      <c r="D11" s="53"/>
      <c r="E11" s="48" t="s">
        <v>48</v>
      </c>
      <c r="F11" s="178"/>
      <c r="G11" s="48">
        <v>1</v>
      </c>
      <c r="H11" s="48">
        <v>1</v>
      </c>
      <c r="I11" s="48">
        <v>1</v>
      </c>
      <c r="J11" s="256">
        <v>936</v>
      </c>
      <c r="K11" s="242">
        <v>936</v>
      </c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54"/>
      <c r="AA11" s="264">
        <f>SUM(LARGE(AB11:AK11,{1,2,3,4,5,6}))</f>
        <v>936</v>
      </c>
      <c r="AB11" s="264">
        <f>+IF(COUNT($K11:$S11)&gt;0,LARGE($K11:$S11,1),0)</f>
        <v>936</v>
      </c>
      <c r="AC11" s="264">
        <f>+IF(COUNT($K11:$S11)&gt;1,LARGE($K11:$S11,2),0)</f>
        <v>0</v>
      </c>
      <c r="AD11" s="264">
        <f>+IF(COUNT($K11:$S11)&gt;2,LARGE($K11:$S11,3),0)</f>
        <v>0</v>
      </c>
      <c r="AE11" s="264">
        <f>+IF(COUNT($T11:$Y11)&gt;0,LARGE($T11:$Y11,1),0)</f>
        <v>0</v>
      </c>
      <c r="AF11" s="264">
        <f>+IF(COUNT($T11:$Y11)&gt;1,LARGE($T11:$Y11,2),0)</f>
        <v>0</v>
      </c>
      <c r="AG11" s="264">
        <f>+IF(COUNT($T11:$Y11)&gt;2,LARGE($T11:$Y11,3),0)</f>
        <v>0</v>
      </c>
      <c r="AH11" s="264">
        <f>+IF(COUNT($T11:$Y11)&gt;3,LARGE($T11:$Y11,4),0)</f>
        <v>0</v>
      </c>
      <c r="AI11" s="264">
        <f>+IF(COUNT($T11:$Y11)&gt;4,LARGE($T11:$Y11,5),0)</f>
        <v>0</v>
      </c>
      <c r="AJ11" s="264">
        <f>+IF(COUNT($T11:$Y11)&gt;5,LARGE($T11:$Y11,6),0)</f>
        <v>0</v>
      </c>
    </row>
    <row r="12" spans="1:36" s="70" customFormat="1" ht="15">
      <c r="A12" s="53">
        <v>9</v>
      </c>
      <c r="B12" s="53" t="s">
        <v>178</v>
      </c>
      <c r="C12" s="53" t="s">
        <v>730</v>
      </c>
      <c r="D12" s="53"/>
      <c r="E12" s="53"/>
      <c r="F12" s="309"/>
      <c r="G12" s="53">
        <v>1</v>
      </c>
      <c r="H12" s="48">
        <v>1</v>
      </c>
      <c r="I12" s="48">
        <v>1</v>
      </c>
      <c r="J12" s="256">
        <v>871.058</v>
      </c>
      <c r="K12" s="256"/>
      <c r="L12" s="256"/>
      <c r="M12" s="256"/>
      <c r="N12" s="256"/>
      <c r="O12" s="256"/>
      <c r="P12" s="313">
        <v>871.058</v>
      </c>
      <c r="Q12" s="256"/>
      <c r="R12" s="256"/>
      <c r="S12" s="256"/>
      <c r="T12" s="256"/>
      <c r="U12" s="256"/>
      <c r="V12" s="256"/>
      <c r="W12" s="256"/>
      <c r="X12" s="256"/>
      <c r="Y12" s="256"/>
      <c r="Z12" s="54"/>
      <c r="AA12" s="264">
        <f>SUM(LARGE(AB12:AK12,{1,2,3,4,5,6}))</f>
        <v>871.058</v>
      </c>
      <c r="AB12" s="264">
        <f>+IF(COUNT($K12:$S12)&gt;0,LARGE($K12:$S12,1),0)</f>
        <v>871.058</v>
      </c>
      <c r="AC12" s="264">
        <f>+IF(COUNT($K12:$S12)&gt;1,LARGE($K12:$S12,2),0)</f>
        <v>0</v>
      </c>
      <c r="AD12" s="264">
        <f>+IF(COUNT($K12:$S12)&gt;2,LARGE($K12:$S12,3),0)</f>
        <v>0</v>
      </c>
      <c r="AE12" s="264">
        <f>+IF(COUNT($T12:$Y12)&gt;0,LARGE($T12:$Y12,1),0)</f>
        <v>0</v>
      </c>
      <c r="AF12" s="264">
        <f>+IF(COUNT($T12:$Y12)&gt;1,LARGE($T12:$Y12,2),0)</f>
        <v>0</v>
      </c>
      <c r="AG12" s="264">
        <f>+IF(COUNT($T12:$Y12)&gt;2,LARGE($T12:$Y12,3),0)</f>
        <v>0</v>
      </c>
      <c r="AH12" s="264">
        <f>+IF(COUNT($T12:$Y12)&gt;3,LARGE($T12:$Y12,4),0)</f>
        <v>0</v>
      </c>
      <c r="AI12" s="264">
        <f>+IF(COUNT($T12:$Y12)&gt;4,LARGE($T12:$Y12,5),0)</f>
        <v>0</v>
      </c>
      <c r="AJ12" s="264">
        <f>+IF(COUNT($T12:$Y12)&gt;5,LARGE($T12:$Y12,6),0)</f>
        <v>0</v>
      </c>
    </row>
    <row r="13" spans="1:36" s="70" customFormat="1" ht="15">
      <c r="A13" s="53">
        <v>10</v>
      </c>
      <c r="B13" s="53" t="s">
        <v>183</v>
      </c>
      <c r="C13" s="53" t="s">
        <v>81</v>
      </c>
      <c r="D13" s="53"/>
      <c r="E13" s="48"/>
      <c r="F13" s="178"/>
      <c r="G13" s="48">
        <v>1</v>
      </c>
      <c r="H13" s="48">
        <v>1</v>
      </c>
      <c r="I13" s="48">
        <v>1</v>
      </c>
      <c r="J13" s="256">
        <v>853</v>
      </c>
      <c r="K13" s="242">
        <v>853</v>
      </c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54"/>
      <c r="AA13" s="264">
        <f>SUM(LARGE(AB13:AK13,{1,2,3,4,5,6}))</f>
        <v>853</v>
      </c>
      <c r="AB13" s="264">
        <f>+IF(COUNT($K13:$S13)&gt;0,LARGE($K13:$S13,1),0)</f>
        <v>853</v>
      </c>
      <c r="AC13" s="264">
        <f>+IF(COUNT($K13:$S13)&gt;1,LARGE($K13:$S13,2),0)</f>
        <v>0</v>
      </c>
      <c r="AD13" s="264">
        <f>+IF(COUNT($K13:$S13)&gt;2,LARGE($K13:$S13,3),0)</f>
        <v>0</v>
      </c>
      <c r="AE13" s="264">
        <f>+IF(COUNT($T13:$Y13)&gt;0,LARGE($T13:$Y13,1),0)</f>
        <v>0</v>
      </c>
      <c r="AF13" s="264">
        <f>+IF(COUNT($T13:$Y13)&gt;1,LARGE($T13:$Y13,2),0)</f>
        <v>0</v>
      </c>
      <c r="AG13" s="264">
        <f>+IF(COUNT($T13:$Y13)&gt;2,LARGE($T13:$Y13,3),0)</f>
        <v>0</v>
      </c>
      <c r="AH13" s="264">
        <f>+IF(COUNT($T13:$Y13)&gt;3,LARGE($T13:$Y13,4),0)</f>
        <v>0</v>
      </c>
      <c r="AI13" s="264">
        <f>+IF(COUNT($T13:$Y13)&gt;4,LARGE($T13:$Y13,5),0)</f>
        <v>0</v>
      </c>
      <c r="AJ13" s="264">
        <f>+IF(COUNT($T13:$Y13)&gt;5,LARGE($T13:$Y13,6),0)</f>
        <v>0</v>
      </c>
    </row>
    <row r="14" spans="1:36" s="70" customFormat="1" ht="15">
      <c r="A14" s="53">
        <v>11</v>
      </c>
      <c r="B14" s="53" t="s">
        <v>608</v>
      </c>
      <c r="C14" s="53" t="s">
        <v>681</v>
      </c>
      <c r="D14" s="53"/>
      <c r="E14" s="53"/>
      <c r="F14" s="274" t="s">
        <v>731</v>
      </c>
      <c r="G14" s="53">
        <v>1</v>
      </c>
      <c r="H14" s="53">
        <v>1</v>
      </c>
      <c r="I14" s="53">
        <v>1</v>
      </c>
      <c r="J14" s="256">
        <v>842.711</v>
      </c>
      <c r="K14" s="256"/>
      <c r="L14" s="256"/>
      <c r="M14" s="256"/>
      <c r="N14" s="256"/>
      <c r="O14" s="256"/>
      <c r="P14" s="313">
        <v>842.711</v>
      </c>
      <c r="Q14" s="256"/>
      <c r="R14" s="256"/>
      <c r="S14" s="256"/>
      <c r="T14" s="256"/>
      <c r="U14" s="256"/>
      <c r="V14" s="256"/>
      <c r="W14" s="256"/>
      <c r="X14" s="256"/>
      <c r="Y14" s="256"/>
      <c r="Z14" s="54"/>
      <c r="AA14" s="264">
        <f>SUM(LARGE(AB14:AK14,{1,2,3,4,5,6}))</f>
        <v>842.711</v>
      </c>
      <c r="AB14" s="264">
        <f>+IF(COUNT($K14:$S14)&gt;0,LARGE($K14:$S14,1),0)</f>
        <v>842.711</v>
      </c>
      <c r="AC14" s="264">
        <f>+IF(COUNT($K14:$S14)&gt;1,LARGE($K14:$S14,2),0)</f>
        <v>0</v>
      </c>
      <c r="AD14" s="264">
        <f>+IF(COUNT($K14:$S14)&gt;2,LARGE($K14:$S14,3),0)</f>
        <v>0</v>
      </c>
      <c r="AE14" s="264">
        <f>+IF(COUNT($T14:$Y14)&gt;0,LARGE($T14:$Y14,1),0)</f>
        <v>0</v>
      </c>
      <c r="AF14" s="264">
        <f>+IF(COUNT($T14:$Y14)&gt;1,LARGE($T14:$Y14,2),0)</f>
        <v>0</v>
      </c>
      <c r="AG14" s="264">
        <f>+IF(COUNT($T14:$Y14)&gt;2,LARGE($T14:$Y14,3),0)</f>
        <v>0</v>
      </c>
      <c r="AH14" s="264">
        <f>+IF(COUNT($T14:$Y14)&gt;3,LARGE($T14:$Y14,4),0)</f>
        <v>0</v>
      </c>
      <c r="AI14" s="264">
        <f>+IF(COUNT($T14:$Y14)&gt;4,LARGE($T14:$Y14,5),0)</f>
        <v>0</v>
      </c>
      <c r="AJ14" s="264">
        <f>+IF(COUNT($T14:$Y14)&gt;5,LARGE($T14:$Y14,6),0)</f>
        <v>0</v>
      </c>
    </row>
    <row r="15" spans="1:36" s="70" customFormat="1" ht="15">
      <c r="A15" s="53">
        <v>12</v>
      </c>
      <c r="B15" s="180" t="s">
        <v>408</v>
      </c>
      <c r="C15" s="180" t="s">
        <v>765</v>
      </c>
      <c r="D15" s="53"/>
      <c r="E15" s="180"/>
      <c r="F15" s="336" t="s">
        <v>766</v>
      </c>
      <c r="G15" s="53">
        <v>1</v>
      </c>
      <c r="H15" s="53">
        <v>1</v>
      </c>
      <c r="I15" s="53">
        <v>1</v>
      </c>
      <c r="J15" s="256">
        <v>841.134</v>
      </c>
      <c r="K15" s="256"/>
      <c r="L15" s="256"/>
      <c r="M15" s="256"/>
      <c r="N15" s="256"/>
      <c r="O15" s="256"/>
      <c r="P15" s="256"/>
      <c r="Q15" s="256"/>
      <c r="R15" s="256"/>
      <c r="S15" s="337">
        <v>841.134</v>
      </c>
      <c r="T15" s="256"/>
      <c r="U15" s="256"/>
      <c r="V15" s="256"/>
      <c r="W15" s="256"/>
      <c r="X15" s="256"/>
      <c r="Y15" s="256"/>
      <c r="Z15" s="54"/>
      <c r="AA15" s="264">
        <f>SUM(LARGE(AB15:AK15,{1,2,3,4,5,6}))</f>
        <v>841.134</v>
      </c>
      <c r="AB15" s="264">
        <f>+IF(COUNT($K15:$S15)&gt;0,LARGE($K15:$S15,1),0)</f>
        <v>841.134</v>
      </c>
      <c r="AC15" s="264">
        <f>+IF(COUNT($K15:$S15)&gt;1,LARGE($K15:$S15,2),0)</f>
        <v>0</v>
      </c>
      <c r="AD15" s="264">
        <f>+IF(COUNT($K15:$S15)&gt;2,LARGE($K15:$S15,3),0)</f>
        <v>0</v>
      </c>
      <c r="AE15" s="264">
        <f>+IF(COUNT($T15:$Y15)&gt;0,LARGE($T15:$Y15,1),0)</f>
        <v>0</v>
      </c>
      <c r="AF15" s="264">
        <f>+IF(COUNT($T15:$Y15)&gt;1,LARGE($T15:$Y15,2),0)</f>
        <v>0</v>
      </c>
      <c r="AG15" s="264">
        <f>+IF(COUNT($T15:$Y15)&gt;2,LARGE($T15:$Y15,3),0)</f>
        <v>0</v>
      </c>
      <c r="AH15" s="264">
        <f>+IF(COUNT($T15:$Y15)&gt;3,LARGE($T15:$Y15,4),0)</f>
        <v>0</v>
      </c>
      <c r="AI15" s="264">
        <f>+IF(COUNT($T15:$Y15)&gt;4,LARGE($T15:$Y15,5),0)</f>
        <v>0</v>
      </c>
      <c r="AJ15" s="264">
        <f>+IF(COUNT($T15:$Y15)&gt;5,LARGE($T15:$Y15,6),0)</f>
        <v>0</v>
      </c>
    </row>
    <row r="16" spans="1:36" s="70" customFormat="1" ht="15">
      <c r="A16" s="53">
        <v>13</v>
      </c>
      <c r="B16" s="23"/>
      <c r="C16" s="53"/>
      <c r="D16" s="53"/>
      <c r="E16" s="53"/>
      <c r="F16" s="53"/>
      <c r="G16" s="53"/>
      <c r="H16" s="53"/>
      <c r="I16" s="53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54"/>
      <c r="AA16" s="264">
        <f>SUM(LARGE(AB16:AK16,{1,2,3,4,5,6}))</f>
        <v>0</v>
      </c>
      <c r="AB16" s="264">
        <f>+IF(COUNT($K16:$S16)&gt;0,LARGE($K16:$S16,1),0)</f>
        <v>0</v>
      </c>
      <c r="AC16" s="264">
        <f>+IF(COUNT($K16:$S16)&gt;1,LARGE($K16:$S16,2),0)</f>
        <v>0</v>
      </c>
      <c r="AD16" s="264">
        <f>+IF(COUNT($K16:$S16)&gt;2,LARGE($K16:$S16,3),0)</f>
        <v>0</v>
      </c>
      <c r="AE16" s="264">
        <f>+IF(COUNT($T16:$Y16)&gt;0,LARGE($T16:$Y16,1),0)</f>
        <v>0</v>
      </c>
      <c r="AF16" s="264">
        <f>+IF(COUNT($T16:$Y16)&gt;1,LARGE($T16:$Y16,2),0)</f>
        <v>0</v>
      </c>
      <c r="AG16" s="264">
        <f>+IF(COUNT($T16:$Y16)&gt;2,LARGE($T16:$Y16,3),0)</f>
        <v>0</v>
      </c>
      <c r="AH16" s="264">
        <f>+IF(COUNT($T16:$Y16)&gt;3,LARGE($T16:$Y16,4),0)</f>
        <v>0</v>
      </c>
      <c r="AI16" s="264">
        <f>+IF(COUNT($T16:$Y16)&gt;4,LARGE($T16:$Y16,5),0)</f>
        <v>0</v>
      </c>
      <c r="AJ16" s="264">
        <f>+IF(COUNT($T16:$Y16)&gt;5,LARGE($T16:$Y16,6),0)</f>
        <v>0</v>
      </c>
    </row>
    <row r="17" spans="1:36" s="70" customFormat="1" ht="15">
      <c r="A17" s="53">
        <v>15</v>
      </c>
      <c r="B17" s="23"/>
      <c r="C17" s="53"/>
      <c r="D17" s="53"/>
      <c r="E17" s="53"/>
      <c r="F17" s="53"/>
      <c r="G17" s="53"/>
      <c r="H17" s="53"/>
      <c r="I17" s="53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54"/>
      <c r="AA17" s="264">
        <f>SUM(LARGE(AB17:AK17,{1,2,3,4,5,6}))</f>
        <v>0</v>
      </c>
      <c r="AB17" s="264">
        <f aca="true" t="shared" si="1" ref="AB15:AB29">+IF(COUNT($K17:$S17)&gt;0,LARGE($K17:$S17,1),0)</f>
        <v>0</v>
      </c>
      <c r="AC17" s="264">
        <f aca="true" t="shared" si="2" ref="AC15:AC29">+IF(COUNT($K17:$S17)&gt;1,LARGE($K17:$S17,2),0)</f>
        <v>0</v>
      </c>
      <c r="AD17" s="264">
        <f aca="true" t="shared" si="3" ref="AD15:AD29">+IF(COUNT($K17:$S17)&gt;2,LARGE($K17:$S17,3),0)</f>
        <v>0</v>
      </c>
      <c r="AE17" s="264">
        <f aca="true" t="shared" si="4" ref="AE15:AE29">+IF(COUNT($T17:$Y17)&gt;0,LARGE($T17:$Y17,1),0)</f>
        <v>0</v>
      </c>
      <c r="AF17" s="264">
        <f aca="true" t="shared" si="5" ref="AF15:AF29">+IF(COUNT($T17:$Y17)&gt;1,LARGE($T17:$Y17,2),0)</f>
        <v>0</v>
      </c>
      <c r="AG17" s="264">
        <f aca="true" t="shared" si="6" ref="AG15:AG29">+IF(COUNT($T17:$Y17)&gt;2,LARGE($T17:$Y17,3),0)</f>
        <v>0</v>
      </c>
      <c r="AH17" s="264">
        <f aca="true" t="shared" si="7" ref="AH15:AH29">+IF(COUNT($T17:$Y17)&gt;3,LARGE($T17:$Y17,4),0)</f>
        <v>0</v>
      </c>
      <c r="AI17" s="264">
        <f aca="true" t="shared" si="8" ref="AI15:AI29">+IF(COUNT($T17:$Y17)&gt;4,LARGE($T17:$Y17,5),0)</f>
        <v>0</v>
      </c>
      <c r="AJ17" s="264">
        <f aca="true" t="shared" si="9" ref="AJ15:AJ29">+IF(COUNT($T17:$Y17)&gt;5,LARGE($T17:$Y17,6),0)</f>
        <v>0</v>
      </c>
    </row>
    <row r="18" spans="1:36" s="70" customFormat="1" ht="15">
      <c r="A18" s="53">
        <v>16</v>
      </c>
      <c r="B18" s="23"/>
      <c r="C18" s="53"/>
      <c r="D18" s="53"/>
      <c r="E18" s="53"/>
      <c r="F18" s="53"/>
      <c r="G18" s="53"/>
      <c r="H18" s="53"/>
      <c r="I18" s="53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54"/>
      <c r="AA18" s="264">
        <f>SUM(LARGE(AB18:AK18,{1,2,3,4,5,6}))</f>
        <v>0</v>
      </c>
      <c r="AB18" s="264">
        <f t="shared" si="1"/>
        <v>0</v>
      </c>
      <c r="AC18" s="264">
        <f t="shared" si="2"/>
        <v>0</v>
      </c>
      <c r="AD18" s="264">
        <f t="shared" si="3"/>
        <v>0</v>
      </c>
      <c r="AE18" s="264">
        <f t="shared" si="4"/>
        <v>0</v>
      </c>
      <c r="AF18" s="264">
        <f t="shared" si="5"/>
        <v>0</v>
      </c>
      <c r="AG18" s="264">
        <f t="shared" si="6"/>
        <v>0</v>
      </c>
      <c r="AH18" s="264">
        <f t="shared" si="7"/>
        <v>0</v>
      </c>
      <c r="AI18" s="264">
        <f t="shared" si="8"/>
        <v>0</v>
      </c>
      <c r="AJ18" s="264">
        <f t="shared" si="9"/>
        <v>0</v>
      </c>
    </row>
    <row r="19" spans="1:36" s="70" customFormat="1" ht="15">
      <c r="A19" s="53">
        <v>17</v>
      </c>
      <c r="B19" s="23"/>
      <c r="C19" s="53"/>
      <c r="D19" s="53"/>
      <c r="E19" s="53"/>
      <c r="F19" s="53"/>
      <c r="G19" s="53"/>
      <c r="H19" s="53"/>
      <c r="I19" s="53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54"/>
      <c r="AA19" s="264">
        <f>SUM(LARGE(AB19:AK19,{1,2,3,4,5,6}))</f>
        <v>0</v>
      </c>
      <c r="AB19" s="264">
        <f t="shared" si="1"/>
        <v>0</v>
      </c>
      <c r="AC19" s="264">
        <f t="shared" si="2"/>
        <v>0</v>
      </c>
      <c r="AD19" s="264">
        <f t="shared" si="3"/>
        <v>0</v>
      </c>
      <c r="AE19" s="264">
        <f t="shared" si="4"/>
        <v>0</v>
      </c>
      <c r="AF19" s="264">
        <f t="shared" si="5"/>
        <v>0</v>
      </c>
      <c r="AG19" s="264">
        <f t="shared" si="6"/>
        <v>0</v>
      </c>
      <c r="AH19" s="264">
        <f t="shared" si="7"/>
        <v>0</v>
      </c>
      <c r="AI19" s="264">
        <f t="shared" si="8"/>
        <v>0</v>
      </c>
      <c r="AJ19" s="264">
        <f t="shared" si="9"/>
        <v>0</v>
      </c>
    </row>
    <row r="20" spans="1:36" s="70" customFormat="1" ht="15">
      <c r="A20" s="53">
        <v>18</v>
      </c>
      <c r="B20" s="23"/>
      <c r="C20" s="53"/>
      <c r="D20" s="53"/>
      <c r="E20" s="53"/>
      <c r="F20" s="53"/>
      <c r="G20" s="53"/>
      <c r="H20" s="53"/>
      <c r="I20" s="53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54"/>
      <c r="AA20" s="264">
        <f>SUM(LARGE(AB20:AK20,{1,2,3,4,5,6}))</f>
        <v>0</v>
      </c>
      <c r="AB20" s="264">
        <f t="shared" si="1"/>
        <v>0</v>
      </c>
      <c r="AC20" s="264">
        <f t="shared" si="2"/>
        <v>0</v>
      </c>
      <c r="AD20" s="264">
        <f t="shared" si="3"/>
        <v>0</v>
      </c>
      <c r="AE20" s="264">
        <f t="shared" si="4"/>
        <v>0</v>
      </c>
      <c r="AF20" s="264">
        <f t="shared" si="5"/>
        <v>0</v>
      </c>
      <c r="AG20" s="264">
        <f t="shared" si="6"/>
        <v>0</v>
      </c>
      <c r="AH20" s="264">
        <f t="shared" si="7"/>
        <v>0</v>
      </c>
      <c r="AI20" s="264">
        <f t="shared" si="8"/>
        <v>0</v>
      </c>
      <c r="AJ20" s="264">
        <f t="shared" si="9"/>
        <v>0</v>
      </c>
    </row>
    <row r="21" spans="1:36" s="70" customFormat="1" ht="15">
      <c r="A21" s="53">
        <v>19</v>
      </c>
      <c r="B21" s="23"/>
      <c r="C21" s="53"/>
      <c r="D21" s="53"/>
      <c r="E21" s="53"/>
      <c r="F21" s="53"/>
      <c r="G21" s="53"/>
      <c r="H21" s="53"/>
      <c r="I21" s="53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54"/>
      <c r="AA21" s="264">
        <f>SUM(LARGE(AB21:AK21,{1,2,3,4,5,6}))</f>
        <v>0</v>
      </c>
      <c r="AB21" s="264">
        <f t="shared" si="1"/>
        <v>0</v>
      </c>
      <c r="AC21" s="264">
        <f t="shared" si="2"/>
        <v>0</v>
      </c>
      <c r="AD21" s="264">
        <f t="shared" si="3"/>
        <v>0</v>
      </c>
      <c r="AE21" s="264">
        <f t="shared" si="4"/>
        <v>0</v>
      </c>
      <c r="AF21" s="264">
        <f t="shared" si="5"/>
        <v>0</v>
      </c>
      <c r="AG21" s="264">
        <f t="shared" si="6"/>
        <v>0</v>
      </c>
      <c r="AH21" s="264">
        <f t="shared" si="7"/>
        <v>0</v>
      </c>
      <c r="AI21" s="264">
        <f t="shared" si="8"/>
        <v>0</v>
      </c>
      <c r="AJ21" s="264">
        <f t="shared" si="9"/>
        <v>0</v>
      </c>
    </row>
    <row r="22" spans="1:36" s="70" customFormat="1" ht="15">
      <c r="A22" s="53">
        <v>20</v>
      </c>
      <c r="B22" s="23"/>
      <c r="C22" s="180"/>
      <c r="D22" s="53"/>
      <c r="E22" s="180"/>
      <c r="F22" s="150"/>
      <c r="G22" s="53"/>
      <c r="H22" s="53"/>
      <c r="I22" s="53"/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54"/>
      <c r="AA22" s="264">
        <f>SUM(LARGE(AB22:AK22,{1,2,3,4,5,6}))</f>
        <v>0</v>
      </c>
      <c r="AB22" s="264">
        <f t="shared" si="1"/>
        <v>0</v>
      </c>
      <c r="AC22" s="264">
        <f t="shared" si="2"/>
        <v>0</v>
      </c>
      <c r="AD22" s="264">
        <f t="shared" si="3"/>
        <v>0</v>
      </c>
      <c r="AE22" s="264">
        <f t="shared" si="4"/>
        <v>0</v>
      </c>
      <c r="AF22" s="264">
        <f t="shared" si="5"/>
        <v>0</v>
      </c>
      <c r="AG22" s="264">
        <f t="shared" si="6"/>
        <v>0</v>
      </c>
      <c r="AH22" s="264">
        <f t="shared" si="7"/>
        <v>0</v>
      </c>
      <c r="AI22" s="264">
        <f t="shared" si="8"/>
        <v>0</v>
      </c>
      <c r="AJ22" s="264">
        <f t="shared" si="9"/>
        <v>0</v>
      </c>
    </row>
    <row r="23" spans="1:36" s="70" customFormat="1" ht="15">
      <c r="A23" s="53">
        <v>21</v>
      </c>
      <c r="B23" s="53"/>
      <c r="C23" s="53"/>
      <c r="D23" s="53"/>
      <c r="E23" s="53"/>
      <c r="F23" s="150"/>
      <c r="G23" s="53"/>
      <c r="H23" s="53"/>
      <c r="I23" s="53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54"/>
      <c r="AA23" s="264">
        <f>SUM(LARGE(AB23:AK23,{1,2,3,4,5,6}))</f>
        <v>0</v>
      </c>
      <c r="AB23" s="264">
        <f t="shared" si="1"/>
        <v>0</v>
      </c>
      <c r="AC23" s="264">
        <f t="shared" si="2"/>
        <v>0</v>
      </c>
      <c r="AD23" s="264">
        <f t="shared" si="3"/>
        <v>0</v>
      </c>
      <c r="AE23" s="264">
        <f t="shared" si="4"/>
        <v>0</v>
      </c>
      <c r="AF23" s="264">
        <f t="shared" si="5"/>
        <v>0</v>
      </c>
      <c r="AG23" s="264">
        <f t="shared" si="6"/>
        <v>0</v>
      </c>
      <c r="AH23" s="264">
        <f t="shared" si="7"/>
        <v>0</v>
      </c>
      <c r="AI23" s="264">
        <f t="shared" si="8"/>
        <v>0</v>
      </c>
      <c r="AJ23" s="264">
        <f t="shared" si="9"/>
        <v>0</v>
      </c>
    </row>
    <row r="24" spans="1:36" s="70" customFormat="1" ht="15">
      <c r="A24" s="53">
        <v>22</v>
      </c>
      <c r="B24" s="53"/>
      <c r="C24" s="53"/>
      <c r="D24" s="53"/>
      <c r="E24" s="53"/>
      <c r="F24" s="181"/>
      <c r="G24" s="53"/>
      <c r="H24" s="53"/>
      <c r="I24" s="53"/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54"/>
      <c r="AA24" s="264">
        <f>SUM(LARGE(AB24:AK24,{1,2,3,4,5,6}))</f>
        <v>0</v>
      </c>
      <c r="AB24" s="264">
        <f t="shared" si="1"/>
        <v>0</v>
      </c>
      <c r="AC24" s="264">
        <f t="shared" si="2"/>
        <v>0</v>
      </c>
      <c r="AD24" s="264">
        <f t="shared" si="3"/>
        <v>0</v>
      </c>
      <c r="AE24" s="264">
        <f t="shared" si="4"/>
        <v>0</v>
      </c>
      <c r="AF24" s="264">
        <f t="shared" si="5"/>
        <v>0</v>
      </c>
      <c r="AG24" s="264">
        <f t="shared" si="6"/>
        <v>0</v>
      </c>
      <c r="AH24" s="264">
        <f t="shared" si="7"/>
        <v>0</v>
      </c>
      <c r="AI24" s="264">
        <f t="shared" si="8"/>
        <v>0</v>
      </c>
      <c r="AJ24" s="264">
        <f t="shared" si="9"/>
        <v>0</v>
      </c>
    </row>
    <row r="25" spans="1:36" s="70" customFormat="1" ht="15">
      <c r="A25" s="53">
        <v>23</v>
      </c>
      <c r="B25" s="180"/>
      <c r="C25" s="180"/>
      <c r="D25" s="53"/>
      <c r="E25" s="180"/>
      <c r="F25" s="182"/>
      <c r="G25" s="53"/>
      <c r="H25" s="53"/>
      <c r="I25" s="53"/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54"/>
      <c r="AA25" s="264">
        <f>SUM(LARGE(AB25:AK25,{1,2,3,4,5,6}))</f>
        <v>0</v>
      </c>
      <c r="AB25" s="264">
        <f t="shared" si="1"/>
        <v>0</v>
      </c>
      <c r="AC25" s="264">
        <f t="shared" si="2"/>
        <v>0</v>
      </c>
      <c r="AD25" s="264">
        <f t="shared" si="3"/>
        <v>0</v>
      </c>
      <c r="AE25" s="264">
        <f t="shared" si="4"/>
        <v>0</v>
      </c>
      <c r="AF25" s="264">
        <f t="shared" si="5"/>
        <v>0</v>
      </c>
      <c r="AG25" s="264">
        <f t="shared" si="6"/>
        <v>0</v>
      </c>
      <c r="AH25" s="264">
        <f t="shared" si="7"/>
        <v>0</v>
      </c>
      <c r="AI25" s="264">
        <f t="shared" si="8"/>
        <v>0</v>
      </c>
      <c r="AJ25" s="264">
        <f t="shared" si="9"/>
        <v>0</v>
      </c>
    </row>
    <row r="26" spans="1:36" s="70" customFormat="1" ht="15">
      <c r="A26" s="53">
        <v>24</v>
      </c>
      <c r="B26" s="53"/>
      <c r="C26" s="53"/>
      <c r="D26" s="53"/>
      <c r="E26" s="53"/>
      <c r="F26" s="150"/>
      <c r="G26" s="53"/>
      <c r="H26" s="53"/>
      <c r="I26" s="53"/>
      <c r="J26" s="256"/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54"/>
      <c r="AA26" s="264">
        <f>SUM(LARGE(AB26:AK26,{1,2,3,4,5,6}))</f>
        <v>0</v>
      </c>
      <c r="AB26" s="264">
        <f t="shared" si="1"/>
        <v>0</v>
      </c>
      <c r="AC26" s="264">
        <f t="shared" si="2"/>
        <v>0</v>
      </c>
      <c r="AD26" s="264">
        <f t="shared" si="3"/>
        <v>0</v>
      </c>
      <c r="AE26" s="264">
        <f t="shared" si="4"/>
        <v>0</v>
      </c>
      <c r="AF26" s="264">
        <f t="shared" si="5"/>
        <v>0</v>
      </c>
      <c r="AG26" s="264">
        <f t="shared" si="6"/>
        <v>0</v>
      </c>
      <c r="AH26" s="264">
        <f t="shared" si="7"/>
        <v>0</v>
      </c>
      <c r="AI26" s="264">
        <f t="shared" si="8"/>
        <v>0</v>
      </c>
      <c r="AJ26" s="264">
        <f t="shared" si="9"/>
        <v>0</v>
      </c>
    </row>
    <row r="27" spans="1:36" s="70" customFormat="1" ht="15">
      <c r="A27" s="53">
        <v>25</v>
      </c>
      <c r="B27" s="53"/>
      <c r="C27" s="53"/>
      <c r="D27" s="53"/>
      <c r="E27" s="53"/>
      <c r="F27" s="150"/>
      <c r="G27" s="53"/>
      <c r="H27" s="53"/>
      <c r="I27" s="53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54"/>
      <c r="AA27" s="264">
        <f>SUM(LARGE(AB27:AK27,{1,2,3,4,5,6}))</f>
        <v>0</v>
      </c>
      <c r="AB27" s="264">
        <f t="shared" si="1"/>
        <v>0</v>
      </c>
      <c r="AC27" s="264">
        <f t="shared" si="2"/>
        <v>0</v>
      </c>
      <c r="AD27" s="264">
        <f t="shared" si="3"/>
        <v>0</v>
      </c>
      <c r="AE27" s="264">
        <f t="shared" si="4"/>
        <v>0</v>
      </c>
      <c r="AF27" s="264">
        <f t="shared" si="5"/>
        <v>0</v>
      </c>
      <c r="AG27" s="264">
        <f t="shared" si="6"/>
        <v>0</v>
      </c>
      <c r="AH27" s="264">
        <f t="shared" si="7"/>
        <v>0</v>
      </c>
      <c r="AI27" s="264">
        <f t="shared" si="8"/>
        <v>0</v>
      </c>
      <c r="AJ27" s="264">
        <f t="shared" si="9"/>
        <v>0</v>
      </c>
    </row>
    <row r="28" spans="1:36" s="70" customFormat="1" ht="15">
      <c r="A28" s="53">
        <v>26</v>
      </c>
      <c r="B28" s="53"/>
      <c r="C28" s="53"/>
      <c r="D28" s="53"/>
      <c r="E28" s="53"/>
      <c r="F28" s="151"/>
      <c r="G28" s="53"/>
      <c r="H28" s="53"/>
      <c r="I28" s="53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54"/>
      <c r="AA28" s="264">
        <f>SUM(LARGE(AB28:AK28,{1,2,3,4,5,6}))</f>
        <v>0</v>
      </c>
      <c r="AB28" s="264">
        <f t="shared" si="1"/>
        <v>0</v>
      </c>
      <c r="AC28" s="264">
        <f t="shared" si="2"/>
        <v>0</v>
      </c>
      <c r="AD28" s="264">
        <f t="shared" si="3"/>
        <v>0</v>
      </c>
      <c r="AE28" s="264">
        <f t="shared" si="4"/>
        <v>0</v>
      </c>
      <c r="AF28" s="264">
        <f t="shared" si="5"/>
        <v>0</v>
      </c>
      <c r="AG28" s="264">
        <f t="shared" si="6"/>
        <v>0</v>
      </c>
      <c r="AH28" s="264">
        <f t="shared" si="7"/>
        <v>0</v>
      </c>
      <c r="AI28" s="264">
        <f t="shared" si="8"/>
        <v>0</v>
      </c>
      <c r="AJ28" s="264">
        <f t="shared" si="9"/>
        <v>0</v>
      </c>
    </row>
    <row r="29" spans="1:36" s="70" customFormat="1" ht="15">
      <c r="A29" s="53">
        <v>27</v>
      </c>
      <c r="B29" s="53"/>
      <c r="C29" s="53"/>
      <c r="D29" s="53"/>
      <c r="E29" s="53"/>
      <c r="F29" s="151"/>
      <c r="G29" s="53"/>
      <c r="H29" s="53"/>
      <c r="I29" s="53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54"/>
      <c r="AA29" s="264">
        <f>SUM(LARGE(AB29:AK29,{1,2,3,4,5,6}))</f>
        <v>0</v>
      </c>
      <c r="AB29" s="264">
        <f t="shared" si="1"/>
        <v>0</v>
      </c>
      <c r="AC29" s="264">
        <f t="shared" si="2"/>
        <v>0</v>
      </c>
      <c r="AD29" s="264">
        <f t="shared" si="3"/>
        <v>0</v>
      </c>
      <c r="AE29" s="264">
        <f t="shared" si="4"/>
        <v>0</v>
      </c>
      <c r="AF29" s="264">
        <f t="shared" si="5"/>
        <v>0</v>
      </c>
      <c r="AG29" s="264">
        <f t="shared" si="6"/>
        <v>0</v>
      </c>
      <c r="AH29" s="264">
        <f t="shared" si="7"/>
        <v>0</v>
      </c>
      <c r="AI29" s="264">
        <f t="shared" si="8"/>
        <v>0</v>
      </c>
      <c r="AJ29" s="264">
        <f t="shared" si="9"/>
        <v>0</v>
      </c>
    </row>
    <row r="30" spans="1:36" s="70" customFormat="1" ht="15">
      <c r="A30" s="53"/>
      <c r="B30" s="53"/>
      <c r="C30" s="53"/>
      <c r="D30" s="53"/>
      <c r="E30" s="53"/>
      <c r="F30" s="151"/>
      <c r="G30" s="53"/>
      <c r="H30" s="53"/>
      <c r="I30" s="53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5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</row>
    <row r="31" spans="1:36" s="70" customFormat="1" ht="15">
      <c r="A31" s="53"/>
      <c r="B31" s="53"/>
      <c r="C31" s="53"/>
      <c r="D31" s="53"/>
      <c r="E31" s="53"/>
      <c r="F31" s="150"/>
      <c r="G31" s="53"/>
      <c r="H31" s="53"/>
      <c r="I31" s="53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5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</row>
    <row r="32" spans="1:36" s="70" customFormat="1" ht="15">
      <c r="A32" s="53"/>
      <c r="B32" s="53"/>
      <c r="C32" s="53"/>
      <c r="D32" s="53"/>
      <c r="E32" s="53"/>
      <c r="F32" s="53"/>
      <c r="G32" s="53"/>
      <c r="H32" s="53"/>
      <c r="I32" s="53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54"/>
      <c r="AA32" s="264"/>
      <c r="AB32" s="264"/>
      <c r="AC32" s="264"/>
      <c r="AD32" s="264"/>
      <c r="AE32" s="264"/>
      <c r="AF32" s="264"/>
      <c r="AG32" s="264"/>
      <c r="AH32" s="264"/>
      <c r="AI32" s="264"/>
      <c r="AJ32" s="264"/>
    </row>
    <row r="33" spans="1:36" s="70" customFormat="1" ht="15">
      <c r="A33" s="53"/>
      <c r="B33" s="53"/>
      <c r="C33" s="53"/>
      <c r="D33" s="53"/>
      <c r="E33" s="53"/>
      <c r="F33" s="53"/>
      <c r="G33" s="53"/>
      <c r="H33" s="53"/>
      <c r="I33" s="53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54"/>
      <c r="AA33" s="264"/>
      <c r="AB33" s="264"/>
      <c r="AC33" s="264"/>
      <c r="AD33" s="264"/>
      <c r="AE33" s="264"/>
      <c r="AF33" s="264"/>
      <c r="AG33" s="264"/>
      <c r="AH33" s="264"/>
      <c r="AI33" s="264"/>
      <c r="AJ33" s="264"/>
    </row>
    <row r="34" spans="1:26" s="70" customFormat="1" ht="15">
      <c r="A34" s="53"/>
      <c r="B34" s="53"/>
      <c r="C34" s="53"/>
      <c r="D34" s="53"/>
      <c r="E34" s="53"/>
      <c r="F34" s="53"/>
      <c r="G34" s="53"/>
      <c r="H34" s="53"/>
      <c r="I34" s="53"/>
      <c r="J34" s="256"/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54"/>
    </row>
    <row r="35" spans="1:26" s="70" customFormat="1" ht="15">
      <c r="A35" s="53"/>
      <c r="B35" s="53"/>
      <c r="C35" s="53"/>
      <c r="D35" s="53"/>
      <c r="E35" s="53"/>
      <c r="F35" s="53"/>
      <c r="G35" s="53"/>
      <c r="H35" s="53"/>
      <c r="I35" s="53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54"/>
    </row>
    <row r="36" spans="10:26" s="70" customFormat="1" ht="15"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71"/>
    </row>
    <row r="37" spans="10:26" s="70" customFormat="1" ht="15"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71"/>
    </row>
    <row r="38" spans="10:26" s="70" customFormat="1" ht="15"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71"/>
    </row>
    <row r="39" spans="10:26" s="70" customFormat="1" ht="15"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71"/>
    </row>
    <row r="40" spans="10:26" s="70" customFormat="1" ht="15"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71"/>
    </row>
    <row r="41" spans="10:26" s="70" customFormat="1" ht="15"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71"/>
    </row>
    <row r="42" spans="10:26" s="70" customFormat="1" ht="15"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71"/>
    </row>
    <row r="43" spans="10:26" s="70" customFormat="1" ht="15">
      <c r="J43" s="71"/>
      <c r="N43" s="71"/>
      <c r="O43" s="71"/>
      <c r="P43" s="71"/>
      <c r="Z43" s="71"/>
    </row>
    <row r="44" spans="10:26" s="70" customFormat="1" ht="15">
      <c r="J44" s="71"/>
      <c r="N44" s="71"/>
      <c r="O44" s="71"/>
      <c r="P44" s="71"/>
      <c r="Z44" s="71"/>
    </row>
    <row r="45" spans="10:26" s="70" customFormat="1" ht="15">
      <c r="J45" s="71"/>
      <c r="N45" s="71"/>
      <c r="O45" s="71"/>
      <c r="P45" s="71"/>
      <c r="Z45" s="71"/>
    </row>
    <row r="46" spans="10:26" s="70" customFormat="1" ht="15">
      <c r="J46" s="71"/>
      <c r="N46" s="71"/>
      <c r="O46" s="71"/>
      <c r="P46" s="71"/>
      <c r="Z46" s="71"/>
    </row>
    <row r="47" spans="10:26" s="70" customFormat="1" ht="15">
      <c r="J47" s="71"/>
      <c r="N47" s="71"/>
      <c r="O47" s="71"/>
      <c r="P47" s="71"/>
      <c r="Z47" s="71"/>
    </row>
    <row r="48" spans="10:26" s="70" customFormat="1" ht="15">
      <c r="J48" s="71"/>
      <c r="N48" s="71"/>
      <c r="O48" s="71"/>
      <c r="P48" s="71"/>
      <c r="Z48" s="71"/>
    </row>
    <row r="49" spans="10:26" s="70" customFormat="1" ht="15">
      <c r="J49" s="71"/>
      <c r="N49" s="71"/>
      <c r="O49" s="71"/>
      <c r="P49" s="71"/>
      <c r="Z49" s="71"/>
    </row>
    <row r="50" spans="10:26" s="70" customFormat="1" ht="15">
      <c r="J50" s="71"/>
      <c r="N50" s="71"/>
      <c r="O50" s="71"/>
      <c r="P50" s="71"/>
      <c r="Z50" s="71"/>
    </row>
    <row r="51" spans="10:26" s="70" customFormat="1" ht="15">
      <c r="J51" s="71"/>
      <c r="N51" s="71"/>
      <c r="O51" s="71"/>
      <c r="P51" s="71"/>
      <c r="Z51" s="71"/>
    </row>
    <row r="52" spans="10:26" s="70" customFormat="1" ht="15">
      <c r="J52" s="71"/>
      <c r="N52" s="71"/>
      <c r="O52" s="71"/>
      <c r="P52" s="71"/>
      <c r="Z52" s="71"/>
    </row>
    <row r="53" spans="10:26" s="70" customFormat="1" ht="15">
      <c r="J53" s="71"/>
      <c r="N53" s="71"/>
      <c r="O53" s="71"/>
      <c r="P53" s="71"/>
      <c r="Z53" s="71"/>
    </row>
    <row r="54" spans="10:26" s="70" customFormat="1" ht="15">
      <c r="J54" s="71"/>
      <c r="N54" s="71"/>
      <c r="O54" s="71"/>
      <c r="P54" s="71"/>
      <c r="Z54" s="71"/>
    </row>
    <row r="55" spans="10:26" s="70" customFormat="1" ht="15">
      <c r="J55" s="71"/>
      <c r="N55" s="71"/>
      <c r="O55" s="71"/>
      <c r="P55" s="71"/>
      <c r="Z55" s="71"/>
    </row>
    <row r="56" spans="10:26" s="70" customFormat="1" ht="15">
      <c r="J56" s="71"/>
      <c r="N56" s="71"/>
      <c r="O56" s="71"/>
      <c r="P56" s="71"/>
      <c r="Z56" s="71"/>
    </row>
    <row r="57" spans="10:26" s="70" customFormat="1" ht="15">
      <c r="J57" s="71"/>
      <c r="N57" s="71"/>
      <c r="O57" s="71"/>
      <c r="P57" s="71"/>
      <c r="Z57" s="71"/>
    </row>
    <row r="58" spans="10:26" s="70" customFormat="1" ht="15">
      <c r="J58" s="71"/>
      <c r="N58" s="71"/>
      <c r="O58" s="71"/>
      <c r="P58" s="71"/>
      <c r="Z58" s="71"/>
    </row>
    <row r="59" spans="10:26" s="70" customFormat="1" ht="15">
      <c r="J59" s="71"/>
      <c r="N59" s="71"/>
      <c r="O59" s="71"/>
      <c r="P59" s="71"/>
      <c r="Z59" s="71"/>
    </row>
    <row r="60" spans="10:26" s="70" customFormat="1" ht="15">
      <c r="J60" s="71"/>
      <c r="N60" s="71"/>
      <c r="O60" s="71"/>
      <c r="P60" s="71"/>
      <c r="Z60" s="71"/>
    </row>
    <row r="61" spans="10:26" s="70" customFormat="1" ht="15">
      <c r="J61" s="71"/>
      <c r="N61" s="71"/>
      <c r="O61" s="71"/>
      <c r="P61" s="71"/>
      <c r="Z61" s="71"/>
    </row>
    <row r="62" spans="10:26" s="70" customFormat="1" ht="15">
      <c r="J62" s="71"/>
      <c r="N62" s="71"/>
      <c r="O62" s="71"/>
      <c r="P62" s="71"/>
      <c r="Z62" s="71"/>
    </row>
    <row r="63" spans="10:26" s="70" customFormat="1" ht="15">
      <c r="J63" s="71"/>
      <c r="N63" s="71"/>
      <c r="O63" s="71"/>
      <c r="P63" s="71"/>
      <c r="Z63" s="71"/>
    </row>
    <row r="64" spans="10:26" s="70" customFormat="1" ht="15">
      <c r="J64" s="71"/>
      <c r="N64" s="71"/>
      <c r="O64" s="71"/>
      <c r="P64" s="71"/>
      <c r="Z64" s="71"/>
    </row>
    <row r="65" spans="10:26" s="70" customFormat="1" ht="15">
      <c r="J65" s="71"/>
      <c r="N65" s="71"/>
      <c r="O65" s="71"/>
      <c r="P65" s="71"/>
      <c r="Z65" s="71"/>
    </row>
    <row r="66" spans="10:26" s="70" customFormat="1" ht="15">
      <c r="J66" s="71"/>
      <c r="N66" s="71"/>
      <c r="O66" s="71"/>
      <c r="P66" s="71"/>
      <c r="Z66" s="71"/>
    </row>
    <row r="67" spans="10:26" s="70" customFormat="1" ht="15">
      <c r="J67" s="71"/>
      <c r="N67" s="71"/>
      <c r="O67" s="71"/>
      <c r="P67" s="71"/>
      <c r="Z67" s="71"/>
    </row>
    <row r="68" spans="10:26" s="70" customFormat="1" ht="15">
      <c r="J68" s="71"/>
      <c r="N68" s="71"/>
      <c r="O68" s="71"/>
      <c r="P68" s="71"/>
      <c r="Z68" s="71"/>
    </row>
    <row r="69" spans="10:26" s="70" customFormat="1" ht="15">
      <c r="J69" s="71"/>
      <c r="N69" s="71"/>
      <c r="O69" s="71"/>
      <c r="P69" s="71"/>
      <c r="Z69" s="71"/>
    </row>
    <row r="70" spans="10:26" s="70" customFormat="1" ht="15">
      <c r="J70" s="71"/>
      <c r="N70" s="71"/>
      <c r="O70" s="71"/>
      <c r="P70" s="71"/>
      <c r="Z70" s="71"/>
    </row>
    <row r="71" spans="10:26" s="70" customFormat="1" ht="15">
      <c r="J71" s="71"/>
      <c r="N71" s="71"/>
      <c r="O71" s="71"/>
      <c r="P71" s="71"/>
      <c r="Z71" s="71"/>
    </row>
    <row r="72" spans="10:26" s="70" customFormat="1" ht="15">
      <c r="J72" s="71"/>
      <c r="N72" s="71"/>
      <c r="O72" s="71"/>
      <c r="P72" s="71"/>
      <c r="Z72" s="71"/>
    </row>
    <row r="73" spans="10:26" s="70" customFormat="1" ht="15">
      <c r="J73" s="71"/>
      <c r="N73" s="71"/>
      <c r="O73" s="71"/>
      <c r="P73" s="71"/>
      <c r="Z73" s="71"/>
    </row>
    <row r="74" spans="10:26" s="70" customFormat="1" ht="15">
      <c r="J74" s="71"/>
      <c r="N74" s="71"/>
      <c r="O74" s="71"/>
      <c r="P74" s="71"/>
      <c r="Z74" s="71"/>
    </row>
    <row r="75" spans="10:26" s="70" customFormat="1" ht="15">
      <c r="J75" s="71"/>
      <c r="N75" s="71"/>
      <c r="O75" s="71"/>
      <c r="P75" s="71"/>
      <c r="Z75" s="71"/>
    </row>
    <row r="76" spans="10:26" s="70" customFormat="1" ht="15">
      <c r="J76" s="71"/>
      <c r="N76" s="71"/>
      <c r="O76" s="71"/>
      <c r="P76" s="71"/>
      <c r="Z76" s="71"/>
    </row>
    <row r="77" spans="10:26" s="70" customFormat="1" ht="15">
      <c r="J77" s="71"/>
      <c r="N77" s="71"/>
      <c r="O77" s="71"/>
      <c r="P77" s="71"/>
      <c r="Z77" s="71"/>
    </row>
    <row r="78" spans="10:26" s="70" customFormat="1" ht="15">
      <c r="J78" s="71"/>
      <c r="N78" s="71"/>
      <c r="O78" s="71"/>
      <c r="P78" s="71"/>
      <c r="Z78" s="71"/>
    </row>
    <row r="79" spans="10:26" s="70" customFormat="1" ht="15">
      <c r="J79" s="71"/>
      <c r="N79" s="71"/>
      <c r="O79" s="71"/>
      <c r="P79" s="71"/>
      <c r="Z79" s="71"/>
    </row>
    <row r="80" spans="10:26" s="70" customFormat="1" ht="15">
      <c r="J80" s="71"/>
      <c r="N80" s="71"/>
      <c r="O80" s="71"/>
      <c r="P80" s="71"/>
      <c r="Z80" s="71"/>
    </row>
    <row r="81" spans="10:26" s="70" customFormat="1" ht="15">
      <c r="J81" s="71"/>
      <c r="N81" s="71"/>
      <c r="O81" s="71"/>
      <c r="P81" s="71"/>
      <c r="Z81" s="71"/>
    </row>
    <row r="82" spans="10:26" s="70" customFormat="1" ht="15">
      <c r="J82" s="71"/>
      <c r="N82" s="71"/>
      <c r="O82" s="71"/>
      <c r="P82" s="71"/>
      <c r="Z82" s="71"/>
    </row>
    <row r="83" spans="10:26" s="70" customFormat="1" ht="15">
      <c r="J83" s="71"/>
      <c r="N83" s="71"/>
      <c r="O83" s="71"/>
      <c r="P83" s="71"/>
      <c r="Z83" s="71"/>
    </row>
    <row r="84" spans="10:26" s="70" customFormat="1" ht="15">
      <c r="J84" s="71"/>
      <c r="N84" s="71"/>
      <c r="O84" s="71"/>
      <c r="P84" s="71"/>
      <c r="Z84" s="71"/>
    </row>
    <row r="85" spans="10:26" s="70" customFormat="1" ht="15">
      <c r="J85" s="71"/>
      <c r="N85" s="71"/>
      <c r="O85" s="71"/>
      <c r="P85" s="71"/>
      <c r="Z85" s="71"/>
    </row>
    <row r="86" spans="10:26" s="70" customFormat="1" ht="15">
      <c r="J86" s="71"/>
      <c r="N86" s="71"/>
      <c r="O86" s="71"/>
      <c r="P86" s="71"/>
      <c r="Z86" s="71"/>
    </row>
    <row r="87" spans="10:26" s="70" customFormat="1" ht="15">
      <c r="J87" s="71"/>
      <c r="N87" s="71"/>
      <c r="O87" s="71"/>
      <c r="P87" s="71"/>
      <c r="Z87" s="71"/>
    </row>
    <row r="88" spans="10:26" s="70" customFormat="1" ht="15">
      <c r="J88" s="71"/>
      <c r="N88" s="71"/>
      <c r="O88" s="71"/>
      <c r="P88" s="71"/>
      <c r="Z88" s="71"/>
    </row>
    <row r="89" spans="10:26" s="70" customFormat="1" ht="15">
      <c r="J89" s="71"/>
      <c r="N89" s="71"/>
      <c r="O89" s="71"/>
      <c r="P89" s="71"/>
      <c r="Z89" s="71"/>
    </row>
    <row r="90" spans="10:26" s="70" customFormat="1" ht="15">
      <c r="J90" s="71"/>
      <c r="N90" s="71"/>
      <c r="O90" s="71"/>
      <c r="P90" s="71"/>
      <c r="Z90" s="71"/>
    </row>
    <row r="91" spans="10:26" s="70" customFormat="1" ht="15">
      <c r="J91" s="71"/>
      <c r="N91" s="71"/>
      <c r="O91" s="71"/>
      <c r="P91" s="71"/>
      <c r="Z91" s="71"/>
    </row>
    <row r="92" spans="10:26" s="70" customFormat="1" ht="15">
      <c r="J92" s="71"/>
      <c r="N92" s="71"/>
      <c r="O92" s="71"/>
      <c r="P92" s="71"/>
      <c r="Z92" s="71"/>
    </row>
    <row r="93" spans="10:26" s="70" customFormat="1" ht="15">
      <c r="J93" s="71"/>
      <c r="N93" s="71"/>
      <c r="O93" s="71"/>
      <c r="P93" s="71"/>
      <c r="Z93" s="71"/>
    </row>
    <row r="94" spans="10:26" s="70" customFormat="1" ht="15">
      <c r="J94" s="71"/>
      <c r="N94" s="71"/>
      <c r="O94" s="71"/>
      <c r="P94" s="71"/>
      <c r="Z94" s="71"/>
    </row>
    <row r="95" spans="10:26" s="70" customFormat="1" ht="15">
      <c r="J95" s="71"/>
      <c r="N95" s="71"/>
      <c r="O95" s="71"/>
      <c r="P95" s="71"/>
      <c r="Z95" s="71"/>
    </row>
    <row r="96" spans="10:26" s="70" customFormat="1" ht="15">
      <c r="J96" s="71"/>
      <c r="N96" s="71"/>
      <c r="O96" s="71"/>
      <c r="P96" s="71"/>
      <c r="Z96" s="71"/>
    </row>
    <row r="97" spans="10:26" s="70" customFormat="1" ht="15">
      <c r="J97" s="71"/>
      <c r="N97" s="71"/>
      <c r="O97" s="71"/>
      <c r="P97" s="71"/>
      <c r="Z97" s="71"/>
    </row>
    <row r="98" spans="10:26" s="70" customFormat="1" ht="15">
      <c r="J98" s="71"/>
      <c r="N98" s="71"/>
      <c r="O98" s="71"/>
      <c r="P98" s="71"/>
      <c r="Z98" s="71"/>
    </row>
    <row r="99" spans="10:26" s="70" customFormat="1" ht="15">
      <c r="J99" s="71"/>
      <c r="N99" s="71"/>
      <c r="O99" s="71"/>
      <c r="P99" s="71"/>
      <c r="Z99" s="71"/>
    </row>
    <row r="100" spans="10:26" s="70" customFormat="1" ht="15">
      <c r="J100" s="71"/>
      <c r="N100" s="71"/>
      <c r="O100" s="71"/>
      <c r="P100" s="71"/>
      <c r="Z100" s="71"/>
    </row>
    <row r="101" spans="10:26" s="70" customFormat="1" ht="15">
      <c r="J101" s="71"/>
      <c r="N101" s="71"/>
      <c r="O101" s="71"/>
      <c r="P101" s="71"/>
      <c r="Z101" s="71"/>
    </row>
    <row r="102" spans="10:26" s="70" customFormat="1" ht="15">
      <c r="J102" s="71"/>
      <c r="N102" s="71"/>
      <c r="O102" s="71"/>
      <c r="P102" s="71"/>
      <c r="Z102" s="71"/>
    </row>
    <row r="103" spans="10:26" s="70" customFormat="1" ht="15">
      <c r="J103" s="71"/>
      <c r="N103" s="71"/>
      <c r="O103" s="71"/>
      <c r="P103" s="71"/>
      <c r="Z103" s="71"/>
    </row>
    <row r="104" spans="10:26" s="70" customFormat="1" ht="15">
      <c r="J104" s="71"/>
      <c r="N104" s="71"/>
      <c r="O104" s="71"/>
      <c r="P104" s="71"/>
      <c r="Z104" s="71"/>
    </row>
    <row r="105" spans="10:26" s="70" customFormat="1" ht="15">
      <c r="J105" s="71"/>
      <c r="M105" s="71"/>
      <c r="N105" s="71"/>
      <c r="O105" s="71"/>
      <c r="P105" s="71"/>
      <c r="Z105" s="71"/>
    </row>
    <row r="106" spans="10:26" s="70" customFormat="1" ht="15">
      <c r="J106" s="71"/>
      <c r="N106" s="71"/>
      <c r="O106" s="71"/>
      <c r="P106" s="71"/>
      <c r="Z106" s="71"/>
    </row>
    <row r="107" spans="10:26" s="72" customFormat="1" ht="15">
      <c r="J107" s="73"/>
      <c r="N107" s="73"/>
      <c r="O107" s="73"/>
      <c r="P107" s="73"/>
      <c r="Z107" s="73"/>
    </row>
    <row r="108" spans="10:26" s="72" customFormat="1" ht="15">
      <c r="J108" s="73"/>
      <c r="N108" s="73"/>
      <c r="O108" s="73"/>
      <c r="P108" s="73"/>
      <c r="Z108" s="73"/>
    </row>
    <row r="109" spans="10:26" s="72" customFormat="1" ht="15">
      <c r="J109" s="73"/>
      <c r="N109" s="73"/>
      <c r="O109" s="73"/>
      <c r="P109" s="73"/>
      <c r="Z109" s="73"/>
    </row>
    <row r="110" spans="10:26" s="72" customFormat="1" ht="15">
      <c r="J110" s="73"/>
      <c r="N110" s="73"/>
      <c r="O110" s="73"/>
      <c r="P110" s="73"/>
      <c r="Z110" s="73"/>
    </row>
    <row r="111" spans="10:26" s="72" customFormat="1" ht="15">
      <c r="J111" s="73"/>
      <c r="N111" s="73"/>
      <c r="O111" s="73"/>
      <c r="P111" s="73"/>
      <c r="Z111" s="73"/>
    </row>
    <row r="112" spans="10:26" s="72" customFormat="1" ht="15">
      <c r="J112" s="73"/>
      <c r="N112" s="73"/>
      <c r="O112" s="73"/>
      <c r="P112" s="73"/>
      <c r="Z112" s="73"/>
    </row>
    <row r="113" spans="10:26" s="72" customFormat="1" ht="15">
      <c r="J113" s="73"/>
      <c r="N113" s="73"/>
      <c r="O113" s="73"/>
      <c r="P113" s="73"/>
      <c r="Z113" s="73"/>
    </row>
    <row r="114" spans="10:26" s="72" customFormat="1" ht="15">
      <c r="J114" s="73"/>
      <c r="N114" s="73"/>
      <c r="O114" s="73"/>
      <c r="P114" s="73"/>
      <c r="Z114" s="73"/>
    </row>
    <row r="115" spans="10:26" s="72" customFormat="1" ht="15">
      <c r="J115" s="73"/>
      <c r="N115" s="73"/>
      <c r="O115" s="73"/>
      <c r="P115" s="73"/>
      <c r="Z115" s="73"/>
    </row>
    <row r="116" spans="10:26" s="72" customFormat="1" ht="15">
      <c r="J116" s="73"/>
      <c r="N116" s="73"/>
      <c r="O116" s="73"/>
      <c r="P116" s="73"/>
      <c r="Z116" s="73"/>
    </row>
    <row r="117" spans="10:26" s="72" customFormat="1" ht="15">
      <c r="J117" s="73"/>
      <c r="N117" s="73"/>
      <c r="O117" s="73"/>
      <c r="P117" s="73"/>
      <c r="Z117" s="73"/>
    </row>
    <row r="118" spans="10:26" s="72" customFormat="1" ht="15">
      <c r="J118" s="73"/>
      <c r="N118" s="73"/>
      <c r="O118" s="73"/>
      <c r="P118" s="73"/>
      <c r="Z118" s="73"/>
    </row>
    <row r="119" spans="10:26" s="72" customFormat="1" ht="15">
      <c r="J119" s="73"/>
      <c r="N119" s="73"/>
      <c r="O119" s="73"/>
      <c r="P119" s="73"/>
      <c r="Z119" s="73"/>
    </row>
    <row r="120" spans="10:26" s="72" customFormat="1" ht="15">
      <c r="J120" s="73"/>
      <c r="N120" s="73"/>
      <c r="O120" s="73"/>
      <c r="P120" s="73"/>
      <c r="Z120" s="73"/>
    </row>
    <row r="121" spans="10:26" s="72" customFormat="1" ht="15">
      <c r="J121" s="73"/>
      <c r="N121" s="73"/>
      <c r="O121" s="73"/>
      <c r="P121" s="73"/>
      <c r="Z121" s="73"/>
    </row>
    <row r="122" spans="10:26" s="72" customFormat="1" ht="15">
      <c r="J122" s="73"/>
      <c r="N122" s="73"/>
      <c r="O122" s="73"/>
      <c r="P122" s="73"/>
      <c r="Z122" s="73"/>
    </row>
    <row r="123" spans="10:26" s="72" customFormat="1" ht="15">
      <c r="J123" s="73"/>
      <c r="N123" s="73"/>
      <c r="O123" s="73"/>
      <c r="P123" s="73"/>
      <c r="Z123" s="73"/>
    </row>
    <row r="124" spans="10:26" s="72" customFormat="1" ht="15">
      <c r="J124" s="73"/>
      <c r="N124" s="73"/>
      <c r="O124" s="73"/>
      <c r="P124" s="73"/>
      <c r="Z124" s="73"/>
    </row>
    <row r="125" spans="10:26" s="72" customFormat="1" ht="15">
      <c r="J125" s="73"/>
      <c r="N125" s="73"/>
      <c r="O125" s="73"/>
      <c r="P125" s="73"/>
      <c r="Z125" s="73"/>
    </row>
    <row r="126" spans="10:26" s="72" customFormat="1" ht="15">
      <c r="J126" s="73"/>
      <c r="N126" s="73"/>
      <c r="O126" s="73"/>
      <c r="P126" s="73"/>
      <c r="Z126" s="73"/>
    </row>
    <row r="127" spans="10:26" s="72" customFormat="1" ht="15">
      <c r="J127" s="73"/>
      <c r="N127" s="73"/>
      <c r="O127" s="73"/>
      <c r="P127" s="73"/>
      <c r="Z127" s="73"/>
    </row>
    <row r="128" spans="10:26" s="72" customFormat="1" ht="15">
      <c r="J128" s="73"/>
      <c r="N128" s="73"/>
      <c r="O128" s="73"/>
      <c r="P128" s="73"/>
      <c r="Z128" s="73"/>
    </row>
    <row r="129" spans="10:26" s="72" customFormat="1" ht="15">
      <c r="J129" s="73"/>
      <c r="N129" s="73"/>
      <c r="O129" s="73"/>
      <c r="P129" s="73"/>
      <c r="Z129" s="73"/>
    </row>
    <row r="130" spans="10:26" s="72" customFormat="1" ht="15">
      <c r="J130" s="73"/>
      <c r="N130" s="73"/>
      <c r="O130" s="73"/>
      <c r="P130" s="73"/>
      <c r="Z130" s="73"/>
    </row>
    <row r="131" spans="10:26" s="72" customFormat="1" ht="15">
      <c r="J131" s="73"/>
      <c r="N131" s="73"/>
      <c r="O131" s="73"/>
      <c r="P131" s="73"/>
      <c r="Z131" s="73"/>
    </row>
    <row r="132" spans="10:26" s="72" customFormat="1" ht="15">
      <c r="J132" s="73"/>
      <c r="N132" s="73"/>
      <c r="O132" s="73"/>
      <c r="P132" s="73"/>
      <c r="Z132" s="73"/>
    </row>
    <row r="133" spans="10:26" s="72" customFormat="1" ht="15">
      <c r="J133" s="73"/>
      <c r="N133" s="73"/>
      <c r="O133" s="73"/>
      <c r="P133" s="73"/>
      <c r="Z133" s="73"/>
    </row>
    <row r="134" spans="10:26" s="72" customFormat="1" ht="15">
      <c r="J134" s="73"/>
      <c r="N134" s="73"/>
      <c r="O134" s="73"/>
      <c r="P134" s="73"/>
      <c r="Z134" s="73"/>
    </row>
    <row r="135" spans="10:26" s="72" customFormat="1" ht="15">
      <c r="J135" s="73"/>
      <c r="N135" s="73"/>
      <c r="O135" s="73"/>
      <c r="P135" s="73"/>
      <c r="Z135" s="73"/>
    </row>
    <row r="136" spans="10:26" s="72" customFormat="1" ht="15">
      <c r="J136" s="73"/>
      <c r="N136" s="73"/>
      <c r="O136" s="73"/>
      <c r="P136" s="73"/>
      <c r="Z136" s="73"/>
    </row>
    <row r="137" spans="10:26" s="72" customFormat="1" ht="15">
      <c r="J137" s="73"/>
      <c r="N137" s="73"/>
      <c r="O137" s="73"/>
      <c r="P137" s="73"/>
      <c r="Z137" s="73"/>
    </row>
    <row r="138" spans="10:26" s="72" customFormat="1" ht="15">
      <c r="J138" s="73"/>
      <c r="N138" s="73"/>
      <c r="O138" s="73"/>
      <c r="P138" s="73"/>
      <c r="Z138" s="73"/>
    </row>
    <row r="139" spans="10:26" s="72" customFormat="1" ht="15">
      <c r="J139" s="73"/>
      <c r="N139" s="73"/>
      <c r="O139" s="73"/>
      <c r="P139" s="73"/>
      <c r="Z139" s="73"/>
    </row>
    <row r="140" spans="10:26" s="72" customFormat="1" ht="15">
      <c r="J140" s="73"/>
      <c r="N140" s="73"/>
      <c r="O140" s="73"/>
      <c r="P140" s="73"/>
      <c r="Z140" s="73"/>
    </row>
    <row r="141" spans="10:26" s="72" customFormat="1" ht="15">
      <c r="J141" s="73"/>
      <c r="N141" s="73"/>
      <c r="O141" s="73"/>
      <c r="P141" s="73"/>
      <c r="Z141" s="73"/>
    </row>
    <row r="142" spans="10:26" s="72" customFormat="1" ht="15">
      <c r="J142" s="73"/>
      <c r="N142" s="73"/>
      <c r="O142" s="73"/>
      <c r="P142" s="73"/>
      <c r="Z142" s="73"/>
    </row>
    <row r="143" spans="10:26" s="72" customFormat="1" ht="15">
      <c r="J143" s="73"/>
      <c r="N143" s="73"/>
      <c r="O143" s="73"/>
      <c r="P143" s="73"/>
      <c r="Z143" s="73"/>
    </row>
    <row r="144" spans="10:26" s="72" customFormat="1" ht="15">
      <c r="J144" s="73"/>
      <c r="N144" s="73"/>
      <c r="O144" s="73"/>
      <c r="P144" s="73"/>
      <c r="Z144" s="73"/>
    </row>
    <row r="145" spans="27:36" ht="15"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</row>
    <row r="146" spans="27:36" ht="15"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</row>
    <row r="147" spans="27:36" ht="15"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</row>
    <row r="148" spans="27:36" ht="15"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</row>
    <row r="149" spans="27:36" ht="15"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</row>
    <row r="150" spans="27:36" ht="15"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</row>
    <row r="151" spans="27:36" ht="15"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</row>
    <row r="152" spans="27:36" ht="15"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</row>
    <row r="153" spans="27:36" ht="15"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</row>
    <row r="154" spans="27:36" ht="15"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</row>
    <row r="155" spans="27:36" ht="15"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</row>
    <row r="156" spans="27:36" ht="15"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</row>
    <row r="157" spans="27:36" ht="15"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</row>
    <row r="158" spans="27:36" ht="15"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</row>
    <row r="159" spans="27:36" ht="15"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</row>
    <row r="160" spans="27:36" ht="15"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</row>
    <row r="161" spans="27:36" ht="15"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</row>
    <row r="162" spans="27:36" ht="15"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</row>
    <row r="163" spans="27:36" ht="15"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</row>
    <row r="164" spans="27:36" ht="15"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</row>
    <row r="165" spans="27:36" ht="15"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</row>
    <row r="166" spans="27:36" ht="15"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</row>
    <row r="167" spans="27:36" ht="15"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</row>
    <row r="168" spans="27:36" ht="15"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</row>
    <row r="169" spans="27:36" ht="15"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</row>
    <row r="170" spans="27:36" ht="15"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</row>
    <row r="171" spans="27:36" ht="15"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</row>
    <row r="172" spans="27:36" ht="15"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</row>
    <row r="173" spans="27:36" ht="15"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</row>
    <row r="174" spans="27:36" ht="15"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</row>
    <row r="175" spans="27:36" ht="15"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</row>
    <row r="176" spans="27:36" ht="15"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</row>
    <row r="177" spans="27:36" ht="15"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</row>
    <row r="178" spans="27:36" ht="15"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</row>
    <row r="179" spans="27:36" ht="15"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</row>
    <row r="180" spans="27:36" ht="15"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</row>
    <row r="181" spans="27:36" ht="15"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</row>
    <row r="182" spans="27:36" ht="15"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</row>
    <row r="183" spans="27:36" ht="15"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102"/>
  <sheetViews>
    <sheetView zoomScale="80" zoomScaleNormal="80" zoomScalePageLayoutView="0" workbookViewId="0" topLeftCell="A1">
      <selection activeCell="S3" sqref="S3"/>
    </sheetView>
  </sheetViews>
  <sheetFormatPr defaultColWidth="9.140625" defaultRowHeight="15"/>
  <cols>
    <col min="1" max="1" width="4.57421875" style="32" customWidth="1"/>
    <col min="2" max="2" width="18.140625" style="32" customWidth="1"/>
    <col min="3" max="3" width="16.7109375" style="32" customWidth="1"/>
    <col min="4" max="4" width="11.7109375" style="32" hidden="1" customWidth="1"/>
    <col min="5" max="5" width="18.28125" style="32" customWidth="1"/>
    <col min="6" max="6" width="21.57421875" style="32" customWidth="1"/>
    <col min="7" max="7" width="8.00390625" style="32" customWidth="1"/>
    <col min="8" max="8" width="11.7109375" style="32" customWidth="1"/>
    <col min="9" max="9" width="9.28125" style="32" customWidth="1"/>
    <col min="10" max="10" width="9.28125" style="42" customWidth="1"/>
    <col min="11" max="11" width="10.00390625" style="32" customWidth="1"/>
    <col min="12" max="12" width="10.57421875" style="32" customWidth="1"/>
    <col min="13" max="13" width="9.140625" style="32" customWidth="1"/>
    <col min="14" max="15" width="9.8515625" style="42" customWidth="1"/>
    <col min="16" max="16" width="11.140625" style="42" customWidth="1"/>
    <col min="17" max="17" width="9.140625" style="32" customWidth="1"/>
    <col min="18" max="18" width="5.421875" style="32" customWidth="1"/>
    <col min="19" max="19" width="11.57421875" style="32" customWidth="1"/>
    <col min="20" max="25" width="9.140625" style="32" customWidth="1"/>
    <col min="26" max="26" width="9.140625" style="42" customWidth="1"/>
    <col min="27" max="16384" width="9.140625" style="32" customWidth="1"/>
  </cols>
  <sheetData>
    <row r="1" spans="1:26" ht="30.75" thickBot="1">
      <c r="A1" s="56" t="s">
        <v>2</v>
      </c>
      <c r="B1" s="57"/>
      <c r="C1" s="58"/>
      <c r="D1" s="58" t="s">
        <v>1</v>
      </c>
      <c r="E1" s="59" t="s">
        <v>5</v>
      </c>
      <c r="F1" s="60" t="s">
        <v>98</v>
      </c>
      <c r="G1" s="60" t="s">
        <v>0</v>
      </c>
      <c r="H1" s="61" t="s">
        <v>28</v>
      </c>
      <c r="I1" s="62" t="s">
        <v>6</v>
      </c>
      <c r="J1" s="25" t="s">
        <v>4</v>
      </c>
      <c r="K1" s="99" t="s">
        <v>37</v>
      </c>
      <c r="L1" s="147" t="s">
        <v>31</v>
      </c>
      <c r="M1" s="27" t="s">
        <v>19</v>
      </c>
      <c r="N1" s="99" t="s">
        <v>403</v>
      </c>
      <c r="O1" s="35" t="s">
        <v>9</v>
      </c>
      <c r="P1" s="268" t="s">
        <v>628</v>
      </c>
      <c r="Q1" s="63" t="s">
        <v>10</v>
      </c>
      <c r="R1" s="35" t="s">
        <v>11</v>
      </c>
      <c r="S1" s="99" t="s">
        <v>764</v>
      </c>
      <c r="T1" s="35" t="s">
        <v>24</v>
      </c>
      <c r="U1" s="35" t="s">
        <v>14</v>
      </c>
      <c r="V1" s="35" t="s">
        <v>7</v>
      </c>
      <c r="W1" s="35" t="s">
        <v>22</v>
      </c>
      <c r="X1" s="35" t="s">
        <v>8</v>
      </c>
      <c r="Y1" s="35" t="s">
        <v>18</v>
      </c>
      <c r="Z1" s="35"/>
    </row>
    <row r="2" spans="1:26" ht="15">
      <c r="A2" s="64"/>
      <c r="B2" s="32" t="s">
        <v>17</v>
      </c>
      <c r="F2" s="32" t="s">
        <v>99</v>
      </c>
      <c r="G2" s="32">
        <v>36</v>
      </c>
      <c r="J2" s="38" t="s">
        <v>13</v>
      </c>
      <c r="K2" s="25">
        <f aca="true" t="shared" si="0" ref="K2:W2">COUNT(K11:K1065)</f>
        <v>1</v>
      </c>
      <c r="L2" s="25">
        <f t="shared" si="0"/>
        <v>0</v>
      </c>
      <c r="M2" s="25">
        <f t="shared" si="0"/>
        <v>0</v>
      </c>
      <c r="N2" s="25">
        <f t="shared" si="0"/>
        <v>5</v>
      </c>
      <c r="O2" s="25">
        <f t="shared" si="0"/>
        <v>0</v>
      </c>
      <c r="P2" s="25">
        <f>COUNT(P4:P1065)</f>
        <v>6</v>
      </c>
      <c r="Q2" s="25">
        <f t="shared" si="0"/>
        <v>0</v>
      </c>
      <c r="R2" s="25">
        <f t="shared" si="0"/>
        <v>0</v>
      </c>
      <c r="S2" s="25">
        <f>COUNT(S4:S1065)</f>
        <v>1</v>
      </c>
      <c r="T2" s="25">
        <f t="shared" si="0"/>
        <v>0</v>
      </c>
      <c r="U2" s="25">
        <f t="shared" si="0"/>
        <v>0</v>
      </c>
      <c r="V2" s="25">
        <f t="shared" si="0"/>
        <v>0</v>
      </c>
      <c r="W2" s="25">
        <f t="shared" si="0"/>
        <v>0</v>
      </c>
      <c r="X2" s="25">
        <f>COUNT(X11:X1040)</f>
        <v>0</v>
      </c>
      <c r="Y2" s="25">
        <f>COUNT(Y11:Y1065)</f>
        <v>0</v>
      </c>
      <c r="Z2" s="35"/>
    </row>
    <row r="3" spans="2:26" ht="36.75" customHeight="1">
      <c r="B3" s="65"/>
      <c r="C3" s="65"/>
      <c r="D3" s="65"/>
      <c r="E3" s="65"/>
      <c r="F3" s="65"/>
      <c r="J3" s="39" t="s">
        <v>12</v>
      </c>
      <c r="K3" s="36">
        <v>1</v>
      </c>
      <c r="L3" s="36" t="s">
        <v>162</v>
      </c>
      <c r="M3" s="34" t="s">
        <v>38</v>
      </c>
      <c r="N3" s="92">
        <v>2</v>
      </c>
      <c r="O3" s="34">
        <v>5</v>
      </c>
      <c r="P3" s="36">
        <v>3</v>
      </c>
      <c r="Q3" s="34">
        <v>8</v>
      </c>
      <c r="R3" s="34">
        <v>12</v>
      </c>
      <c r="S3" s="36">
        <v>4</v>
      </c>
      <c r="T3" s="34">
        <v>7</v>
      </c>
      <c r="U3" s="34">
        <v>9</v>
      </c>
      <c r="V3" s="34">
        <v>10</v>
      </c>
      <c r="W3" s="34">
        <v>11</v>
      </c>
      <c r="X3" s="34">
        <v>13</v>
      </c>
      <c r="Y3" s="34">
        <v>15</v>
      </c>
      <c r="Z3" s="33"/>
    </row>
    <row r="4" spans="1:36" ht="18" customHeight="1">
      <c r="A4" s="25">
        <v>1</v>
      </c>
      <c r="B4" s="25" t="s">
        <v>167</v>
      </c>
      <c r="C4" s="25" t="s">
        <v>168</v>
      </c>
      <c r="D4" s="25"/>
      <c r="E4" s="53" t="s">
        <v>166</v>
      </c>
      <c r="F4" s="274" t="s">
        <v>752</v>
      </c>
      <c r="G4" s="108">
        <v>3</v>
      </c>
      <c r="H4" s="108">
        <v>3</v>
      </c>
      <c r="I4" s="108">
        <v>3</v>
      </c>
      <c r="J4" s="109">
        <v>2845.804</v>
      </c>
      <c r="K4" s="177">
        <v>1000</v>
      </c>
      <c r="L4" s="110"/>
      <c r="M4" s="110"/>
      <c r="N4" s="261">
        <v>927.927</v>
      </c>
      <c r="O4" s="111"/>
      <c r="P4" s="325">
        <v>917.877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01">
        <f>SUM(LARGE(AB4:AK4,{1,2,3,4,5,6}))</f>
        <v>2845.804</v>
      </c>
      <c r="AB4" s="101">
        <f>+IF(COUNT($K4:$S4)&gt;0,LARGE($K4:$S4,1),0)</f>
        <v>1000</v>
      </c>
      <c r="AC4" s="101">
        <f>+IF(COUNT($K4:$S4)&gt;1,LARGE($K4:$S4,2),0)</f>
        <v>927.927</v>
      </c>
      <c r="AD4" s="101">
        <f>+IF(COUNT($K4:$S4)&gt;2,LARGE($K4:$S4,3),0)</f>
        <v>917.877</v>
      </c>
      <c r="AE4" s="101">
        <f>+IF(COUNT($T4:$Y4)&gt;0,LARGE($T4:$Y4,1),0)</f>
        <v>0</v>
      </c>
      <c r="AF4" s="101">
        <f>+IF(COUNT($T4:$Y4)&gt;1,LARGE($T4:$Y4,2),0)</f>
        <v>0</v>
      </c>
      <c r="AG4" s="101">
        <f>+IF(COUNT($T4:$Y4)&gt;2,LARGE($T4:$Y4,3),0)</f>
        <v>0</v>
      </c>
      <c r="AH4" s="101">
        <f>+IF(COUNT($T4:$Y4)&gt;3,LARGE($T4:$Y4,4),0)</f>
        <v>0</v>
      </c>
      <c r="AI4" s="101">
        <f>+IF(COUNT($T4:$Y4)&gt;4,LARGE($T4:$Y4,5),0)</f>
        <v>0</v>
      </c>
      <c r="AJ4" s="101">
        <f>+IF(COUNT($T4:$Y4)&gt;5,LARGE($T4:$Y4,6),0)</f>
        <v>0</v>
      </c>
    </row>
    <row r="5" spans="1:36" ht="18" customHeight="1">
      <c r="A5" s="25">
        <v>2</v>
      </c>
      <c r="B5" s="25" t="s">
        <v>532</v>
      </c>
      <c r="C5" s="25" t="s">
        <v>168</v>
      </c>
      <c r="D5" s="25"/>
      <c r="E5" s="28" t="s">
        <v>531</v>
      </c>
      <c r="F5" s="273" t="s">
        <v>751</v>
      </c>
      <c r="G5" s="108">
        <v>2</v>
      </c>
      <c r="H5" s="108">
        <v>2</v>
      </c>
      <c r="I5" s="108">
        <v>2</v>
      </c>
      <c r="J5" s="109">
        <v>2000</v>
      </c>
      <c r="K5" s="110"/>
      <c r="L5" s="110"/>
      <c r="M5" s="110"/>
      <c r="N5" s="261">
        <v>1000</v>
      </c>
      <c r="O5" s="111"/>
      <c r="P5" s="325">
        <v>1000</v>
      </c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30">
        <f>SUM(LARGE(AB5:AK5,{1,2,3,4,5,6}))</f>
        <v>2000</v>
      </c>
      <c r="AB5" s="30">
        <f>+IF(COUNT($K5:$S5)&gt;0,LARGE($K5:$S5,1),0)</f>
        <v>1000</v>
      </c>
      <c r="AC5" s="101">
        <f>+IF(COUNT($K5:$S5)&gt;1,LARGE($K5:$S5,2),0)</f>
        <v>1000</v>
      </c>
      <c r="AD5" s="101">
        <f>+IF(COUNT($K5:$S5)&gt;2,LARGE($K5:$S5,3),0)</f>
        <v>0</v>
      </c>
      <c r="AE5" s="101">
        <f>+IF(COUNT($T5:$Y5)&gt;0,LARGE($T5:$Y5,1),0)</f>
        <v>0</v>
      </c>
      <c r="AF5" s="101">
        <f>+IF(COUNT($T5:$Y5)&gt;1,LARGE($T5:$Y5,2),0)</f>
        <v>0</v>
      </c>
      <c r="AG5" s="101">
        <f>+IF(COUNT($T5:$Y5)&gt;2,LARGE($T5:$Y5,3),0)</f>
        <v>0</v>
      </c>
      <c r="AH5" s="101">
        <f>+IF(COUNT($T5:$Y5)&gt;3,LARGE($T5:$Y5,4),0)</f>
        <v>0</v>
      </c>
      <c r="AI5" s="101">
        <f>+IF(COUNT($T5:$Y5)&gt;4,LARGE($T5:$Y5,5),0)</f>
        <v>0</v>
      </c>
      <c r="AJ5" s="101">
        <f>+IF(COUNT($T5:$Y5)&gt;5,LARGE($T5:$Y5,6),0)</f>
        <v>0</v>
      </c>
    </row>
    <row r="6" spans="1:36" ht="15.75" customHeight="1">
      <c r="A6" s="25">
        <v>3</v>
      </c>
      <c r="B6" s="106" t="s">
        <v>290</v>
      </c>
      <c r="C6" s="106" t="s">
        <v>536</v>
      </c>
      <c r="D6" s="107"/>
      <c r="E6" s="106" t="s">
        <v>531</v>
      </c>
      <c r="F6" s="274" t="s">
        <v>756</v>
      </c>
      <c r="G6" s="107">
        <v>1</v>
      </c>
      <c r="H6" s="107">
        <v>1</v>
      </c>
      <c r="I6" s="107">
        <v>1</v>
      </c>
      <c r="J6" s="323">
        <v>1639.589</v>
      </c>
      <c r="K6" s="323"/>
      <c r="L6" s="323"/>
      <c r="M6" s="323"/>
      <c r="N6" s="324">
        <v>825.801</v>
      </c>
      <c r="O6" s="323"/>
      <c r="P6" s="326">
        <v>813.788</v>
      </c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01">
        <f>SUM(LARGE(AB6:AK6,{1,2,3,4,5,6}))</f>
        <v>1639.589</v>
      </c>
      <c r="AB6" s="101">
        <f>+IF(COUNT($K6:$S6)&gt;0,LARGE($K6:$S6,1),0)</f>
        <v>825.801</v>
      </c>
      <c r="AC6" s="101">
        <f>+IF(COUNT($K6:$S6)&gt;1,LARGE($K6:$S6,2),0)</f>
        <v>813.788</v>
      </c>
      <c r="AD6" s="101">
        <f>+IF(COUNT($K6:$S6)&gt;2,LARGE($K6:$S6,3),0)</f>
        <v>0</v>
      </c>
      <c r="AE6" s="101">
        <f>+IF(COUNT($T6:$Y6)&gt;0,LARGE($T6:$Y6,1),0)</f>
        <v>0</v>
      </c>
      <c r="AF6" s="101">
        <f>+IF(COUNT($T6:$Y6)&gt;1,LARGE($T6:$Y6,2),0)</f>
        <v>0</v>
      </c>
      <c r="AG6" s="101">
        <f>+IF(COUNT($T6:$Y6)&gt;2,LARGE($T6:$Y6,3),0)</f>
        <v>0</v>
      </c>
      <c r="AH6" s="101">
        <f>+IF(COUNT($T6:$Y6)&gt;3,LARGE($T6:$Y6,4),0)</f>
        <v>0</v>
      </c>
      <c r="AI6" s="101">
        <f>+IF(COUNT($T6:$Y6)&gt;4,LARGE($T6:$Y6,5),0)</f>
        <v>0</v>
      </c>
      <c r="AJ6" s="101">
        <f>+IF(COUNT($T6:$Y6)&gt;5,LARGE($T6:$Y6,6),0)</f>
        <v>0</v>
      </c>
    </row>
    <row r="7" spans="1:36" ht="17.25" customHeight="1">
      <c r="A7" s="25">
        <v>4</v>
      </c>
      <c r="B7" s="25" t="s">
        <v>171</v>
      </c>
      <c r="C7" s="25" t="s">
        <v>172</v>
      </c>
      <c r="D7" s="25"/>
      <c r="E7" s="53" t="s">
        <v>49</v>
      </c>
      <c r="F7" s="176"/>
      <c r="G7" s="108">
        <v>2</v>
      </c>
      <c r="H7" s="108">
        <v>2</v>
      </c>
      <c r="I7" s="108">
        <v>2</v>
      </c>
      <c r="J7" s="109">
        <v>1353.668</v>
      </c>
      <c r="K7" s="177">
        <v>720</v>
      </c>
      <c r="L7" s="110"/>
      <c r="M7" s="110"/>
      <c r="N7" s="261">
        <v>633.668</v>
      </c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01">
        <f>SUM(LARGE(AB7:AK7,{1,2,3,4,5,6}))</f>
        <v>1353.6680000000001</v>
      </c>
      <c r="AB7" s="101">
        <f>+IF(COUNT($K7:$S7)&gt;0,LARGE($K7:$S7,1),0)</f>
        <v>720</v>
      </c>
      <c r="AC7" s="101">
        <f>+IF(COUNT($K7:$S7)&gt;1,LARGE($K7:$S7,2),0)</f>
        <v>633.668</v>
      </c>
      <c r="AD7" s="101">
        <f>+IF(COUNT($K7:$S7)&gt;2,LARGE($K7:$S7,3),0)</f>
        <v>0</v>
      </c>
      <c r="AE7" s="101">
        <f>+IF(COUNT($T7:$Y7)&gt;0,LARGE($T7:$Y7,1),0)</f>
        <v>0</v>
      </c>
      <c r="AF7" s="101">
        <f>+IF(COUNT($T7:$Y7)&gt;1,LARGE($T7:$Y7,2),0)</f>
        <v>0</v>
      </c>
      <c r="AG7" s="101">
        <f>+IF(COUNT($T7:$Y7)&gt;2,LARGE($T7:$Y7,3),0)</f>
        <v>0</v>
      </c>
      <c r="AH7" s="101">
        <f>+IF(COUNT($T7:$Y7)&gt;3,LARGE($T7:$Y7,4),0)</f>
        <v>0</v>
      </c>
      <c r="AI7" s="101">
        <f>+IF(COUNT($T7:$Y7)&gt;4,LARGE($T7:$Y7,5),0)</f>
        <v>0</v>
      </c>
      <c r="AJ7" s="101">
        <f>+IF(COUNT($T7:$Y7)&gt;5,LARGE($T7:$Y7,6),0)</f>
        <v>0</v>
      </c>
    </row>
    <row r="8" spans="1:36" ht="18" customHeight="1">
      <c r="A8" s="25">
        <v>5</v>
      </c>
      <c r="B8" s="107" t="s">
        <v>746</v>
      </c>
      <c r="C8" s="107" t="s">
        <v>591</v>
      </c>
      <c r="D8" s="107"/>
      <c r="E8" s="320" t="s">
        <v>767</v>
      </c>
      <c r="F8" s="333" t="s">
        <v>768</v>
      </c>
      <c r="G8" s="107">
        <v>1</v>
      </c>
      <c r="H8" s="107">
        <v>1</v>
      </c>
      <c r="I8" s="107">
        <v>1</v>
      </c>
      <c r="J8" s="323">
        <v>1000</v>
      </c>
      <c r="K8" s="323"/>
      <c r="L8" s="323"/>
      <c r="M8" s="323"/>
      <c r="N8" s="323"/>
      <c r="O8" s="323"/>
      <c r="P8" s="323"/>
      <c r="Q8" s="323"/>
      <c r="R8" s="323"/>
      <c r="S8" s="338">
        <v>1000</v>
      </c>
      <c r="T8" s="323"/>
      <c r="U8" s="323"/>
      <c r="V8" s="323"/>
      <c r="W8" s="323"/>
      <c r="X8" s="323"/>
      <c r="Y8" s="323"/>
      <c r="Z8" s="323"/>
      <c r="AA8" s="287">
        <f>SUM(LARGE(AB8:AK8,{1,2,3,4,5,6}))</f>
        <v>1000</v>
      </c>
      <c r="AB8" s="287">
        <f>+IF(COUNT($K8:$S8)&gt;0,LARGE($K8:$S8,1),0)</f>
        <v>1000</v>
      </c>
      <c r="AC8" s="287">
        <f>+IF(COUNT($K8:$S8)&gt;1,LARGE($K8:$S8,2),0)</f>
        <v>0</v>
      </c>
      <c r="AD8" s="287">
        <f>+IF(COUNT($K8:$S8)&gt;2,LARGE($K8:$S8,3),0)</f>
        <v>0</v>
      </c>
      <c r="AE8" s="287">
        <f>+IF(COUNT($T8:$Y8)&gt;0,LARGE($T8:$Y8,1),0)</f>
        <v>0</v>
      </c>
      <c r="AF8" s="287">
        <f>+IF(COUNT($T8:$Y8)&gt;1,LARGE($T8:$Y8,2),0)</f>
        <v>0</v>
      </c>
      <c r="AG8" s="287">
        <f>+IF(COUNT($T8:$Y8)&gt;2,LARGE($T8:$Y8,3),0)</f>
        <v>0</v>
      </c>
      <c r="AH8" s="287">
        <f>+IF(COUNT($T8:$Y8)&gt;3,LARGE($T8:$Y8,4),0)</f>
        <v>0</v>
      </c>
      <c r="AI8" s="287">
        <f>+IF(COUNT($T8:$Y8)&gt;4,LARGE($T8:$Y8,5),0)</f>
        <v>0</v>
      </c>
      <c r="AJ8" s="287">
        <f>+IF(COUNT($T8:$Y8)&gt;5,LARGE($T8:$Y8,6),0)</f>
        <v>0</v>
      </c>
    </row>
    <row r="9" spans="1:36" s="30" customFormat="1" ht="15">
      <c r="A9" s="28">
        <v>6</v>
      </c>
      <c r="B9" s="25" t="s">
        <v>169</v>
      </c>
      <c r="C9" s="25" t="s">
        <v>40</v>
      </c>
      <c r="D9" s="25"/>
      <c r="E9" s="53" t="s">
        <v>49</v>
      </c>
      <c r="F9" s="28"/>
      <c r="G9" s="108">
        <v>1</v>
      </c>
      <c r="H9" s="108">
        <v>1</v>
      </c>
      <c r="I9" s="108">
        <v>1</v>
      </c>
      <c r="J9" s="102">
        <v>932</v>
      </c>
      <c r="K9" s="209">
        <v>932</v>
      </c>
      <c r="L9" s="100"/>
      <c r="M9" s="100"/>
      <c r="N9" s="100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01">
        <f>SUM(LARGE(AB9:AK9,{1,2,3,4,5,6}))</f>
        <v>932</v>
      </c>
      <c r="AB9" s="101">
        <f>+IF(COUNT($K9:$S9)&gt;0,LARGE($K9:$S9,1),0)</f>
        <v>932</v>
      </c>
      <c r="AC9" s="101">
        <f>+IF(COUNT($K9:$S9)&gt;1,LARGE($K9:$S9,2),0)</f>
        <v>0</v>
      </c>
      <c r="AD9" s="101">
        <f>+IF(COUNT($K9:$S9)&gt;2,LARGE($K9:$S9,3),0)</f>
        <v>0</v>
      </c>
      <c r="AE9" s="101">
        <f>+IF(COUNT($T9:$Y9)&gt;0,LARGE($T9:$Y9,1),0)</f>
        <v>0</v>
      </c>
      <c r="AF9" s="101">
        <f>+IF(COUNT($T9:$Y9)&gt;1,LARGE($T9:$Y9,2),0)</f>
        <v>0</v>
      </c>
      <c r="AG9" s="101">
        <f>+IF(COUNT($T9:$Y9)&gt;2,LARGE($T9:$Y9,3),0)</f>
        <v>0</v>
      </c>
      <c r="AH9" s="101">
        <f>+IF(COUNT($T9:$Y9)&gt;3,LARGE($T9:$Y9,4),0)</f>
        <v>0</v>
      </c>
      <c r="AI9" s="101">
        <f>+IF(COUNT($T9:$Y9)&gt;4,LARGE($T9:$Y9,5),0)</f>
        <v>0</v>
      </c>
      <c r="AJ9" s="101">
        <f>+IF(COUNT($T9:$Y9)&gt;5,LARGE($T9:$Y9,6),0)</f>
        <v>0</v>
      </c>
    </row>
    <row r="10" spans="1:36" s="30" customFormat="1" ht="15">
      <c r="A10" s="28">
        <v>7</v>
      </c>
      <c r="B10" s="66" t="s">
        <v>169</v>
      </c>
      <c r="C10" s="66" t="s">
        <v>533</v>
      </c>
      <c r="D10" s="28"/>
      <c r="E10" s="97" t="s">
        <v>455</v>
      </c>
      <c r="F10" s="176"/>
      <c r="G10" s="107">
        <v>1</v>
      </c>
      <c r="H10" s="107">
        <v>1</v>
      </c>
      <c r="I10" s="107">
        <v>1</v>
      </c>
      <c r="J10" s="100">
        <v>907.852</v>
      </c>
      <c r="K10" s="100"/>
      <c r="L10" s="100"/>
      <c r="M10" s="100"/>
      <c r="N10" s="262">
        <v>907.852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30">
        <f>SUM(LARGE(AB10:AK10,{1,2,3,4,5,6}))</f>
        <v>907.852</v>
      </c>
      <c r="AB10" s="30">
        <f>+IF(COUNT($K10:$S10)&gt;0,LARGE($K10:$S10,1),0)</f>
        <v>907.852</v>
      </c>
      <c r="AC10" s="101">
        <f>+IF(COUNT($K10:$S10)&gt;1,LARGE($K10:$S10,2),0)</f>
        <v>0</v>
      </c>
      <c r="AD10" s="101">
        <f>+IF(COUNT($K10:$S10)&gt;2,LARGE($K10:$S10,3),0)</f>
        <v>0</v>
      </c>
      <c r="AE10" s="101">
        <f>+IF(COUNT($T10:$Y10)&gt;0,LARGE($T10:$Y10,1),0)</f>
        <v>0</v>
      </c>
      <c r="AF10" s="101">
        <f>+IF(COUNT($T10:$Y10)&gt;1,LARGE($T10:$Y10,2),0)</f>
        <v>0</v>
      </c>
      <c r="AG10" s="101">
        <f>+IF(COUNT($T10:$Y10)&gt;2,LARGE($T10:$Y10,3),0)</f>
        <v>0</v>
      </c>
      <c r="AH10" s="101">
        <f>+IF(COUNT($T10:$Y10)&gt;3,LARGE($T10:$Y10,4),0)</f>
        <v>0</v>
      </c>
      <c r="AI10" s="101">
        <f>+IF(COUNT($T10:$Y10)&gt;4,LARGE($T10:$Y10,5),0)</f>
        <v>0</v>
      </c>
      <c r="AJ10" s="101">
        <f>+IF(COUNT($T10:$Y10)&gt;5,LARGE($T10:$Y10,6),0)</f>
        <v>0</v>
      </c>
    </row>
    <row r="11" spans="1:36" s="30" customFormat="1" ht="15">
      <c r="A11" s="107">
        <v>8</v>
      </c>
      <c r="B11" s="66" t="s">
        <v>169</v>
      </c>
      <c r="C11" s="66" t="s">
        <v>188</v>
      </c>
      <c r="D11" s="28"/>
      <c r="E11" s="97" t="s">
        <v>455</v>
      </c>
      <c r="F11" s="97"/>
      <c r="G11" s="107">
        <v>1</v>
      </c>
      <c r="H11" s="107">
        <v>1</v>
      </c>
      <c r="I11" s="107">
        <v>1</v>
      </c>
      <c r="J11" s="100">
        <v>891.424</v>
      </c>
      <c r="K11" s="100"/>
      <c r="L11" s="100"/>
      <c r="M11" s="100"/>
      <c r="N11" s="262">
        <v>891.424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30">
        <f>SUM(LARGE(AB11:AK11,{1,2,3,4,5,6}))</f>
        <v>891.424</v>
      </c>
      <c r="AB11" s="30">
        <f>+IF(COUNT($K11:$S11)&gt;0,LARGE($K11:$S11,1),0)</f>
        <v>891.424</v>
      </c>
      <c r="AC11" s="101">
        <f>+IF(COUNT($K11:$S11)&gt;1,LARGE($K11:$S11,2),0)</f>
        <v>0</v>
      </c>
      <c r="AD11" s="101">
        <f>+IF(COUNT($K11:$S11)&gt;2,LARGE($K11:$S11,3),0)</f>
        <v>0</v>
      </c>
      <c r="AE11" s="101">
        <f>+IF(COUNT($T11:$Y11)&gt;0,LARGE($T11:$Y11,1),0)</f>
        <v>0</v>
      </c>
      <c r="AF11" s="101">
        <f>+IF(COUNT($T11:$Y11)&gt;1,LARGE($T11:$Y11,2),0)</f>
        <v>0</v>
      </c>
      <c r="AG11" s="101">
        <f>+IF(COUNT($T11:$Y11)&gt;2,LARGE($T11:$Y11,3),0)</f>
        <v>0</v>
      </c>
      <c r="AH11" s="101">
        <f>+IF(COUNT($T11:$Y11)&gt;3,LARGE($T11:$Y11,4),0)</f>
        <v>0</v>
      </c>
      <c r="AI11" s="101">
        <f>+IF(COUNT($T11:$Y11)&gt;4,LARGE($T11:$Y11,5),0)</f>
        <v>0</v>
      </c>
      <c r="AJ11" s="101">
        <f>+IF(COUNT($T11:$Y11)&gt;5,LARGE($T11:$Y11,6),0)</f>
        <v>0</v>
      </c>
    </row>
    <row r="12" spans="1:36" s="30" customFormat="1" ht="15">
      <c r="A12" s="107">
        <v>9</v>
      </c>
      <c r="B12" s="106" t="s">
        <v>534</v>
      </c>
      <c r="C12" s="106" t="s">
        <v>535</v>
      </c>
      <c r="D12" s="107"/>
      <c r="E12" s="106"/>
      <c r="F12" s="322"/>
      <c r="G12" s="107">
        <v>1</v>
      </c>
      <c r="H12" s="107">
        <v>1</v>
      </c>
      <c r="I12" s="107">
        <v>1</v>
      </c>
      <c r="J12" s="113">
        <v>872.209</v>
      </c>
      <c r="K12" s="113"/>
      <c r="L12" s="113"/>
      <c r="M12" s="113"/>
      <c r="N12" s="263">
        <v>872.209</v>
      </c>
      <c r="O12" s="113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30">
        <f>SUM(LARGE(AB12:AK12,{1,2,3,4,5,6}))</f>
        <v>872.209</v>
      </c>
      <c r="AB12" s="30">
        <f>+IF(COUNT($K12:$S12)&gt;0,LARGE($K12:$S12,1),0)</f>
        <v>872.209</v>
      </c>
      <c r="AC12" s="101">
        <f>+IF(COUNT($K12:$S12)&gt;1,LARGE($K12:$S12,2),0)</f>
        <v>0</v>
      </c>
      <c r="AD12" s="101">
        <f>+IF(COUNT($K12:$S12)&gt;2,LARGE($K12:$S12,3),0)</f>
        <v>0</v>
      </c>
      <c r="AE12" s="101">
        <f>+IF(COUNT($T12:$Y12)&gt;0,LARGE($T12:$Y12,1),0)</f>
        <v>0</v>
      </c>
      <c r="AF12" s="101">
        <f>+IF(COUNT($T12:$Y12)&gt;1,LARGE($T12:$Y12,2),0)</f>
        <v>0</v>
      </c>
      <c r="AG12" s="101">
        <f>+IF(COUNT($T12:$Y12)&gt;2,LARGE($T12:$Y12,3),0)</f>
        <v>0</v>
      </c>
      <c r="AH12" s="101">
        <f>+IF(COUNT($T12:$Y12)&gt;3,LARGE($T12:$Y12,4),0)</f>
        <v>0</v>
      </c>
      <c r="AI12" s="101">
        <f>+IF(COUNT($T12:$Y12)&gt;4,LARGE($T12:$Y12,5),0)</f>
        <v>0</v>
      </c>
      <c r="AJ12" s="101">
        <f>+IF(COUNT($T12:$Y12)&gt;5,LARGE($T12:$Y12,6),0)</f>
        <v>0</v>
      </c>
    </row>
    <row r="13" spans="1:36" s="30" customFormat="1" ht="15">
      <c r="A13" s="107">
        <v>10</v>
      </c>
      <c r="B13" s="107" t="s">
        <v>754</v>
      </c>
      <c r="C13" s="107" t="s">
        <v>753</v>
      </c>
      <c r="D13" s="107"/>
      <c r="E13" s="107"/>
      <c r="F13" s="107"/>
      <c r="G13" s="107">
        <v>1</v>
      </c>
      <c r="H13" s="107">
        <v>1</v>
      </c>
      <c r="I13" s="107">
        <v>1</v>
      </c>
      <c r="J13" s="113">
        <v>864.476</v>
      </c>
      <c r="K13" s="113"/>
      <c r="L13" s="113"/>
      <c r="M13" s="113"/>
      <c r="N13" s="113"/>
      <c r="O13" s="113"/>
      <c r="P13" s="327">
        <v>864.476</v>
      </c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30">
        <f>SUM(LARGE(AB13:AK13,{1,2,3,4,5,6}))</f>
        <v>864.476</v>
      </c>
      <c r="AB13" s="30">
        <f>+IF(COUNT($K13:$S13)&gt;0,LARGE($K13:$S13,1),0)</f>
        <v>864.476</v>
      </c>
      <c r="AC13" s="30">
        <f>+IF(COUNT($K13:$S13)&gt;1,LARGE($K13:$S13,2),0)</f>
        <v>0</v>
      </c>
      <c r="AD13" s="30">
        <f>+IF(COUNT($K13:$S13)&gt;2,LARGE($K13:$S13,3),0)</f>
        <v>0</v>
      </c>
      <c r="AE13" s="30">
        <f>+IF(COUNT($T13:$Y13)&gt;0,LARGE($T13:$Y13,1),0)</f>
        <v>0</v>
      </c>
      <c r="AF13" s="30">
        <f>+IF(COUNT($T13:$Y13)&gt;1,LARGE($T13:$Y13,2),0)</f>
        <v>0</v>
      </c>
      <c r="AG13" s="30">
        <f>+IF(COUNT($T13:$Y13)&gt;2,LARGE($T13:$Y13,3),0)</f>
        <v>0</v>
      </c>
      <c r="AH13" s="30">
        <f>+IF(COUNT($T13:$Y13)&gt;3,LARGE($T13:$Y13,4),0)</f>
        <v>0</v>
      </c>
      <c r="AI13" s="30">
        <f>+IF(COUNT($T13:$Y13)&gt;4,LARGE($T13:$Y13,5),0)</f>
        <v>0</v>
      </c>
      <c r="AJ13" s="30">
        <f>+IF(COUNT($T13:$Y13)&gt;5,LARGE($T13:$Y13,6),0)</f>
        <v>0</v>
      </c>
    </row>
    <row r="14" spans="1:36" s="30" customFormat="1" ht="15">
      <c r="A14" s="107">
        <v>11</v>
      </c>
      <c r="B14" s="25" t="s">
        <v>173</v>
      </c>
      <c r="C14" s="25" t="s">
        <v>170</v>
      </c>
      <c r="D14" s="25"/>
      <c r="E14" s="53" t="s">
        <v>49</v>
      </c>
      <c r="F14" s="169" t="s">
        <v>116</v>
      </c>
      <c r="G14" s="108">
        <v>1</v>
      </c>
      <c r="H14" s="108">
        <v>1</v>
      </c>
      <c r="I14" s="108">
        <v>1</v>
      </c>
      <c r="J14" s="102">
        <v>849</v>
      </c>
      <c r="K14" s="209">
        <v>849</v>
      </c>
      <c r="L14" s="100"/>
      <c r="M14" s="100"/>
      <c r="N14" s="100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01">
        <f>SUM(LARGE(AB14:AK14,{1,2,3,4,5,6}))</f>
        <v>849</v>
      </c>
      <c r="AB14" s="101">
        <f>+IF(COUNT($K14:$S14)&gt;0,LARGE($K14:$S14,1),0)</f>
        <v>849</v>
      </c>
      <c r="AC14" s="101">
        <f>+IF(COUNT($K14:$S14)&gt;1,LARGE($K14:$S14,2),0)</f>
        <v>0</v>
      </c>
      <c r="AD14" s="101">
        <f>+IF(COUNT($K14:$S14)&gt;2,LARGE($K14:$S14,3),0)</f>
        <v>0</v>
      </c>
      <c r="AE14" s="101">
        <f>+IF(COUNT($T14:$Y14)&gt;0,LARGE($T14:$Y14,1),0)</f>
        <v>0</v>
      </c>
      <c r="AF14" s="101">
        <f>+IF(COUNT($T14:$Y14)&gt;1,LARGE($T14:$Y14,2),0)</f>
        <v>0</v>
      </c>
      <c r="AG14" s="101">
        <f>+IF(COUNT($T14:$Y14)&gt;2,LARGE($T14:$Y14,3),0)</f>
        <v>0</v>
      </c>
      <c r="AH14" s="101">
        <f>+IF(COUNT($T14:$Y14)&gt;3,LARGE($T14:$Y14,4),0)</f>
        <v>0</v>
      </c>
      <c r="AI14" s="101">
        <f>+IF(COUNT($T14:$Y14)&gt;4,LARGE($T14:$Y14,5),0)</f>
        <v>0</v>
      </c>
      <c r="AJ14" s="101">
        <f>+IF(COUNT($T14:$Y14)&gt;5,LARGE($T14:$Y14,6),0)</f>
        <v>0</v>
      </c>
    </row>
    <row r="15" spans="1:36" s="30" customFormat="1" ht="15">
      <c r="A15" s="107">
        <v>12</v>
      </c>
      <c r="B15" s="107" t="s">
        <v>755</v>
      </c>
      <c r="C15" s="107" t="s">
        <v>703</v>
      </c>
      <c r="D15" s="107"/>
      <c r="E15" s="107" t="s">
        <v>44</v>
      </c>
      <c r="F15" s="107"/>
      <c r="G15" s="107">
        <v>1</v>
      </c>
      <c r="H15" s="107">
        <v>1</v>
      </c>
      <c r="I15" s="107">
        <v>1</v>
      </c>
      <c r="J15" s="113">
        <v>820.129</v>
      </c>
      <c r="K15" s="113"/>
      <c r="L15" s="113"/>
      <c r="M15" s="113"/>
      <c r="N15" s="113"/>
      <c r="O15" s="113"/>
      <c r="P15" s="327">
        <v>820.129</v>
      </c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287">
        <f>SUM(LARGE(AB15:AK15,{1,2,3,4,5,6}))</f>
        <v>820.129</v>
      </c>
      <c r="AB15" s="287">
        <f>+IF(COUNT($K15:$S15)&gt;0,LARGE($K15:$S15,1),0)</f>
        <v>820.129</v>
      </c>
      <c r="AC15" s="287">
        <f>+IF(COUNT($K15:$S15)&gt;1,LARGE($K15:$S15,2),0)</f>
        <v>0</v>
      </c>
      <c r="AD15" s="287">
        <f>+IF(COUNT($K15:$S15)&gt;2,LARGE($K15:$S15,3),0)</f>
        <v>0</v>
      </c>
      <c r="AE15" s="287">
        <f>+IF(COUNT($T15:$Y15)&gt;0,LARGE($T15:$Y15,1),0)</f>
        <v>0</v>
      </c>
      <c r="AF15" s="287">
        <f>+IF(COUNT($T15:$Y15)&gt;1,LARGE($T15:$Y15,2),0)</f>
        <v>0</v>
      </c>
      <c r="AG15" s="287">
        <f>+IF(COUNT($T15:$Y15)&gt;2,LARGE($T15:$Y15,3),0)</f>
        <v>0</v>
      </c>
      <c r="AH15" s="287">
        <f>+IF(COUNT($T15:$Y15)&gt;3,LARGE($T15:$Y15,4),0)</f>
        <v>0</v>
      </c>
      <c r="AI15" s="287">
        <f>+IF(COUNT($T15:$Y15)&gt;4,LARGE($T15:$Y15,5),0)</f>
        <v>0</v>
      </c>
      <c r="AJ15" s="287">
        <f>+IF(COUNT($T15:$Y15)&gt;5,LARGE($T15:$Y15,6),0)</f>
        <v>0</v>
      </c>
    </row>
    <row r="16" spans="1:36" s="30" customFormat="1" ht="15">
      <c r="A16" s="107">
        <v>13</v>
      </c>
      <c r="B16" s="106" t="s">
        <v>537</v>
      </c>
      <c r="C16" s="106" t="s">
        <v>170</v>
      </c>
      <c r="D16" s="107"/>
      <c r="E16" s="106" t="s">
        <v>455</v>
      </c>
      <c r="F16" s="176"/>
      <c r="G16" s="107">
        <v>1</v>
      </c>
      <c r="H16" s="107">
        <v>1</v>
      </c>
      <c r="I16" s="107">
        <v>1</v>
      </c>
      <c r="J16" s="113">
        <v>811.023</v>
      </c>
      <c r="K16" s="113"/>
      <c r="L16" s="113"/>
      <c r="M16" s="113"/>
      <c r="N16" s="263">
        <v>811.023</v>
      </c>
      <c r="O16" s="113"/>
      <c r="P16" s="113"/>
      <c r="Q16" s="102"/>
      <c r="R16" s="102"/>
      <c r="S16" s="100"/>
      <c r="T16" s="100"/>
      <c r="U16" s="100"/>
      <c r="V16" s="100"/>
      <c r="W16" s="100"/>
      <c r="X16" s="100"/>
      <c r="Y16" s="100"/>
      <c r="Z16" s="100"/>
      <c r="AA16" s="101">
        <f>SUM(LARGE(AB16:AK16,{1,2,3,4,5,6}))</f>
        <v>811.023</v>
      </c>
      <c r="AB16" s="101">
        <f>+IF(COUNT($K16:$S16)&gt;0,LARGE($K16:$S16,1),0)</f>
        <v>811.023</v>
      </c>
      <c r="AC16" s="101">
        <f>+IF(COUNT($K16:$S16)&gt;1,LARGE($K16:$S16,2),0)</f>
        <v>0</v>
      </c>
      <c r="AD16" s="101">
        <f>+IF(COUNT($K16:$S16)&gt;2,LARGE($K16:$S16,3),0)</f>
        <v>0</v>
      </c>
      <c r="AE16" s="101">
        <f>+IF(COUNT($T16:$Y16)&gt;0,LARGE($T16:$Y16,1),0)</f>
        <v>0</v>
      </c>
      <c r="AF16" s="101">
        <f>+IF(COUNT($T16:$Y16)&gt;1,LARGE($T16:$Y16,2),0)</f>
        <v>0</v>
      </c>
      <c r="AG16" s="101">
        <f>+IF(COUNT($T16:$Y16)&gt;2,LARGE($T16:$Y16,3),0)</f>
        <v>0</v>
      </c>
      <c r="AH16" s="101">
        <f>+IF(COUNT($T16:$Y16)&gt;3,LARGE($T16:$Y16,4),0)</f>
        <v>0</v>
      </c>
      <c r="AI16" s="101">
        <f>+IF(COUNT($T16:$Y16)&gt;4,LARGE($T16:$Y16,5),0)</f>
        <v>0</v>
      </c>
      <c r="AJ16" s="101">
        <f>+IF(COUNT($T16:$Y16)&gt;5,LARGE($T16:$Y16,6),0)</f>
        <v>0</v>
      </c>
    </row>
    <row r="17" spans="1:36" s="287" customFormat="1" ht="15">
      <c r="A17" s="107">
        <v>14</v>
      </c>
      <c r="B17" s="107" t="s">
        <v>538</v>
      </c>
      <c r="C17" s="107" t="s">
        <v>539</v>
      </c>
      <c r="D17" s="107"/>
      <c r="E17" s="107"/>
      <c r="F17" s="107"/>
      <c r="G17" s="107">
        <v>1</v>
      </c>
      <c r="H17" s="107">
        <v>1</v>
      </c>
      <c r="I17" s="107">
        <v>1</v>
      </c>
      <c r="J17" s="113">
        <v>786.805</v>
      </c>
      <c r="K17" s="113"/>
      <c r="L17" s="113"/>
      <c r="M17" s="113"/>
      <c r="N17" s="263">
        <v>786.805</v>
      </c>
      <c r="O17" s="113"/>
      <c r="P17" s="113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30">
        <f>SUM(LARGE(AB17:AK17,{1,2,3,4,5,6}))</f>
        <v>786.805</v>
      </c>
      <c r="AB17" s="30">
        <f>+IF(COUNT($K17:$S17)&gt;0,LARGE($K17:$S17,1),0)</f>
        <v>786.805</v>
      </c>
      <c r="AC17" s="30">
        <f>+IF(COUNT($K17:$S17)&gt;1,LARGE($K17:$S17,2),0)</f>
        <v>0</v>
      </c>
      <c r="AD17" s="30">
        <f>+IF(COUNT($K17:$S17)&gt;2,LARGE($K17:$S17,3),0)</f>
        <v>0</v>
      </c>
      <c r="AE17" s="30">
        <f>+IF(COUNT($T17:$Y17)&gt;0,LARGE($T17:$Y17,1),0)</f>
        <v>0</v>
      </c>
      <c r="AF17" s="30">
        <f>+IF(COUNT($T17:$Y17)&gt;1,LARGE($T17:$Y17,2),0)</f>
        <v>0</v>
      </c>
      <c r="AG17" s="30">
        <f>+IF(COUNT($T17:$Y17)&gt;2,LARGE($T17:$Y17,3),0)</f>
        <v>0</v>
      </c>
      <c r="AH17" s="30">
        <f>+IF(COUNT($T17:$Y17)&gt;3,LARGE($T17:$Y17,4),0)</f>
        <v>0</v>
      </c>
      <c r="AI17" s="30">
        <f>+IF(COUNT($T17:$Y17)&gt;4,LARGE($T17:$Y17,5),0)</f>
        <v>0</v>
      </c>
      <c r="AJ17" s="30">
        <f>+IF(COUNT($T17:$Y17)&gt;5,LARGE($T17:$Y17,6),0)</f>
        <v>0</v>
      </c>
    </row>
    <row r="18" spans="1:36" s="287" customFormat="1" ht="15">
      <c r="A18" s="107">
        <v>15</v>
      </c>
      <c r="B18" s="106" t="s">
        <v>757</v>
      </c>
      <c r="C18" s="106" t="s">
        <v>758</v>
      </c>
      <c r="D18" s="107"/>
      <c r="E18" s="320" t="s">
        <v>44</v>
      </c>
      <c r="F18" s="274" t="s">
        <v>759</v>
      </c>
      <c r="G18" s="107">
        <v>1</v>
      </c>
      <c r="H18" s="107">
        <v>1</v>
      </c>
      <c r="I18" s="107">
        <v>1</v>
      </c>
      <c r="J18" s="113">
        <v>765.918</v>
      </c>
      <c r="K18" s="113"/>
      <c r="L18" s="113"/>
      <c r="M18" s="113"/>
      <c r="N18" s="113"/>
      <c r="O18" s="113"/>
      <c r="P18" s="327">
        <v>765.918</v>
      </c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287">
        <f>SUM(LARGE(AB18:AK18,{1,2,3,4,5,6}))</f>
        <v>765.918</v>
      </c>
      <c r="AB18" s="287">
        <f>+IF(COUNT($K18:$S18)&gt;0,LARGE($K18:$S18,1),0)</f>
        <v>765.918</v>
      </c>
      <c r="AC18" s="287">
        <f>+IF(COUNT($K18:$S18)&gt;1,LARGE($K18:$S18,2),0)</f>
        <v>0</v>
      </c>
      <c r="AD18" s="287">
        <f>+IF(COUNT($K18:$S18)&gt;2,LARGE($K18:$S18,3),0)</f>
        <v>0</v>
      </c>
      <c r="AE18" s="287">
        <f>+IF(COUNT($T18:$Y18)&gt;0,LARGE($T18:$Y18,1),0)</f>
        <v>0</v>
      </c>
      <c r="AF18" s="287">
        <f>+IF(COUNT($T18:$Y18)&gt;1,LARGE($T18:$Y18,2),0)</f>
        <v>0</v>
      </c>
      <c r="AG18" s="287">
        <f>+IF(COUNT($T18:$Y18)&gt;2,LARGE($T18:$Y18,3),0)</f>
        <v>0</v>
      </c>
      <c r="AH18" s="287">
        <f>+IF(COUNT($T18:$Y18)&gt;3,LARGE($T18:$Y18,4),0)</f>
        <v>0</v>
      </c>
      <c r="AI18" s="287">
        <f>+IF(COUNT($T18:$Y18)&gt;4,LARGE($T18:$Y18,5),0)</f>
        <v>0</v>
      </c>
      <c r="AJ18" s="287">
        <f>+IF(COUNT($T18:$Y18)&gt;5,LARGE($T18:$Y18,6),0)</f>
        <v>0</v>
      </c>
    </row>
    <row r="19" spans="1:36" s="287" customFormat="1" ht="15">
      <c r="A19" s="107">
        <v>16</v>
      </c>
      <c r="B19" s="106" t="s">
        <v>540</v>
      </c>
      <c r="C19" s="106" t="s">
        <v>541</v>
      </c>
      <c r="D19" s="107"/>
      <c r="E19" s="106" t="s">
        <v>186</v>
      </c>
      <c r="F19" s="321"/>
      <c r="G19" s="107">
        <v>1</v>
      </c>
      <c r="H19" s="107">
        <v>1</v>
      </c>
      <c r="I19" s="107">
        <v>1</v>
      </c>
      <c r="J19" s="113">
        <v>718.908</v>
      </c>
      <c r="K19" s="113"/>
      <c r="L19" s="113"/>
      <c r="M19" s="113"/>
      <c r="N19" s="263">
        <v>718.908</v>
      </c>
      <c r="O19" s="113"/>
      <c r="P19" s="113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30">
        <f>SUM(LARGE(AB19:AK19,{1,2,3,4,5,6}))</f>
        <v>718.908</v>
      </c>
      <c r="AB19" s="30">
        <f>+IF(COUNT($K19:$S19)&gt;0,LARGE($K19:$S19,1),0)</f>
        <v>718.908</v>
      </c>
      <c r="AC19" s="30">
        <f>+IF(COUNT($K19:$S19)&gt;1,LARGE($K19:$S19,2),0)</f>
        <v>0</v>
      </c>
      <c r="AD19" s="30">
        <f>+IF(COUNT($K19:$S19)&gt;2,LARGE($K19:$S19,3),0)</f>
        <v>0</v>
      </c>
      <c r="AE19" s="30">
        <f>+IF(COUNT($T19:$Y19)&gt;0,LARGE($T19:$Y19,1),0)</f>
        <v>0</v>
      </c>
      <c r="AF19" s="30">
        <f>+IF(COUNT($T19:$Y19)&gt;1,LARGE($T19:$Y19,2),0)</f>
        <v>0</v>
      </c>
      <c r="AG19" s="30">
        <f>+IF(COUNT($T19:$Y19)&gt;2,LARGE($T19:$Y19,3),0)</f>
        <v>0</v>
      </c>
      <c r="AH19" s="30">
        <f>+IF(COUNT($T19:$Y19)&gt;3,LARGE($T19:$Y19,4),0)</f>
        <v>0</v>
      </c>
      <c r="AI19" s="30">
        <f>+IF(COUNT($T19:$Y19)&gt;4,LARGE($T19:$Y19,5),0)</f>
        <v>0</v>
      </c>
      <c r="AJ19" s="30">
        <f>+IF(COUNT($T19:$Y19)&gt;5,LARGE($T19:$Y19,6),0)</f>
        <v>0</v>
      </c>
    </row>
    <row r="20" spans="1:36" s="30" customFormat="1" ht="15">
      <c r="A20" s="104"/>
      <c r="B20" s="104"/>
      <c r="C20" s="104"/>
      <c r="D20" s="104"/>
      <c r="E20" s="48"/>
      <c r="F20" s="104"/>
      <c r="G20" s="104"/>
      <c r="H20" s="104"/>
      <c r="I20" s="104"/>
      <c r="J20" s="113"/>
      <c r="K20" s="113"/>
      <c r="L20" s="113"/>
      <c r="M20" s="113"/>
      <c r="N20" s="113"/>
      <c r="O20" s="113"/>
      <c r="P20" s="113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30">
        <f>SUM(LARGE(AB20:AK20,{1,2,3,4,5,6}))</f>
        <v>0</v>
      </c>
      <c r="AB20" s="30">
        <f aca="true" t="shared" si="1" ref="AB19:AB26">+IF(COUNT($K20:$S20)&gt;0,LARGE($K20:$S20,1),0)</f>
        <v>0</v>
      </c>
      <c r="AC20" s="30">
        <f aca="true" t="shared" si="2" ref="AC19:AC26">+IF(COUNT($K20:$S20)&gt;1,LARGE($K20:$S20,2),0)</f>
        <v>0</v>
      </c>
      <c r="AD20" s="30">
        <f aca="true" t="shared" si="3" ref="AD19:AD26">+IF(COUNT($K20:$S20)&gt;2,LARGE($K20:$S20,3),0)</f>
        <v>0</v>
      </c>
      <c r="AE20" s="30">
        <f aca="true" t="shared" si="4" ref="AE19:AE25">+IF(COUNT($T20:$Y20)&gt;0,LARGE($T20:$Y20,1),0)</f>
        <v>0</v>
      </c>
      <c r="AF20" s="30">
        <f aca="true" t="shared" si="5" ref="AF19:AF25">+IF(COUNT($T20:$Y20)&gt;1,LARGE($T20:$Y20,2),0)</f>
        <v>0</v>
      </c>
      <c r="AG20" s="30">
        <f aca="true" t="shared" si="6" ref="AG19:AG25">+IF(COUNT($T20:$Y20)&gt;2,LARGE($T20:$Y20,3),0)</f>
        <v>0</v>
      </c>
      <c r="AH20" s="30">
        <f aca="true" t="shared" si="7" ref="AH19:AH25">+IF(COUNT($T20:$Y20)&gt;3,LARGE($T20:$Y20,4),0)</f>
        <v>0</v>
      </c>
      <c r="AI20" s="30">
        <f aca="true" t="shared" si="8" ref="AI19:AI25">+IF(COUNT($T20:$Y20)&gt;4,LARGE($T20:$Y20,5),0)</f>
        <v>0</v>
      </c>
      <c r="AJ20" s="30">
        <f aca="true" t="shared" si="9" ref="AJ19:AJ25">+IF(COUNT($T20:$Y20)&gt;5,LARGE($T20:$Y20,6),0)</f>
        <v>0</v>
      </c>
    </row>
    <row r="21" spans="1:36" s="30" customFormat="1" ht="15">
      <c r="A21" s="104"/>
      <c r="B21" s="104"/>
      <c r="C21" s="104"/>
      <c r="D21" s="104"/>
      <c r="E21" s="48"/>
      <c r="F21" s="104"/>
      <c r="G21" s="104"/>
      <c r="H21" s="104"/>
      <c r="I21" s="104"/>
      <c r="J21" s="113"/>
      <c r="K21" s="113"/>
      <c r="L21" s="113"/>
      <c r="M21" s="113"/>
      <c r="N21" s="113"/>
      <c r="O21" s="113"/>
      <c r="P21" s="113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30">
        <f>SUM(LARGE(AB21:AK21,{1,2,3,4,5,6}))</f>
        <v>0</v>
      </c>
      <c r="AB21" s="30">
        <f t="shared" si="1"/>
        <v>0</v>
      </c>
      <c r="AC21" s="30">
        <f t="shared" si="2"/>
        <v>0</v>
      </c>
      <c r="AD21" s="30">
        <f t="shared" si="3"/>
        <v>0</v>
      </c>
      <c r="AE21" s="30">
        <f t="shared" si="4"/>
        <v>0</v>
      </c>
      <c r="AF21" s="30">
        <f t="shared" si="5"/>
        <v>0</v>
      </c>
      <c r="AG21" s="30">
        <f t="shared" si="6"/>
        <v>0</v>
      </c>
      <c r="AH21" s="30">
        <f t="shared" si="7"/>
        <v>0</v>
      </c>
      <c r="AI21" s="30">
        <f t="shared" si="8"/>
        <v>0</v>
      </c>
      <c r="AJ21" s="30">
        <f t="shared" si="9"/>
        <v>0</v>
      </c>
    </row>
    <row r="22" spans="1:36" s="30" customFormat="1" ht="15">
      <c r="A22" s="104"/>
      <c r="B22" s="104"/>
      <c r="C22" s="104"/>
      <c r="D22" s="104"/>
      <c r="E22" s="104"/>
      <c r="F22" s="104"/>
      <c r="G22" s="104"/>
      <c r="H22" s="104"/>
      <c r="I22" s="104"/>
      <c r="J22" s="113"/>
      <c r="K22" s="113"/>
      <c r="L22" s="113"/>
      <c r="M22" s="113"/>
      <c r="N22" s="113"/>
      <c r="O22" s="113"/>
      <c r="P22" s="113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30">
        <f>SUM(LARGE(AB22:AK22,{1,2,3,4,5,6}))</f>
        <v>0</v>
      </c>
      <c r="AB22" s="30">
        <f t="shared" si="1"/>
        <v>0</v>
      </c>
      <c r="AC22" s="30">
        <f t="shared" si="2"/>
        <v>0</v>
      </c>
      <c r="AD22" s="30">
        <f t="shared" si="3"/>
        <v>0</v>
      </c>
      <c r="AE22" s="30">
        <f t="shared" si="4"/>
        <v>0</v>
      </c>
      <c r="AF22" s="30">
        <f t="shared" si="5"/>
        <v>0</v>
      </c>
      <c r="AG22" s="30">
        <f t="shared" si="6"/>
        <v>0</v>
      </c>
      <c r="AH22" s="30">
        <f t="shared" si="7"/>
        <v>0</v>
      </c>
      <c r="AI22" s="30">
        <f t="shared" si="8"/>
        <v>0</v>
      </c>
      <c r="AJ22" s="30">
        <f t="shared" si="9"/>
        <v>0</v>
      </c>
    </row>
    <row r="23" spans="1:36" s="30" customFormat="1" ht="15">
      <c r="A23" s="104"/>
      <c r="B23" s="105"/>
      <c r="C23" s="105"/>
      <c r="D23" s="104"/>
      <c r="E23" s="105"/>
      <c r="F23" s="105"/>
      <c r="G23" s="104"/>
      <c r="H23" s="104"/>
      <c r="I23" s="104"/>
      <c r="J23" s="113"/>
      <c r="K23" s="113"/>
      <c r="L23" s="113"/>
      <c r="M23" s="113"/>
      <c r="N23" s="113"/>
      <c r="O23" s="113"/>
      <c r="P23" s="113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30">
        <f>SUM(LARGE(AB23:AK23,{1,2,3,4,5,6}))</f>
        <v>0</v>
      </c>
      <c r="AB23" s="30">
        <f t="shared" si="1"/>
        <v>0</v>
      </c>
      <c r="AC23" s="30">
        <f t="shared" si="2"/>
        <v>0</v>
      </c>
      <c r="AD23" s="30">
        <f t="shared" si="3"/>
        <v>0</v>
      </c>
      <c r="AE23" s="30">
        <f t="shared" si="4"/>
        <v>0</v>
      </c>
      <c r="AF23" s="30">
        <f t="shared" si="5"/>
        <v>0</v>
      </c>
      <c r="AG23" s="30">
        <f t="shared" si="6"/>
        <v>0</v>
      </c>
      <c r="AH23" s="30">
        <f t="shared" si="7"/>
        <v>0</v>
      </c>
      <c r="AI23" s="30">
        <f t="shared" si="8"/>
        <v>0</v>
      </c>
      <c r="AJ23" s="30">
        <f t="shared" si="9"/>
        <v>0</v>
      </c>
    </row>
    <row r="24" spans="1:36" s="30" customFormat="1" ht="15">
      <c r="A24" s="104"/>
      <c r="B24" s="105"/>
      <c r="C24" s="105"/>
      <c r="D24" s="104"/>
      <c r="E24" s="105"/>
      <c r="F24" s="105"/>
      <c r="G24" s="104"/>
      <c r="H24" s="104"/>
      <c r="I24" s="104"/>
      <c r="J24" s="113"/>
      <c r="K24" s="113"/>
      <c r="L24" s="113"/>
      <c r="M24" s="113"/>
      <c r="N24" s="113"/>
      <c r="O24" s="113"/>
      <c r="P24" s="113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30">
        <f>SUM(LARGE(AB24:AK24,{1,2,3,4,5,6}))</f>
        <v>0</v>
      </c>
      <c r="AB24" s="30">
        <f t="shared" si="1"/>
        <v>0</v>
      </c>
      <c r="AC24" s="30">
        <f t="shared" si="2"/>
        <v>0</v>
      </c>
      <c r="AD24" s="30">
        <f t="shared" si="3"/>
        <v>0</v>
      </c>
      <c r="AE24" s="30">
        <f t="shared" si="4"/>
        <v>0</v>
      </c>
      <c r="AF24" s="30">
        <f t="shared" si="5"/>
        <v>0</v>
      </c>
      <c r="AG24" s="30">
        <f t="shared" si="6"/>
        <v>0</v>
      </c>
      <c r="AH24" s="30">
        <f t="shared" si="7"/>
        <v>0</v>
      </c>
      <c r="AI24" s="30">
        <f t="shared" si="8"/>
        <v>0</v>
      </c>
      <c r="AJ24" s="30">
        <f t="shared" si="9"/>
        <v>0</v>
      </c>
    </row>
    <row r="25" spans="1:36" s="30" customFormat="1" ht="15">
      <c r="A25" s="104"/>
      <c r="B25" s="104"/>
      <c r="C25" s="104"/>
      <c r="D25" s="104"/>
      <c r="E25" s="104"/>
      <c r="F25" s="104"/>
      <c r="G25" s="104"/>
      <c r="H25" s="104"/>
      <c r="I25" s="104"/>
      <c r="J25" s="113"/>
      <c r="K25" s="113"/>
      <c r="L25" s="113"/>
      <c r="M25" s="113"/>
      <c r="N25" s="113"/>
      <c r="O25" s="113"/>
      <c r="P25" s="113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30">
        <f>SUM(LARGE(AB25:AK25,{1,2,3,4,5,6}))</f>
        <v>0</v>
      </c>
      <c r="AB25" s="30">
        <f t="shared" si="1"/>
        <v>0</v>
      </c>
      <c r="AC25" s="30">
        <f t="shared" si="2"/>
        <v>0</v>
      </c>
      <c r="AD25" s="30">
        <f t="shared" si="3"/>
        <v>0</v>
      </c>
      <c r="AE25" s="30">
        <f t="shared" si="4"/>
        <v>0</v>
      </c>
      <c r="AF25" s="30">
        <f t="shared" si="5"/>
        <v>0</v>
      </c>
      <c r="AG25" s="30">
        <f t="shared" si="6"/>
        <v>0</v>
      </c>
      <c r="AH25" s="30">
        <f t="shared" si="7"/>
        <v>0</v>
      </c>
      <c r="AI25" s="30">
        <f t="shared" si="8"/>
        <v>0</v>
      </c>
      <c r="AJ25" s="30">
        <f t="shared" si="9"/>
        <v>0</v>
      </c>
    </row>
    <row r="26" spans="1:30" s="30" customFormat="1" ht="15">
      <c r="A26" s="104"/>
      <c r="B26" s="104"/>
      <c r="C26" s="104"/>
      <c r="D26" s="104"/>
      <c r="E26" s="104"/>
      <c r="F26" s="104"/>
      <c r="G26" s="104"/>
      <c r="H26" s="104"/>
      <c r="I26" s="104"/>
      <c r="J26" s="113"/>
      <c r="K26" s="113"/>
      <c r="L26" s="113"/>
      <c r="M26" s="113"/>
      <c r="N26" s="113"/>
      <c r="O26" s="113"/>
      <c r="P26" s="113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30">
        <v>86.51</v>
      </c>
      <c r="AB26" s="30">
        <f t="shared" si="1"/>
        <v>0</v>
      </c>
      <c r="AC26" s="30">
        <f t="shared" si="2"/>
        <v>0</v>
      </c>
      <c r="AD26" s="30">
        <f t="shared" si="3"/>
        <v>0</v>
      </c>
    </row>
    <row r="27" spans="1:28" s="30" customFormat="1" ht="15">
      <c r="A27" s="104"/>
      <c r="B27" s="105"/>
      <c r="C27" s="105"/>
      <c r="D27" s="104"/>
      <c r="E27" s="105"/>
      <c r="F27" s="105"/>
      <c r="G27" s="104"/>
      <c r="H27" s="104"/>
      <c r="I27" s="104"/>
      <c r="J27" s="113"/>
      <c r="K27" s="113"/>
      <c r="L27" s="113"/>
      <c r="M27" s="113"/>
      <c r="N27" s="113"/>
      <c r="O27" s="113"/>
      <c r="P27" s="113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30">
        <v>83.97</v>
      </c>
      <c r="AB27" s="30">
        <v>83.97</v>
      </c>
    </row>
    <row r="28" spans="1:28" s="30" customFormat="1" ht="15">
      <c r="A28" s="104"/>
      <c r="B28" s="105"/>
      <c r="C28" s="105"/>
      <c r="D28" s="104"/>
      <c r="E28" s="105"/>
      <c r="F28" s="105"/>
      <c r="G28" s="104"/>
      <c r="H28" s="104"/>
      <c r="I28" s="104"/>
      <c r="J28" s="113"/>
      <c r="K28" s="113"/>
      <c r="L28" s="113"/>
      <c r="M28" s="113"/>
      <c r="N28" s="113"/>
      <c r="O28" s="113"/>
      <c r="P28" s="113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30">
        <v>77.55</v>
      </c>
      <c r="AB28" s="30">
        <v>77.55</v>
      </c>
    </row>
    <row r="29" spans="1:28" s="30" customFormat="1" ht="15">
      <c r="A29" s="104"/>
      <c r="B29" s="104"/>
      <c r="C29" s="104"/>
      <c r="D29" s="104"/>
      <c r="E29" s="104"/>
      <c r="F29" s="104"/>
      <c r="G29" s="104"/>
      <c r="H29" s="104"/>
      <c r="I29" s="104"/>
      <c r="J29" s="113"/>
      <c r="K29" s="113"/>
      <c r="L29" s="113"/>
      <c r="M29" s="113"/>
      <c r="N29" s="113"/>
      <c r="O29" s="113"/>
      <c r="P29" s="113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30">
        <v>74.3</v>
      </c>
      <c r="AB29" s="30">
        <v>74.3</v>
      </c>
    </row>
    <row r="30" spans="1:28" s="30" customFormat="1" ht="15">
      <c r="A30" s="104"/>
      <c r="B30" s="104"/>
      <c r="C30" s="104"/>
      <c r="D30" s="104"/>
      <c r="E30" s="104"/>
      <c r="F30" s="104"/>
      <c r="G30" s="104"/>
      <c r="H30" s="104"/>
      <c r="I30" s="104"/>
      <c r="J30" s="112"/>
      <c r="K30" s="112"/>
      <c r="L30" s="112"/>
      <c r="M30" s="112"/>
      <c r="N30" s="112"/>
      <c r="O30" s="112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30">
        <v>67.13</v>
      </c>
      <c r="AB30" s="30">
        <v>67.13</v>
      </c>
    </row>
    <row r="31" spans="1:26" s="30" customFormat="1" ht="15">
      <c r="A31" s="28"/>
      <c r="B31" s="28"/>
      <c r="C31" s="28"/>
      <c r="D31" s="28"/>
      <c r="E31" s="28"/>
      <c r="F31" s="28"/>
      <c r="G31" s="28"/>
      <c r="H31" s="28"/>
      <c r="I31" s="28"/>
      <c r="J31" s="27"/>
      <c r="K31" s="28"/>
      <c r="L31" s="28"/>
      <c r="M31" s="28"/>
      <c r="N31" s="27"/>
      <c r="O31" s="27"/>
      <c r="P31" s="27"/>
      <c r="Q31" s="28"/>
      <c r="R31" s="28"/>
      <c r="S31" s="28"/>
      <c r="T31" s="28"/>
      <c r="U31" s="28"/>
      <c r="V31" s="28"/>
      <c r="W31" s="28"/>
      <c r="X31" s="28"/>
      <c r="Y31" s="28"/>
      <c r="Z31" s="27"/>
    </row>
    <row r="32" spans="10:26" s="30" customFormat="1" ht="15">
      <c r="J32" s="40"/>
      <c r="N32" s="40"/>
      <c r="O32" s="40"/>
      <c r="P32" s="40"/>
      <c r="Z32" s="40"/>
    </row>
    <row r="33" spans="10:26" s="31" customFormat="1" ht="15">
      <c r="J33" s="41"/>
      <c r="N33" s="41"/>
      <c r="O33" s="41"/>
      <c r="P33" s="41"/>
      <c r="Z33" s="41"/>
    </row>
    <row r="34" spans="10:26" s="31" customFormat="1" ht="15">
      <c r="J34" s="41"/>
      <c r="N34" s="41"/>
      <c r="O34" s="41"/>
      <c r="P34" s="41"/>
      <c r="Z34" s="41"/>
    </row>
    <row r="35" spans="10:26" s="31" customFormat="1" ht="15">
      <c r="J35" s="41"/>
      <c r="N35" s="41"/>
      <c r="O35" s="41"/>
      <c r="P35" s="41"/>
      <c r="Z35" s="41"/>
    </row>
    <row r="36" spans="10:26" s="31" customFormat="1" ht="15">
      <c r="J36" s="41"/>
      <c r="N36" s="41"/>
      <c r="O36" s="41"/>
      <c r="P36" s="41"/>
      <c r="Z36" s="41"/>
    </row>
    <row r="37" spans="10:26" s="31" customFormat="1" ht="15">
      <c r="J37" s="41"/>
      <c r="N37" s="41"/>
      <c r="O37" s="41"/>
      <c r="P37" s="41"/>
      <c r="Z37" s="41"/>
    </row>
    <row r="38" spans="10:26" s="31" customFormat="1" ht="15">
      <c r="J38" s="41"/>
      <c r="N38" s="41"/>
      <c r="O38" s="41"/>
      <c r="P38" s="41"/>
      <c r="Z38" s="41"/>
    </row>
    <row r="39" spans="10:26" s="31" customFormat="1" ht="15">
      <c r="J39" s="41"/>
      <c r="N39" s="41"/>
      <c r="O39" s="41"/>
      <c r="P39" s="41"/>
      <c r="Z39" s="41"/>
    </row>
    <row r="40" spans="10:26" s="31" customFormat="1" ht="15">
      <c r="J40" s="41"/>
      <c r="N40" s="41"/>
      <c r="O40" s="41"/>
      <c r="P40" s="41"/>
      <c r="Z40" s="41"/>
    </row>
    <row r="41" spans="10:26" s="31" customFormat="1" ht="15">
      <c r="J41" s="41"/>
      <c r="N41" s="41"/>
      <c r="O41" s="41"/>
      <c r="P41" s="41"/>
      <c r="Z41" s="41"/>
    </row>
    <row r="42" spans="10:26" s="31" customFormat="1" ht="15">
      <c r="J42" s="41"/>
      <c r="N42" s="41"/>
      <c r="O42" s="41"/>
      <c r="P42" s="41"/>
      <c r="Z42" s="41"/>
    </row>
    <row r="43" spans="10:26" s="31" customFormat="1" ht="15">
      <c r="J43" s="41"/>
      <c r="N43" s="41"/>
      <c r="O43" s="41"/>
      <c r="P43" s="41"/>
      <c r="Z43" s="41"/>
    </row>
    <row r="44" spans="10:26" s="31" customFormat="1" ht="15">
      <c r="J44" s="41"/>
      <c r="N44" s="41"/>
      <c r="O44" s="41"/>
      <c r="P44" s="41"/>
      <c r="Z44" s="41"/>
    </row>
    <row r="45" spans="10:26" s="31" customFormat="1" ht="15">
      <c r="J45" s="41"/>
      <c r="N45" s="41"/>
      <c r="O45" s="41"/>
      <c r="P45" s="41"/>
      <c r="Z45" s="41"/>
    </row>
    <row r="46" spans="10:26" s="31" customFormat="1" ht="15">
      <c r="J46" s="41"/>
      <c r="N46" s="41"/>
      <c r="O46" s="41"/>
      <c r="P46" s="41"/>
      <c r="Z46" s="41"/>
    </row>
    <row r="47" spans="10:26" s="31" customFormat="1" ht="15">
      <c r="J47" s="41"/>
      <c r="N47" s="41"/>
      <c r="O47" s="41"/>
      <c r="P47" s="41"/>
      <c r="Z47" s="41"/>
    </row>
    <row r="48" spans="10:26" s="31" customFormat="1" ht="15">
      <c r="J48" s="41"/>
      <c r="N48" s="41"/>
      <c r="O48" s="41"/>
      <c r="P48" s="41"/>
      <c r="Z48" s="41"/>
    </row>
    <row r="49" spans="10:26" s="31" customFormat="1" ht="15">
      <c r="J49" s="41"/>
      <c r="N49" s="41"/>
      <c r="O49" s="41"/>
      <c r="P49" s="41"/>
      <c r="Z49" s="41"/>
    </row>
    <row r="50" spans="10:26" s="31" customFormat="1" ht="15">
      <c r="J50" s="41"/>
      <c r="N50" s="41"/>
      <c r="O50" s="41"/>
      <c r="P50" s="41"/>
      <c r="Z50" s="41"/>
    </row>
    <row r="51" spans="10:26" s="31" customFormat="1" ht="15">
      <c r="J51" s="41"/>
      <c r="N51" s="41"/>
      <c r="O51" s="41"/>
      <c r="P51" s="41"/>
      <c r="Z51" s="41"/>
    </row>
    <row r="52" spans="27:36" ht="15">
      <c r="AA52" s="31"/>
      <c r="AB52" s="31"/>
      <c r="AC52" s="31"/>
      <c r="AD52" s="31"/>
      <c r="AE52" s="31"/>
      <c r="AF52" s="31"/>
      <c r="AG52" s="31"/>
      <c r="AH52" s="31"/>
      <c r="AI52" s="31"/>
      <c r="AJ52" s="31"/>
    </row>
    <row r="53" spans="27:36" ht="15">
      <c r="AA53" s="31"/>
      <c r="AB53" s="31"/>
      <c r="AC53" s="31"/>
      <c r="AD53" s="31"/>
      <c r="AE53" s="31"/>
      <c r="AF53" s="31"/>
      <c r="AG53" s="31"/>
      <c r="AH53" s="31"/>
      <c r="AI53" s="31"/>
      <c r="AJ53" s="31"/>
    </row>
    <row r="54" spans="27:36" ht="15">
      <c r="AA54" s="31"/>
      <c r="AB54" s="31"/>
      <c r="AC54" s="31"/>
      <c r="AD54" s="31"/>
      <c r="AE54" s="31"/>
      <c r="AF54" s="31"/>
      <c r="AG54" s="31"/>
      <c r="AH54" s="31"/>
      <c r="AI54" s="31"/>
      <c r="AJ54" s="31"/>
    </row>
    <row r="55" spans="27:36" ht="15">
      <c r="AA55" s="31"/>
      <c r="AB55" s="31"/>
      <c r="AC55" s="31"/>
      <c r="AD55" s="31"/>
      <c r="AE55" s="31"/>
      <c r="AF55" s="31"/>
      <c r="AG55" s="31"/>
      <c r="AH55" s="31"/>
      <c r="AI55" s="31"/>
      <c r="AJ55" s="31"/>
    </row>
    <row r="56" spans="27:36" ht="15"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27:36" ht="15">
      <c r="AA57" s="31"/>
      <c r="AB57" s="31"/>
      <c r="AC57" s="31"/>
      <c r="AD57" s="31"/>
      <c r="AE57" s="31"/>
      <c r="AF57" s="31"/>
      <c r="AG57" s="31"/>
      <c r="AH57" s="31"/>
      <c r="AI57" s="31"/>
      <c r="AJ57" s="31"/>
    </row>
    <row r="58" spans="27:36" ht="15">
      <c r="AA58" s="31"/>
      <c r="AB58" s="31"/>
      <c r="AC58" s="31"/>
      <c r="AD58" s="31"/>
      <c r="AE58" s="31"/>
      <c r="AF58" s="31"/>
      <c r="AG58" s="31"/>
      <c r="AH58" s="31"/>
      <c r="AI58" s="31"/>
      <c r="AJ58" s="31"/>
    </row>
    <row r="59" spans="27:36" ht="15">
      <c r="AA59" s="31"/>
      <c r="AB59" s="31"/>
      <c r="AC59" s="31"/>
      <c r="AD59" s="31"/>
      <c r="AE59" s="31"/>
      <c r="AF59" s="31"/>
      <c r="AG59" s="31"/>
      <c r="AH59" s="31"/>
      <c r="AI59" s="31"/>
      <c r="AJ59" s="31"/>
    </row>
    <row r="60" spans="27:36" ht="15">
      <c r="AA60" s="31"/>
      <c r="AB60" s="31"/>
      <c r="AC60" s="31"/>
      <c r="AD60" s="31"/>
      <c r="AE60" s="31"/>
      <c r="AF60" s="31"/>
      <c r="AG60" s="31"/>
      <c r="AH60" s="31"/>
      <c r="AI60" s="31"/>
      <c r="AJ60" s="31"/>
    </row>
    <row r="61" spans="27:36" ht="15">
      <c r="AA61" s="31"/>
      <c r="AB61" s="31"/>
      <c r="AC61" s="31"/>
      <c r="AD61" s="31"/>
      <c r="AE61" s="31"/>
      <c r="AF61" s="31"/>
      <c r="AG61" s="31"/>
      <c r="AH61" s="31"/>
      <c r="AI61" s="31"/>
      <c r="AJ61" s="31"/>
    </row>
    <row r="62" spans="27:36" ht="15">
      <c r="AA62" s="31"/>
      <c r="AB62" s="31"/>
      <c r="AC62" s="31"/>
      <c r="AD62" s="31"/>
      <c r="AE62" s="31"/>
      <c r="AF62" s="31"/>
      <c r="AG62" s="31"/>
      <c r="AH62" s="31"/>
      <c r="AI62" s="31"/>
      <c r="AJ62" s="31"/>
    </row>
    <row r="63" spans="27:36" ht="15">
      <c r="AA63" s="31"/>
      <c r="AB63" s="31"/>
      <c r="AC63" s="31"/>
      <c r="AD63" s="31"/>
      <c r="AE63" s="31"/>
      <c r="AF63" s="31"/>
      <c r="AG63" s="31"/>
      <c r="AH63" s="31"/>
      <c r="AI63" s="31"/>
      <c r="AJ63" s="31"/>
    </row>
    <row r="64" spans="27:36" ht="15">
      <c r="AA64" s="31"/>
      <c r="AB64" s="31"/>
      <c r="AC64" s="31"/>
      <c r="AD64" s="31"/>
      <c r="AE64" s="31"/>
      <c r="AF64" s="31"/>
      <c r="AG64" s="31"/>
      <c r="AH64" s="31"/>
      <c r="AI64" s="31"/>
      <c r="AJ64" s="31"/>
    </row>
    <row r="65" spans="27:36" ht="15">
      <c r="AA65" s="31"/>
      <c r="AB65" s="31"/>
      <c r="AC65" s="31"/>
      <c r="AD65" s="31"/>
      <c r="AE65" s="31"/>
      <c r="AF65" s="31"/>
      <c r="AG65" s="31"/>
      <c r="AH65" s="31"/>
      <c r="AI65" s="31"/>
      <c r="AJ65" s="31"/>
    </row>
    <row r="66" spans="27:36" ht="15">
      <c r="AA66" s="31"/>
      <c r="AB66" s="31"/>
      <c r="AC66" s="31"/>
      <c r="AD66" s="31"/>
      <c r="AE66" s="31"/>
      <c r="AF66" s="31"/>
      <c r="AG66" s="31"/>
      <c r="AH66" s="31"/>
      <c r="AI66" s="31"/>
      <c r="AJ66" s="31"/>
    </row>
    <row r="67" spans="27:36" ht="15">
      <c r="AA67" s="31"/>
      <c r="AB67" s="31"/>
      <c r="AC67" s="31"/>
      <c r="AD67" s="31"/>
      <c r="AE67" s="31"/>
      <c r="AF67" s="31"/>
      <c r="AG67" s="31"/>
      <c r="AH67" s="31"/>
      <c r="AI67" s="31"/>
      <c r="AJ67" s="31"/>
    </row>
    <row r="68" spans="27:36" ht="15">
      <c r="AA68" s="31"/>
      <c r="AB68" s="31"/>
      <c r="AC68" s="31"/>
      <c r="AD68" s="31"/>
      <c r="AE68" s="31"/>
      <c r="AF68" s="31"/>
      <c r="AG68" s="31"/>
      <c r="AH68" s="31"/>
      <c r="AI68" s="31"/>
      <c r="AJ68" s="31"/>
    </row>
    <row r="69" spans="27:36" ht="15">
      <c r="AA69" s="31"/>
      <c r="AB69" s="31"/>
      <c r="AC69" s="31"/>
      <c r="AD69" s="31"/>
      <c r="AE69" s="31"/>
      <c r="AF69" s="31"/>
      <c r="AG69" s="31"/>
      <c r="AH69" s="31"/>
      <c r="AI69" s="31"/>
      <c r="AJ69" s="31"/>
    </row>
    <row r="70" spans="27:36" ht="15">
      <c r="AA70" s="31"/>
      <c r="AB70" s="31"/>
      <c r="AC70" s="31"/>
      <c r="AD70" s="31"/>
      <c r="AE70" s="31"/>
      <c r="AF70" s="31"/>
      <c r="AG70" s="31"/>
      <c r="AH70" s="31"/>
      <c r="AI70" s="31"/>
      <c r="AJ70" s="31"/>
    </row>
    <row r="71" spans="27:36" ht="15">
      <c r="AA71" s="31"/>
      <c r="AB71" s="31"/>
      <c r="AC71" s="31"/>
      <c r="AD71" s="31"/>
      <c r="AE71" s="31"/>
      <c r="AF71" s="31"/>
      <c r="AG71" s="31"/>
      <c r="AH71" s="31"/>
      <c r="AI71" s="31"/>
      <c r="AJ71" s="31"/>
    </row>
    <row r="72" spans="27:36" ht="15">
      <c r="AA72" s="31"/>
      <c r="AB72" s="31"/>
      <c r="AC72" s="31"/>
      <c r="AD72" s="31"/>
      <c r="AE72" s="31"/>
      <c r="AF72" s="31"/>
      <c r="AG72" s="31"/>
      <c r="AH72" s="31"/>
      <c r="AI72" s="31"/>
      <c r="AJ72" s="31"/>
    </row>
    <row r="73" spans="27:36" ht="15">
      <c r="AA73" s="31"/>
      <c r="AB73" s="31"/>
      <c r="AC73" s="31"/>
      <c r="AD73" s="31"/>
      <c r="AE73" s="31"/>
      <c r="AF73" s="31"/>
      <c r="AG73" s="31"/>
      <c r="AH73" s="31"/>
      <c r="AI73" s="31"/>
      <c r="AJ73" s="31"/>
    </row>
    <row r="74" spans="27:36" ht="15">
      <c r="AA74" s="31"/>
      <c r="AB74" s="31"/>
      <c r="AC74" s="31"/>
      <c r="AD74" s="31"/>
      <c r="AE74" s="31"/>
      <c r="AF74" s="31"/>
      <c r="AG74" s="31"/>
      <c r="AH74" s="31"/>
      <c r="AI74" s="31"/>
      <c r="AJ74" s="31"/>
    </row>
    <row r="75" spans="27:36" ht="15">
      <c r="AA75" s="31"/>
      <c r="AB75" s="31"/>
      <c r="AC75" s="31"/>
      <c r="AD75" s="31"/>
      <c r="AE75" s="31"/>
      <c r="AF75" s="31"/>
      <c r="AG75" s="31"/>
      <c r="AH75" s="31"/>
      <c r="AI75" s="31"/>
      <c r="AJ75" s="31"/>
    </row>
    <row r="76" spans="27:36" ht="15">
      <c r="AA76" s="31"/>
      <c r="AB76" s="31"/>
      <c r="AC76" s="31"/>
      <c r="AD76" s="31"/>
      <c r="AE76" s="31"/>
      <c r="AF76" s="31"/>
      <c r="AG76" s="31"/>
      <c r="AH76" s="31"/>
      <c r="AI76" s="31"/>
      <c r="AJ76" s="31"/>
    </row>
    <row r="77" spans="27:36" ht="15">
      <c r="AA77" s="31"/>
      <c r="AB77" s="31"/>
      <c r="AC77" s="31"/>
      <c r="AD77" s="31"/>
      <c r="AE77" s="31"/>
      <c r="AF77" s="31"/>
      <c r="AG77" s="31"/>
      <c r="AH77" s="31"/>
      <c r="AI77" s="31"/>
      <c r="AJ77" s="31"/>
    </row>
    <row r="78" spans="27:36" ht="15">
      <c r="AA78" s="31"/>
      <c r="AB78" s="31"/>
      <c r="AC78" s="31"/>
      <c r="AD78" s="31"/>
      <c r="AE78" s="31"/>
      <c r="AF78" s="31"/>
      <c r="AG78" s="31"/>
      <c r="AH78" s="31"/>
      <c r="AI78" s="31"/>
      <c r="AJ78" s="31"/>
    </row>
    <row r="79" spans="27:36" ht="15">
      <c r="AA79" s="31"/>
      <c r="AB79" s="31"/>
      <c r="AC79" s="31"/>
      <c r="AD79" s="31"/>
      <c r="AE79" s="31"/>
      <c r="AF79" s="31"/>
      <c r="AG79" s="31"/>
      <c r="AH79" s="31"/>
      <c r="AI79" s="31"/>
      <c r="AJ79" s="31"/>
    </row>
    <row r="80" spans="27:36" ht="15">
      <c r="AA80" s="31"/>
      <c r="AB80" s="31"/>
      <c r="AC80" s="31"/>
      <c r="AD80" s="31"/>
      <c r="AE80" s="31"/>
      <c r="AF80" s="31"/>
      <c r="AG80" s="31"/>
      <c r="AH80" s="31"/>
      <c r="AI80" s="31"/>
      <c r="AJ80" s="31"/>
    </row>
    <row r="81" spans="27:36" ht="15">
      <c r="AA81" s="31"/>
      <c r="AB81" s="31"/>
      <c r="AC81" s="31"/>
      <c r="AD81" s="31"/>
      <c r="AE81" s="31"/>
      <c r="AF81" s="31"/>
      <c r="AG81" s="31"/>
      <c r="AH81" s="31"/>
      <c r="AI81" s="31"/>
      <c r="AJ81" s="31"/>
    </row>
    <row r="82" spans="27:36" ht="15">
      <c r="AA82" s="31"/>
      <c r="AB82" s="31"/>
      <c r="AC82" s="31"/>
      <c r="AD82" s="31"/>
      <c r="AE82" s="31"/>
      <c r="AF82" s="31"/>
      <c r="AG82" s="31"/>
      <c r="AH82" s="31"/>
      <c r="AI82" s="31"/>
      <c r="AJ82" s="31"/>
    </row>
    <row r="83" spans="27:36" ht="15">
      <c r="AA83" s="31"/>
      <c r="AB83" s="31"/>
      <c r="AC83" s="31"/>
      <c r="AD83" s="31"/>
      <c r="AE83" s="31"/>
      <c r="AF83" s="31"/>
      <c r="AG83" s="31"/>
      <c r="AH83" s="31"/>
      <c r="AI83" s="31"/>
      <c r="AJ83" s="31"/>
    </row>
    <row r="84" spans="27:36" ht="15">
      <c r="AA84" s="31"/>
      <c r="AB84" s="31"/>
      <c r="AC84" s="31"/>
      <c r="AD84" s="31"/>
      <c r="AE84" s="31"/>
      <c r="AF84" s="31"/>
      <c r="AG84" s="31"/>
      <c r="AH84" s="31"/>
      <c r="AI84" s="31"/>
      <c r="AJ84" s="31"/>
    </row>
    <row r="85" spans="27:36" ht="15">
      <c r="AA85" s="31"/>
      <c r="AB85" s="31"/>
      <c r="AC85" s="31"/>
      <c r="AD85" s="31"/>
      <c r="AE85" s="31"/>
      <c r="AF85" s="31"/>
      <c r="AG85" s="31"/>
      <c r="AH85" s="31"/>
      <c r="AI85" s="31"/>
      <c r="AJ85" s="31"/>
    </row>
    <row r="86" spans="27:36" ht="15">
      <c r="AA86" s="31"/>
      <c r="AB86" s="31"/>
      <c r="AC86" s="31"/>
      <c r="AD86" s="31"/>
      <c r="AE86" s="31"/>
      <c r="AF86" s="31"/>
      <c r="AG86" s="31"/>
      <c r="AH86" s="31"/>
      <c r="AI86" s="31"/>
      <c r="AJ86" s="31"/>
    </row>
    <row r="87" spans="27:36" ht="15">
      <c r="AA87" s="31"/>
      <c r="AB87" s="31"/>
      <c r="AC87" s="31"/>
      <c r="AD87" s="31"/>
      <c r="AE87" s="31"/>
      <c r="AF87" s="31"/>
      <c r="AG87" s="31"/>
      <c r="AH87" s="31"/>
      <c r="AI87" s="31"/>
      <c r="AJ87" s="31"/>
    </row>
    <row r="88" spans="27:36" ht="15">
      <c r="AA88" s="31"/>
      <c r="AB88" s="31"/>
      <c r="AC88" s="31"/>
      <c r="AD88" s="31"/>
      <c r="AE88" s="31"/>
      <c r="AF88" s="31"/>
      <c r="AG88" s="31"/>
      <c r="AH88" s="31"/>
      <c r="AI88" s="31"/>
      <c r="AJ88" s="31"/>
    </row>
    <row r="89" spans="27:36" ht="15">
      <c r="AA89" s="31"/>
      <c r="AB89" s="31"/>
      <c r="AC89" s="31"/>
      <c r="AD89" s="31"/>
      <c r="AE89" s="31"/>
      <c r="AF89" s="31"/>
      <c r="AG89" s="31"/>
      <c r="AH89" s="31"/>
      <c r="AI89" s="31"/>
      <c r="AJ89" s="31"/>
    </row>
    <row r="90" spans="27:36" ht="15">
      <c r="AA90" s="31"/>
      <c r="AB90" s="31"/>
      <c r="AC90" s="31"/>
      <c r="AD90" s="31"/>
      <c r="AE90" s="31"/>
      <c r="AF90" s="31"/>
      <c r="AG90" s="31"/>
      <c r="AH90" s="31"/>
      <c r="AI90" s="31"/>
      <c r="AJ90" s="31"/>
    </row>
    <row r="91" spans="27:36" ht="15">
      <c r="AA91" s="31"/>
      <c r="AB91" s="31"/>
      <c r="AC91" s="31"/>
      <c r="AD91" s="31"/>
      <c r="AE91" s="31"/>
      <c r="AF91" s="31"/>
      <c r="AG91" s="31"/>
      <c r="AH91" s="31"/>
      <c r="AI91" s="31"/>
      <c r="AJ91" s="31"/>
    </row>
    <row r="92" spans="27:36" ht="15">
      <c r="AA92" s="31"/>
      <c r="AB92" s="31"/>
      <c r="AC92" s="31"/>
      <c r="AD92" s="31"/>
      <c r="AE92" s="31"/>
      <c r="AF92" s="31"/>
      <c r="AG92" s="31"/>
      <c r="AH92" s="31"/>
      <c r="AI92" s="31"/>
      <c r="AJ92" s="31"/>
    </row>
    <row r="93" spans="27:36" ht="15">
      <c r="AA93" s="31"/>
      <c r="AB93" s="31"/>
      <c r="AC93" s="31"/>
      <c r="AD93" s="31"/>
      <c r="AE93" s="31"/>
      <c r="AF93" s="31"/>
      <c r="AG93" s="31"/>
      <c r="AH93" s="31"/>
      <c r="AI93" s="31"/>
      <c r="AJ93" s="31"/>
    </row>
    <row r="94" spans="27:36" ht="15">
      <c r="AA94" s="31"/>
      <c r="AB94" s="31"/>
      <c r="AC94" s="31"/>
      <c r="AD94" s="31"/>
      <c r="AE94" s="31"/>
      <c r="AF94" s="31"/>
      <c r="AG94" s="31"/>
      <c r="AH94" s="31"/>
      <c r="AI94" s="31"/>
      <c r="AJ94" s="31"/>
    </row>
    <row r="95" spans="27:36" ht="15">
      <c r="AA95" s="31"/>
      <c r="AB95" s="31"/>
      <c r="AC95" s="31"/>
      <c r="AD95" s="31"/>
      <c r="AE95" s="31"/>
      <c r="AF95" s="31"/>
      <c r="AG95" s="31"/>
      <c r="AH95" s="31"/>
      <c r="AI95" s="31"/>
      <c r="AJ95" s="31"/>
    </row>
    <row r="96" spans="27:36" ht="15">
      <c r="AA96" s="31"/>
      <c r="AB96" s="31"/>
      <c r="AC96" s="31"/>
      <c r="AD96" s="31"/>
      <c r="AE96" s="31"/>
      <c r="AF96" s="31"/>
      <c r="AG96" s="31"/>
      <c r="AH96" s="31"/>
      <c r="AI96" s="31"/>
      <c r="AJ96" s="31"/>
    </row>
    <row r="97" spans="27:36" ht="15">
      <c r="AA97" s="31"/>
      <c r="AB97" s="31"/>
      <c r="AC97" s="31"/>
      <c r="AD97" s="31"/>
      <c r="AE97" s="31"/>
      <c r="AF97" s="31"/>
      <c r="AG97" s="31"/>
      <c r="AH97" s="31"/>
      <c r="AI97" s="31"/>
      <c r="AJ97" s="31"/>
    </row>
    <row r="98" spans="27:36" ht="15">
      <c r="AA98" s="31"/>
      <c r="AB98" s="31"/>
      <c r="AC98" s="31"/>
      <c r="AD98" s="31"/>
      <c r="AE98" s="31"/>
      <c r="AF98" s="31"/>
      <c r="AG98" s="31"/>
      <c r="AH98" s="31"/>
      <c r="AI98" s="31"/>
      <c r="AJ98" s="31"/>
    </row>
    <row r="99" spans="27:36" ht="15">
      <c r="AA99" s="31"/>
      <c r="AB99" s="31"/>
      <c r="AC99" s="31"/>
      <c r="AD99" s="31"/>
      <c r="AE99" s="31"/>
      <c r="AF99" s="31"/>
      <c r="AG99" s="31"/>
      <c r="AH99" s="31"/>
      <c r="AI99" s="31"/>
      <c r="AJ99" s="31"/>
    </row>
    <row r="100" spans="27:36" ht="15"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</row>
    <row r="101" spans="27:36" ht="15"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</row>
    <row r="102" spans="27:36" ht="15"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26"/>
  <sheetViews>
    <sheetView zoomScalePageLayoutView="0" workbookViewId="0" topLeftCell="A1">
      <selection activeCell="I17" sqref="I17"/>
    </sheetView>
  </sheetViews>
  <sheetFormatPr defaultColWidth="9.140625" defaultRowHeight="15"/>
  <cols>
    <col min="1" max="1" width="4.57421875" style="46" customWidth="1"/>
    <col min="2" max="2" width="16.28125" style="46" customWidth="1"/>
    <col min="3" max="3" width="18.57421875" style="46" customWidth="1"/>
    <col min="4" max="4" width="11.7109375" style="46" hidden="1" customWidth="1"/>
    <col min="5" max="5" width="20.28125" style="46" customWidth="1"/>
    <col min="6" max="6" width="15.7109375" style="46" customWidth="1"/>
    <col min="7" max="8" width="9.28125" style="46" customWidth="1"/>
    <col min="9" max="9" width="12.8515625" style="55" customWidth="1"/>
    <col min="10" max="10" width="10.140625" style="46" customWidth="1"/>
    <col min="11" max="11" width="13.28125" style="46" customWidth="1"/>
    <col min="12" max="12" width="12.00390625" style="46" customWidth="1"/>
    <col min="13" max="13" width="5.57421875" style="46" customWidth="1"/>
    <col min="14" max="14" width="11.140625" style="46" customWidth="1"/>
    <col min="15" max="15" width="11.421875" style="46" customWidth="1"/>
    <col min="16" max="16" width="10.421875" style="46" customWidth="1"/>
    <col min="17" max="17" width="10.00390625" style="46" customWidth="1"/>
    <col min="18" max="21" width="9.140625" style="46" customWidth="1"/>
    <col min="22" max="22" width="9.140625" style="55" customWidth="1"/>
    <col min="23" max="16384" width="9.140625" style="46" customWidth="1"/>
  </cols>
  <sheetData>
    <row r="1" spans="1:22" ht="30">
      <c r="A1" s="48" t="s">
        <v>2</v>
      </c>
      <c r="B1" s="120"/>
      <c r="C1" s="120"/>
      <c r="D1" s="120" t="s">
        <v>1</v>
      </c>
      <c r="E1" s="120" t="s">
        <v>5</v>
      </c>
      <c r="F1" s="120" t="s">
        <v>57</v>
      </c>
      <c r="G1" s="120" t="s">
        <v>0</v>
      </c>
      <c r="H1" s="168" t="s">
        <v>6</v>
      </c>
      <c r="I1" s="120" t="s">
        <v>4</v>
      </c>
      <c r="J1" s="172" t="s">
        <v>31</v>
      </c>
      <c r="K1" s="173" t="s">
        <v>39</v>
      </c>
      <c r="L1" s="173" t="s">
        <v>403</v>
      </c>
      <c r="M1" s="77" t="s">
        <v>11</v>
      </c>
      <c r="N1" s="173" t="s">
        <v>763</v>
      </c>
      <c r="O1" s="77" t="s">
        <v>25</v>
      </c>
      <c r="P1" s="77" t="s">
        <v>24</v>
      </c>
      <c r="Q1" s="77" t="s">
        <v>14</v>
      </c>
      <c r="R1" s="77" t="s">
        <v>22</v>
      </c>
      <c r="S1" s="77" t="s">
        <v>26</v>
      </c>
      <c r="T1" s="77" t="s">
        <v>27</v>
      </c>
      <c r="U1" s="77" t="s">
        <v>18</v>
      </c>
      <c r="V1" s="77"/>
    </row>
    <row r="2" spans="1:22" ht="15">
      <c r="A2" s="174"/>
      <c r="B2" s="48" t="s">
        <v>17</v>
      </c>
      <c r="C2" s="48"/>
      <c r="D2" s="48"/>
      <c r="E2" s="48"/>
      <c r="F2" s="48"/>
      <c r="G2" s="48">
        <v>1</v>
      </c>
      <c r="H2" s="48"/>
      <c r="I2" s="47" t="s">
        <v>164</v>
      </c>
      <c r="J2" s="53" t="s">
        <v>38</v>
      </c>
      <c r="K2" s="48">
        <v>3</v>
      </c>
      <c r="L2" s="53">
        <v>3</v>
      </c>
      <c r="M2" s="48">
        <f>COUNT(M5:M1003)</f>
        <v>0</v>
      </c>
      <c r="N2" s="48">
        <f>COUNT(N4:N1003)</f>
        <v>1</v>
      </c>
      <c r="O2" s="48">
        <f>COUNT(O5:O1003)</f>
        <v>0</v>
      </c>
      <c r="P2" s="48">
        <f>COUNT(P5:P1003)</f>
        <v>0</v>
      </c>
      <c r="Q2" s="48"/>
      <c r="R2" s="48"/>
      <c r="S2" s="48"/>
      <c r="T2" s="48">
        <f>COUNT(T5:T1003)</f>
        <v>0</v>
      </c>
      <c r="U2" s="48">
        <f>COUNT(U5:U1003)</f>
        <v>0</v>
      </c>
      <c r="V2" s="77"/>
    </row>
    <row r="3" spans="1:22" ht="15">
      <c r="A3" s="48"/>
      <c r="B3" s="48"/>
      <c r="C3" s="48"/>
      <c r="D3" s="48"/>
      <c r="E3" s="48"/>
      <c r="F3" s="48"/>
      <c r="G3" s="48"/>
      <c r="H3" s="48"/>
      <c r="I3" s="47" t="s">
        <v>165</v>
      </c>
      <c r="J3" s="166">
        <v>2</v>
      </c>
      <c r="K3" s="51">
        <v>1</v>
      </c>
      <c r="L3" s="51">
        <v>2</v>
      </c>
      <c r="M3" s="50" t="s">
        <v>38</v>
      </c>
      <c r="N3" s="50" t="s">
        <v>38</v>
      </c>
      <c r="O3" s="50" t="s">
        <v>38</v>
      </c>
      <c r="P3" s="50" t="s">
        <v>38</v>
      </c>
      <c r="Q3" s="50" t="s">
        <v>38</v>
      </c>
      <c r="R3" s="50">
        <v>6</v>
      </c>
      <c r="S3" s="50">
        <v>7</v>
      </c>
      <c r="T3" s="50">
        <v>9</v>
      </c>
      <c r="U3" s="50">
        <v>10</v>
      </c>
      <c r="V3" s="123"/>
    </row>
    <row r="4" spans="1:32" ht="15">
      <c r="A4" s="167">
        <v>1</v>
      </c>
      <c r="B4" s="167" t="s">
        <v>156</v>
      </c>
      <c r="C4" s="167" t="s">
        <v>157</v>
      </c>
      <c r="D4" s="167"/>
      <c r="E4" s="46" t="s">
        <v>396</v>
      </c>
      <c r="F4" s="170" t="s">
        <v>58</v>
      </c>
      <c r="G4" s="167">
        <v>1</v>
      </c>
      <c r="H4" s="167">
        <v>1</v>
      </c>
      <c r="I4" s="241">
        <v>1000</v>
      </c>
      <c r="J4" s="256" t="s">
        <v>38</v>
      </c>
      <c r="K4" s="257">
        <v>1000</v>
      </c>
      <c r="L4" s="256" t="s">
        <v>38</v>
      </c>
      <c r="M4" s="241"/>
      <c r="N4" s="241"/>
      <c r="O4" s="241"/>
      <c r="P4" s="241"/>
      <c r="Q4" s="241"/>
      <c r="R4" s="241"/>
      <c r="S4" s="241"/>
      <c r="T4" s="241"/>
      <c r="U4" s="48"/>
      <c r="V4" s="77"/>
      <c r="W4" s="46">
        <f>SUM(LARGE(X4:AG4,{1,2,3,4}))</f>
        <v>1000</v>
      </c>
      <c r="X4" s="46">
        <f>+IF(COUNT($J4:$M4)&gt;0,LARGE($J4:$M4,1),0)</f>
        <v>1000</v>
      </c>
      <c r="Y4" s="46">
        <f>+IF(COUNT($J4:$M4)&gt;1,LARGE($J4:$M4,2),0)</f>
        <v>0</v>
      </c>
      <c r="Z4" s="46">
        <f>+IF(COUNT($N4:$U4)&gt;1,LARGE($N4:$U4,2),0)</f>
        <v>0</v>
      </c>
      <c r="AA4" s="46">
        <f>+IF(COUNT($N4:$U4)&gt;2,LARGE($N4:$U4,3),0)</f>
        <v>0</v>
      </c>
      <c r="AB4" s="46">
        <f>+IF(COUNT($N4:$U4)&gt;3,LARGE($N4:$U4,4),0)</f>
        <v>0</v>
      </c>
      <c r="AC4" s="46">
        <f>+IF(COUNT($N4:$U4)&gt;4,LARGE($N4:$U4,5),0)</f>
        <v>0</v>
      </c>
      <c r="AD4" s="46">
        <f>+IF(COUNT($N4:$U4)&gt;5,LARGE($N4:$U4,6),0)</f>
        <v>0</v>
      </c>
      <c r="AE4" s="46">
        <f>+IF(COUNT($N4:$U4)&gt;6,LARGE($N4:$U4,7),0)</f>
        <v>0</v>
      </c>
      <c r="AF4" s="46">
        <f>+IF(COUNT($N4:$U4)&gt;7,LARGE($N4:$U4,8),0)</f>
        <v>0</v>
      </c>
    </row>
    <row r="5" spans="1:32" ht="15">
      <c r="A5" s="48">
        <v>2</v>
      </c>
      <c r="B5" s="48" t="s">
        <v>529</v>
      </c>
      <c r="C5" s="48" t="s">
        <v>530</v>
      </c>
      <c r="D5" s="48"/>
      <c r="E5" s="115" t="s">
        <v>186</v>
      </c>
      <c r="F5" s="48"/>
      <c r="G5" s="48">
        <v>1</v>
      </c>
      <c r="H5" s="48">
        <v>1</v>
      </c>
      <c r="I5" s="241">
        <v>1000</v>
      </c>
      <c r="J5" s="241"/>
      <c r="K5" s="259"/>
      <c r="L5" s="260">
        <v>1000</v>
      </c>
      <c r="M5" s="241"/>
      <c r="N5" s="241"/>
      <c r="O5" s="241"/>
      <c r="P5" s="241"/>
      <c r="Q5" s="241"/>
      <c r="R5" s="241"/>
      <c r="S5" s="241"/>
      <c r="T5" s="241"/>
      <c r="U5" s="48"/>
      <c r="V5" s="77"/>
      <c r="AE5" s="46">
        <f>+IF(COUNT($N5:$U5)&gt;6,LARGE($N5:$U5,7),0)</f>
        <v>0</v>
      </c>
      <c r="AF5" s="46">
        <f>+IF(COUNT($N5:$U5)&gt;7,LARGE($N5:$U5,8),0)</f>
        <v>0</v>
      </c>
    </row>
    <row r="6" spans="1:32" ht="15">
      <c r="A6" s="48">
        <v>3</v>
      </c>
      <c r="B6" s="75" t="s">
        <v>611</v>
      </c>
      <c r="C6" s="75" t="s">
        <v>760</v>
      </c>
      <c r="D6" s="75"/>
      <c r="E6" s="331" t="s">
        <v>761</v>
      </c>
      <c r="F6" s="333" t="s">
        <v>762</v>
      </c>
      <c r="G6" s="75">
        <v>1</v>
      </c>
      <c r="H6" s="75">
        <v>1</v>
      </c>
      <c r="I6" s="258">
        <v>1000</v>
      </c>
      <c r="J6" s="75"/>
      <c r="K6" s="331"/>
      <c r="L6" s="75"/>
      <c r="M6" s="75"/>
      <c r="N6" s="313">
        <v>1000</v>
      </c>
      <c r="O6" s="75"/>
      <c r="P6" s="75"/>
      <c r="Q6" s="75"/>
      <c r="R6" s="75"/>
      <c r="S6" s="75"/>
      <c r="T6" s="75"/>
      <c r="U6" s="75"/>
      <c r="V6" s="47"/>
      <c r="W6" s="331"/>
      <c r="X6" s="331"/>
      <c r="Y6" s="331"/>
      <c r="Z6" s="331"/>
      <c r="AA6" s="331"/>
      <c r="AB6" s="331"/>
      <c r="AC6" s="331"/>
      <c r="AD6" s="331"/>
      <c r="AE6" s="331"/>
      <c r="AF6" s="331"/>
    </row>
    <row r="7" spans="1:32" ht="15">
      <c r="A7" s="48">
        <v>4</v>
      </c>
      <c r="B7" s="48" t="s">
        <v>328</v>
      </c>
      <c r="C7" s="48" t="s">
        <v>483</v>
      </c>
      <c r="D7" s="48"/>
      <c r="E7" s="48" t="s">
        <v>186</v>
      </c>
      <c r="F7" s="48"/>
      <c r="G7" s="48">
        <v>1</v>
      </c>
      <c r="H7" s="48">
        <v>1</v>
      </c>
      <c r="I7" s="241">
        <v>883.605</v>
      </c>
      <c r="J7" s="241"/>
      <c r="K7" s="241"/>
      <c r="L7" s="260">
        <v>883.605</v>
      </c>
      <c r="M7" s="241"/>
      <c r="N7" s="241"/>
      <c r="O7" s="241"/>
      <c r="P7" s="241"/>
      <c r="Q7" s="241"/>
      <c r="R7" s="241"/>
      <c r="S7" s="241"/>
      <c r="T7" s="241"/>
      <c r="U7" s="48"/>
      <c r="V7" s="77"/>
      <c r="AE7" s="46">
        <f>+IF(COUNT($N7:$U7)&gt;6,LARGE($N7:$U7,7),0)</f>
        <v>0</v>
      </c>
      <c r="AF7" s="46">
        <f>+IF(COUNT($N7:$U7)&gt;7,LARGE($N7:$U7,8),0)</f>
        <v>0</v>
      </c>
    </row>
    <row r="8" spans="1:30" ht="15">
      <c r="A8" s="48">
        <v>5</v>
      </c>
      <c r="B8" s="75" t="s">
        <v>78</v>
      </c>
      <c r="C8" s="75" t="s">
        <v>393</v>
      </c>
      <c r="D8" s="75"/>
      <c r="E8" s="75" t="s">
        <v>186</v>
      </c>
      <c r="F8" s="75"/>
      <c r="G8" s="75">
        <v>1</v>
      </c>
      <c r="H8" s="75">
        <v>1</v>
      </c>
      <c r="I8" s="258">
        <v>872.46</v>
      </c>
      <c r="J8" s="258"/>
      <c r="K8" s="258"/>
      <c r="L8" s="260">
        <v>872.46</v>
      </c>
      <c r="M8" s="258"/>
      <c r="N8" s="258"/>
      <c r="O8" s="258"/>
      <c r="P8" s="258"/>
      <c r="Q8" s="258"/>
      <c r="R8" s="258"/>
      <c r="S8" s="258"/>
      <c r="T8" s="258"/>
      <c r="U8" s="75"/>
      <c r="V8" s="47"/>
      <c r="W8" s="46">
        <f>SUM(LARGE(X8:AG8,{1,2,3,4}))</f>
        <v>872.46</v>
      </c>
      <c r="X8" s="46">
        <f>+IF(COUNT($J8:$M8)&gt;0,LARGE($J8:$M8,1),0)</f>
        <v>872.46</v>
      </c>
      <c r="Y8" s="46">
        <f>+IF(COUNT($J8:$M8)&gt;1,LARGE($J8:$M8,2),0)</f>
        <v>0</v>
      </c>
      <c r="Z8" s="46">
        <f>+IF(COUNT($N8:$U8)&gt;1,LARGE($N8:$U8,2),0)</f>
        <v>0</v>
      </c>
      <c r="AA8" s="46">
        <f>+IF(COUNT($N8:$U8)&gt;2,LARGE($N8:$U8,3),0)</f>
        <v>0</v>
      </c>
      <c r="AB8" s="46">
        <f>+IF(COUNT($N8:$U8)&gt;3,LARGE($N8:$U8,4),0)</f>
        <v>0</v>
      </c>
      <c r="AC8" s="46">
        <f>+IF(COUNT($N8:$U8)&gt;4,LARGE($N8:$U8,5),0)</f>
        <v>0</v>
      </c>
      <c r="AD8" s="46">
        <f>+IF(COUNT($N8:$U8)&gt;5,LARGE($N8:$U8,6),0)</f>
        <v>0</v>
      </c>
    </row>
    <row r="9" spans="1:32" s="72" customFormat="1" ht="15">
      <c r="A9" s="328">
        <v>6</v>
      </c>
      <c r="B9" s="50" t="s">
        <v>158</v>
      </c>
      <c r="C9" s="50" t="s">
        <v>159</v>
      </c>
      <c r="D9" s="50"/>
      <c r="E9" s="50" t="s">
        <v>163</v>
      </c>
      <c r="F9" s="50"/>
      <c r="G9" s="50">
        <v>1</v>
      </c>
      <c r="H9" s="50">
        <v>1</v>
      </c>
      <c r="I9" s="329">
        <v>869</v>
      </c>
      <c r="J9" s="332"/>
      <c r="K9" s="330">
        <v>869</v>
      </c>
      <c r="L9" s="332"/>
      <c r="M9" s="329"/>
      <c r="N9" s="329"/>
      <c r="O9" s="329"/>
      <c r="P9" s="329"/>
      <c r="Q9" s="329"/>
      <c r="R9" s="329"/>
      <c r="S9" s="329"/>
      <c r="T9" s="329"/>
      <c r="U9" s="50"/>
      <c r="V9" s="123"/>
      <c r="W9" s="46">
        <f>SUM(LARGE(X9:AG9,{1,2,3,4}))</f>
        <v>869</v>
      </c>
      <c r="X9" s="46">
        <f>+IF(COUNT($J9:$M9)&gt;0,LARGE($J9:$M9,1),0)</f>
        <v>869</v>
      </c>
      <c r="Y9" s="46">
        <f>+IF(COUNT($J9:$M9)&gt;1,LARGE($J9:$M9,2),0)</f>
        <v>0</v>
      </c>
      <c r="Z9" s="46">
        <f>+IF(COUNT($N9:$U9)&gt;1,LARGE($N9:$U9,2),0)</f>
        <v>0</v>
      </c>
      <c r="AA9" s="46">
        <f>+IF(COUNT($N9:$U9)&gt;2,LARGE($N9:$U9,3),0)</f>
        <v>0</v>
      </c>
      <c r="AB9" s="46">
        <f>+IF(COUNT($N9:$U9)&gt;3,LARGE($N9:$U9,4),0)</f>
        <v>0</v>
      </c>
      <c r="AC9" s="46">
        <f>+IF(COUNT($N9:$U9)&gt;4,LARGE($N9:$U9,5),0)</f>
        <v>0</v>
      </c>
      <c r="AD9" s="46">
        <f>+IF(COUNT($N9:$U9)&gt;5,LARGE($N9:$U9,6),0)</f>
        <v>0</v>
      </c>
      <c r="AE9" s="46"/>
      <c r="AF9" s="46"/>
    </row>
    <row r="10" spans="1:32" s="75" customFormat="1" ht="15">
      <c r="A10" s="75">
        <v>7</v>
      </c>
      <c r="B10" s="48" t="s">
        <v>52</v>
      </c>
      <c r="C10" s="48" t="s">
        <v>160</v>
      </c>
      <c r="D10" s="48"/>
      <c r="E10" s="48" t="s">
        <v>161</v>
      </c>
      <c r="F10" s="171" t="s">
        <v>122</v>
      </c>
      <c r="G10" s="48">
        <v>1</v>
      </c>
      <c r="H10" s="48">
        <v>1</v>
      </c>
      <c r="I10" s="241">
        <v>612</v>
      </c>
      <c r="J10" s="241"/>
      <c r="K10" s="242">
        <v>612</v>
      </c>
      <c r="L10" s="241"/>
      <c r="M10" s="241"/>
      <c r="N10" s="241"/>
      <c r="O10" s="241"/>
      <c r="P10" s="241"/>
      <c r="Q10" s="241"/>
      <c r="R10" s="241"/>
      <c r="S10" s="241"/>
      <c r="T10" s="241"/>
      <c r="U10" s="48"/>
      <c r="V10" s="77"/>
      <c r="W10" s="48">
        <f>SUM(LARGE(X10:AG10,{1,2,3,4}))</f>
        <v>612</v>
      </c>
      <c r="X10" s="48">
        <f>+IF(COUNT($J10:$M10)&gt;0,LARGE($J10:$M10,1),0)</f>
        <v>612</v>
      </c>
      <c r="Y10" s="48">
        <f>+IF(COUNT($J10:$M10)&gt;1,LARGE($J10:$M10,2),0)</f>
        <v>0</v>
      </c>
      <c r="Z10" s="48">
        <f>+IF(COUNT($N10:$U10)&gt;1,LARGE($N10:$U10,2),0)</f>
        <v>0</v>
      </c>
      <c r="AA10" s="48">
        <f>+IF(COUNT($N10:$U10)&gt;2,LARGE($N10:$U10,3),0)</f>
        <v>0</v>
      </c>
      <c r="AB10" s="48">
        <f>+IF(COUNT($N10:$U10)&gt;3,LARGE($N10:$U10,4),0)</f>
        <v>0</v>
      </c>
      <c r="AC10" s="48">
        <f>+IF(COUNT($N10:$U10)&gt;4,LARGE($N10:$U10,5),0)</f>
        <v>0</v>
      </c>
      <c r="AD10" s="48">
        <f>+IF(COUNT($N10:$U10)&gt;5,LARGE($N10:$U10,6),0)</f>
        <v>0</v>
      </c>
      <c r="AE10" s="48">
        <f>+IF(COUNT($N10:$U10)&gt;6,LARGE($N10:$U10,7),0)</f>
        <v>0</v>
      </c>
      <c r="AF10" s="48">
        <f>+IF(COUNT($N10:$U10)&gt;7,LARGE($N10:$U10,8),0)</f>
        <v>0</v>
      </c>
    </row>
    <row r="11" spans="9:22" s="72" customFormat="1" ht="15">
      <c r="I11" s="73"/>
      <c r="V11" s="73"/>
    </row>
    <row r="12" spans="9:22" s="72" customFormat="1" ht="15">
      <c r="I12" s="73"/>
      <c r="V12" s="73"/>
    </row>
    <row r="13" spans="7:22" s="72" customFormat="1" ht="15">
      <c r="G13" s="72" t="s">
        <v>162</v>
      </c>
      <c r="I13" s="73"/>
      <c r="V13" s="73"/>
    </row>
    <row r="14" spans="9:22" s="72" customFormat="1" ht="15">
      <c r="I14" s="73"/>
      <c r="V14" s="73"/>
    </row>
    <row r="15" spans="2:22" s="72" customFormat="1" ht="15">
      <c r="B15" s="175"/>
      <c r="I15" s="73"/>
      <c r="V15" s="73"/>
    </row>
    <row r="16" spans="2:22" s="72" customFormat="1" ht="15">
      <c r="B16" s="175"/>
      <c r="I16" s="73"/>
      <c r="V16" s="73"/>
    </row>
    <row r="17" spans="2:22" s="72" customFormat="1" ht="15">
      <c r="B17" s="175"/>
      <c r="I17" s="73"/>
      <c r="V17" s="73"/>
    </row>
    <row r="18" spans="9:22" s="72" customFormat="1" ht="15">
      <c r="I18" s="73"/>
      <c r="V18" s="73"/>
    </row>
    <row r="19" spans="5:22" s="72" customFormat="1" ht="15">
      <c r="E19" s="155"/>
      <c r="I19" s="73"/>
      <c r="V19" s="73"/>
    </row>
    <row r="20" spans="5:22" s="72" customFormat="1" ht="15">
      <c r="E20" s="155"/>
      <c r="I20" s="73"/>
      <c r="V20" s="73"/>
    </row>
    <row r="21" spans="5:22" s="72" customFormat="1" ht="15">
      <c r="E21" s="155"/>
      <c r="I21" s="73"/>
      <c r="V21" s="73"/>
    </row>
    <row r="22" spans="9:22" s="72" customFormat="1" ht="15">
      <c r="I22" s="73"/>
      <c r="V22" s="73"/>
    </row>
    <row r="23" spans="9:22" s="72" customFormat="1" ht="15">
      <c r="I23" s="73"/>
      <c r="V23" s="73"/>
    </row>
    <row r="24" spans="9:22" s="72" customFormat="1" ht="15">
      <c r="I24" s="73"/>
      <c r="V24" s="73"/>
    </row>
    <row r="25" spans="9:22" s="72" customFormat="1" ht="15">
      <c r="I25" s="73"/>
      <c r="V25" s="73"/>
    </row>
    <row r="26" spans="9:22" s="72" customFormat="1" ht="15">
      <c r="I26" s="73"/>
      <c r="V26" s="73"/>
    </row>
    <row r="27" spans="9:22" s="72" customFormat="1" ht="15">
      <c r="I27" s="73"/>
      <c r="V27" s="73"/>
    </row>
    <row r="28" spans="9:22" s="72" customFormat="1" ht="15">
      <c r="I28" s="73"/>
      <c r="V28" s="73"/>
    </row>
    <row r="29" spans="9:22" s="72" customFormat="1" ht="15">
      <c r="I29" s="73"/>
      <c r="V29" s="73"/>
    </row>
    <row r="30" spans="9:22" s="72" customFormat="1" ht="15">
      <c r="I30" s="73"/>
      <c r="V30" s="73"/>
    </row>
    <row r="31" spans="9:22" s="72" customFormat="1" ht="15">
      <c r="I31" s="73"/>
      <c r="V31" s="73"/>
    </row>
    <row r="32" spans="9:22" s="72" customFormat="1" ht="15">
      <c r="I32" s="73"/>
      <c r="V32" s="73"/>
    </row>
    <row r="33" spans="9:22" s="72" customFormat="1" ht="15">
      <c r="I33" s="73"/>
      <c r="V33" s="73"/>
    </row>
    <row r="34" spans="9:22" s="72" customFormat="1" ht="15">
      <c r="I34" s="73"/>
      <c r="V34" s="73"/>
    </row>
    <row r="35" spans="9:22" s="72" customFormat="1" ht="15">
      <c r="I35" s="73"/>
      <c r="V35" s="73"/>
    </row>
    <row r="36" spans="9:22" s="72" customFormat="1" ht="15">
      <c r="I36" s="73"/>
      <c r="V36" s="73"/>
    </row>
    <row r="37" spans="9:22" s="72" customFormat="1" ht="15">
      <c r="I37" s="73"/>
      <c r="V37" s="73"/>
    </row>
    <row r="38" spans="9:22" s="72" customFormat="1" ht="15">
      <c r="I38" s="73"/>
      <c r="V38" s="73"/>
    </row>
    <row r="39" spans="9:22" s="72" customFormat="1" ht="15">
      <c r="I39" s="73"/>
      <c r="V39" s="73"/>
    </row>
    <row r="40" spans="9:22" s="72" customFormat="1" ht="15">
      <c r="I40" s="73"/>
      <c r="V40" s="73"/>
    </row>
    <row r="41" spans="9:22" s="72" customFormat="1" ht="15">
      <c r="I41" s="73"/>
      <c r="V41" s="73"/>
    </row>
    <row r="42" spans="9:22" s="72" customFormat="1" ht="15">
      <c r="I42" s="73"/>
      <c r="V42" s="73"/>
    </row>
    <row r="43" spans="9:22" s="72" customFormat="1" ht="15">
      <c r="I43" s="73"/>
      <c r="V43" s="73"/>
    </row>
    <row r="44" spans="9:22" s="72" customFormat="1" ht="15">
      <c r="I44" s="73"/>
      <c r="V44" s="73"/>
    </row>
    <row r="45" spans="9:22" s="72" customFormat="1" ht="15">
      <c r="I45" s="73"/>
      <c r="V45" s="73"/>
    </row>
    <row r="46" spans="9:22" s="72" customFormat="1" ht="15">
      <c r="I46" s="73"/>
      <c r="V46" s="73"/>
    </row>
    <row r="47" spans="9:22" s="72" customFormat="1" ht="15">
      <c r="I47" s="73"/>
      <c r="V47" s="73"/>
    </row>
    <row r="48" spans="9:22" s="72" customFormat="1" ht="15">
      <c r="I48" s="73"/>
      <c r="V48" s="73"/>
    </row>
    <row r="49" spans="9:22" s="72" customFormat="1" ht="15">
      <c r="I49" s="73"/>
      <c r="V49" s="73"/>
    </row>
    <row r="50" spans="9:22" s="72" customFormat="1" ht="15">
      <c r="I50" s="73"/>
      <c r="V50" s="73"/>
    </row>
    <row r="51" spans="9:22" s="72" customFormat="1" ht="15">
      <c r="I51" s="73"/>
      <c r="V51" s="73"/>
    </row>
    <row r="52" spans="9:22" s="72" customFormat="1" ht="15">
      <c r="I52" s="73"/>
      <c r="V52" s="73"/>
    </row>
    <row r="53" spans="9:22" s="72" customFormat="1" ht="15">
      <c r="I53" s="73"/>
      <c r="V53" s="73"/>
    </row>
    <row r="54" spans="9:22" s="72" customFormat="1" ht="15">
      <c r="I54" s="73"/>
      <c r="V54" s="73"/>
    </row>
    <row r="55" spans="9:22" s="72" customFormat="1" ht="15">
      <c r="I55" s="73"/>
      <c r="V55" s="73"/>
    </row>
    <row r="56" spans="9:22" s="72" customFormat="1" ht="15">
      <c r="I56" s="73"/>
      <c r="V56" s="73"/>
    </row>
    <row r="57" spans="9:22" s="72" customFormat="1" ht="15">
      <c r="I57" s="73"/>
      <c r="V57" s="73"/>
    </row>
    <row r="58" spans="9:22" s="72" customFormat="1" ht="15">
      <c r="I58" s="73"/>
      <c r="V58" s="73"/>
    </row>
    <row r="59" spans="9:22" s="72" customFormat="1" ht="15">
      <c r="I59" s="73"/>
      <c r="V59" s="73"/>
    </row>
    <row r="60" spans="9:22" s="72" customFormat="1" ht="15">
      <c r="I60" s="73"/>
      <c r="V60" s="73"/>
    </row>
    <row r="61" spans="9:22" s="72" customFormat="1" ht="15">
      <c r="I61" s="73"/>
      <c r="V61" s="73"/>
    </row>
    <row r="62" spans="9:22" s="72" customFormat="1" ht="15">
      <c r="I62" s="73"/>
      <c r="V62" s="73"/>
    </row>
    <row r="63" spans="9:22" s="72" customFormat="1" ht="15">
      <c r="I63" s="73"/>
      <c r="V63" s="73"/>
    </row>
    <row r="64" spans="9:22" s="72" customFormat="1" ht="15">
      <c r="I64" s="73"/>
      <c r="V64" s="73"/>
    </row>
    <row r="65" spans="9:22" s="72" customFormat="1" ht="15">
      <c r="I65" s="73"/>
      <c r="V65" s="73"/>
    </row>
    <row r="66" spans="9:22" s="72" customFormat="1" ht="15">
      <c r="I66" s="73"/>
      <c r="V66" s="73"/>
    </row>
    <row r="67" spans="9:22" s="72" customFormat="1" ht="15">
      <c r="I67" s="73"/>
      <c r="V67" s="73"/>
    </row>
    <row r="68" spans="9:22" s="72" customFormat="1" ht="15">
      <c r="I68" s="73"/>
      <c r="V68" s="73"/>
    </row>
    <row r="69" spans="9:22" s="72" customFormat="1" ht="15">
      <c r="I69" s="73"/>
      <c r="V69" s="73"/>
    </row>
    <row r="70" spans="9:22" s="72" customFormat="1" ht="15">
      <c r="I70" s="73"/>
      <c r="V70" s="73"/>
    </row>
    <row r="71" spans="9:22" s="72" customFormat="1" ht="15">
      <c r="I71" s="73"/>
      <c r="V71" s="73"/>
    </row>
    <row r="72" spans="9:22" s="72" customFormat="1" ht="15">
      <c r="I72" s="73"/>
      <c r="V72" s="73"/>
    </row>
    <row r="73" spans="9:22" s="72" customFormat="1" ht="15">
      <c r="I73" s="73"/>
      <c r="V73" s="73"/>
    </row>
    <row r="74" spans="9:22" s="72" customFormat="1" ht="15">
      <c r="I74" s="73"/>
      <c r="V74" s="73"/>
    </row>
    <row r="75" spans="9:22" s="72" customFormat="1" ht="15">
      <c r="I75" s="73"/>
      <c r="V75" s="73"/>
    </row>
    <row r="76" spans="9:22" s="72" customFormat="1" ht="15">
      <c r="I76" s="73"/>
      <c r="V76" s="73"/>
    </row>
    <row r="77" spans="9:22" s="72" customFormat="1" ht="15">
      <c r="I77" s="73"/>
      <c r="V77" s="73"/>
    </row>
    <row r="78" spans="9:22" s="72" customFormat="1" ht="15">
      <c r="I78" s="73"/>
      <c r="V78" s="73"/>
    </row>
    <row r="79" spans="9:22" s="72" customFormat="1" ht="15">
      <c r="I79" s="73"/>
      <c r="V79" s="73"/>
    </row>
    <row r="80" spans="9:22" s="72" customFormat="1" ht="15">
      <c r="I80" s="73"/>
      <c r="V80" s="73"/>
    </row>
    <row r="81" spans="9:22" s="72" customFormat="1" ht="15">
      <c r="I81" s="73"/>
      <c r="V81" s="73"/>
    </row>
    <row r="82" spans="9:22" s="72" customFormat="1" ht="15">
      <c r="I82" s="73"/>
      <c r="V82" s="73"/>
    </row>
    <row r="83" spans="9:22" s="72" customFormat="1" ht="15">
      <c r="I83" s="73"/>
      <c r="V83" s="73"/>
    </row>
    <row r="84" spans="9:22" s="72" customFormat="1" ht="15">
      <c r="I84" s="73"/>
      <c r="V84" s="73"/>
    </row>
    <row r="85" spans="9:22" s="72" customFormat="1" ht="15">
      <c r="I85" s="73"/>
      <c r="V85" s="73"/>
    </row>
    <row r="86" spans="9:22" s="72" customFormat="1" ht="15">
      <c r="I86" s="73"/>
      <c r="V86" s="73"/>
    </row>
    <row r="87" spans="9:22" s="72" customFormat="1" ht="15">
      <c r="I87" s="73"/>
      <c r="V87" s="73"/>
    </row>
    <row r="88" spans="9:22" s="72" customFormat="1" ht="15">
      <c r="I88" s="73"/>
      <c r="V88" s="73"/>
    </row>
    <row r="89" spans="9:22" s="72" customFormat="1" ht="15">
      <c r="I89" s="73"/>
      <c r="V89" s="73"/>
    </row>
    <row r="90" spans="9:22" s="72" customFormat="1" ht="15">
      <c r="I90" s="73"/>
      <c r="V90" s="73"/>
    </row>
    <row r="91" spans="9:22" s="72" customFormat="1" ht="15">
      <c r="I91" s="73"/>
      <c r="V91" s="73"/>
    </row>
    <row r="92" spans="9:22" s="72" customFormat="1" ht="15">
      <c r="I92" s="73"/>
      <c r="V92" s="73"/>
    </row>
    <row r="93" spans="9:22" s="72" customFormat="1" ht="15">
      <c r="I93" s="73"/>
      <c r="V93" s="73"/>
    </row>
    <row r="94" spans="9:22" s="72" customFormat="1" ht="15">
      <c r="I94" s="73"/>
      <c r="V94" s="73"/>
    </row>
    <row r="95" spans="9:22" s="72" customFormat="1" ht="15">
      <c r="I95" s="73"/>
      <c r="V95" s="73"/>
    </row>
    <row r="96" spans="9:22" s="72" customFormat="1" ht="15">
      <c r="I96" s="73"/>
      <c r="V96" s="73"/>
    </row>
    <row r="97" spans="9:22" s="72" customFormat="1" ht="15">
      <c r="I97" s="73"/>
      <c r="V97" s="73"/>
    </row>
    <row r="98" spans="9:22" s="72" customFormat="1" ht="15">
      <c r="I98" s="73"/>
      <c r="V98" s="73"/>
    </row>
    <row r="99" spans="9:22" s="72" customFormat="1" ht="15">
      <c r="I99" s="73"/>
      <c r="V99" s="73"/>
    </row>
    <row r="100" spans="9:22" s="72" customFormat="1" ht="15">
      <c r="I100" s="73"/>
      <c r="V100" s="73"/>
    </row>
    <row r="101" spans="9:22" s="72" customFormat="1" ht="15">
      <c r="I101" s="73"/>
      <c r="V101" s="73"/>
    </row>
    <row r="102" spans="9:22" s="72" customFormat="1" ht="15">
      <c r="I102" s="73"/>
      <c r="V102" s="73"/>
    </row>
    <row r="103" spans="9:22" s="72" customFormat="1" ht="15">
      <c r="I103" s="73"/>
      <c r="V103" s="73"/>
    </row>
    <row r="104" spans="9:22" s="72" customFormat="1" ht="15">
      <c r="I104" s="73"/>
      <c r="V104" s="73"/>
    </row>
    <row r="105" spans="9:22" s="72" customFormat="1" ht="15">
      <c r="I105" s="73"/>
      <c r="V105" s="73"/>
    </row>
    <row r="106" spans="9:22" s="72" customFormat="1" ht="15">
      <c r="I106" s="73"/>
      <c r="V106" s="73"/>
    </row>
    <row r="107" spans="9:22" s="72" customFormat="1" ht="15">
      <c r="I107" s="73"/>
      <c r="V107" s="73"/>
    </row>
    <row r="108" spans="9:22" s="72" customFormat="1" ht="15">
      <c r="I108" s="73"/>
      <c r="V108" s="73"/>
    </row>
    <row r="109" spans="9:22" s="72" customFormat="1" ht="15">
      <c r="I109" s="73"/>
      <c r="V109" s="73"/>
    </row>
    <row r="110" spans="9:22" s="72" customFormat="1" ht="15">
      <c r="I110" s="73"/>
      <c r="V110" s="73"/>
    </row>
    <row r="111" spans="9:22" s="72" customFormat="1" ht="15">
      <c r="I111" s="73"/>
      <c r="V111" s="73"/>
    </row>
    <row r="112" spans="9:22" s="72" customFormat="1" ht="15">
      <c r="I112" s="73"/>
      <c r="V112" s="73"/>
    </row>
    <row r="113" spans="9:22" s="72" customFormat="1" ht="15">
      <c r="I113" s="73"/>
      <c r="V113" s="73"/>
    </row>
    <row r="114" spans="9:22" s="72" customFormat="1" ht="15">
      <c r="I114" s="73"/>
      <c r="V114" s="73"/>
    </row>
    <row r="115" spans="9:22" s="72" customFormat="1" ht="15">
      <c r="I115" s="73"/>
      <c r="V115" s="73"/>
    </row>
    <row r="116" spans="9:22" s="72" customFormat="1" ht="15">
      <c r="I116" s="73"/>
      <c r="V116" s="73"/>
    </row>
    <row r="117" spans="9:22" s="72" customFormat="1" ht="15">
      <c r="I117" s="73"/>
      <c r="V117" s="73"/>
    </row>
    <row r="118" spans="9:22" s="72" customFormat="1" ht="15">
      <c r="I118" s="73"/>
      <c r="V118" s="73"/>
    </row>
    <row r="119" spans="9:22" s="72" customFormat="1" ht="15">
      <c r="I119" s="73"/>
      <c r="V119" s="73"/>
    </row>
    <row r="120" spans="9:22" s="72" customFormat="1" ht="15">
      <c r="I120" s="73"/>
      <c r="V120" s="73"/>
    </row>
    <row r="121" spans="9:22" s="72" customFormat="1" ht="15">
      <c r="I121" s="73"/>
      <c r="V121" s="73"/>
    </row>
    <row r="122" spans="9:22" s="72" customFormat="1" ht="15">
      <c r="I122" s="73"/>
      <c r="V122" s="73"/>
    </row>
    <row r="123" spans="9:22" s="72" customFormat="1" ht="15">
      <c r="I123" s="73"/>
      <c r="V123" s="73"/>
    </row>
    <row r="124" spans="9:22" s="72" customFormat="1" ht="15">
      <c r="I124" s="73"/>
      <c r="V124" s="73"/>
    </row>
    <row r="125" spans="9:22" s="72" customFormat="1" ht="15">
      <c r="I125" s="73"/>
      <c r="V125" s="73"/>
    </row>
    <row r="126" spans="9:22" s="72" customFormat="1" ht="15">
      <c r="I126" s="73"/>
      <c r="V126" s="7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126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4.57421875" style="0" customWidth="1"/>
    <col min="2" max="2" width="16.28125" style="0" customWidth="1"/>
    <col min="3" max="3" width="16.7109375" style="0" customWidth="1"/>
    <col min="4" max="4" width="11.7109375" style="0" hidden="1" customWidth="1"/>
    <col min="5" max="5" width="19.8515625" style="4" customWidth="1"/>
    <col min="6" max="6" width="14.8515625" style="4" customWidth="1"/>
    <col min="7" max="8" width="9.28125" style="2" customWidth="1"/>
    <col min="9" max="9" width="9.28125" style="55" customWidth="1"/>
    <col min="10" max="11" width="10.140625" style="0" customWidth="1"/>
    <col min="12" max="12" width="12.140625" style="0" customWidth="1"/>
    <col min="13" max="13" width="9.140625" style="0" customWidth="1"/>
    <col min="14" max="15" width="11.421875" style="0" customWidth="1"/>
    <col min="16" max="16" width="11.28125" style="0" customWidth="1"/>
    <col min="17" max="17" width="10.28125" style="0" customWidth="1"/>
    <col min="18" max="18" width="12.57421875" style="0" customWidth="1"/>
    <col min="19" max="19" width="10.421875" style="0" customWidth="1"/>
    <col min="20" max="20" width="9.140625" style="0" customWidth="1"/>
    <col min="21" max="21" width="10.7109375" style="0" customWidth="1"/>
    <col min="22" max="22" width="4.421875" style="1" customWidth="1"/>
    <col min="23" max="23" width="7.28125" style="0" customWidth="1"/>
    <col min="24" max="24" width="7.00390625" style="0" customWidth="1"/>
  </cols>
  <sheetData>
    <row r="1" spans="1:22" ht="15.75" thickBot="1">
      <c r="A1" s="18"/>
      <c r="B1" s="19" t="s">
        <v>17</v>
      </c>
      <c r="C1" s="20"/>
      <c r="D1" s="20"/>
      <c r="E1" s="21"/>
      <c r="F1" s="125" t="s">
        <v>57</v>
      </c>
      <c r="G1" s="2">
        <v>1</v>
      </c>
      <c r="I1" s="47" t="s">
        <v>13</v>
      </c>
      <c r="J1" s="12">
        <f>COUNT(J4:J1002)</f>
        <v>0</v>
      </c>
      <c r="K1" s="12">
        <f>COUNT(K4:K1002)</f>
        <v>1</v>
      </c>
      <c r="L1" s="12" t="s">
        <v>38</v>
      </c>
      <c r="M1" s="12">
        <f aca="true" t="shared" si="0" ref="M1:U1">COUNT(M4:M1002)</f>
        <v>0</v>
      </c>
      <c r="N1" s="12">
        <v>2</v>
      </c>
      <c r="O1" s="12">
        <f t="shared" si="0"/>
        <v>0</v>
      </c>
      <c r="P1" s="12">
        <f t="shared" si="0"/>
        <v>0</v>
      </c>
      <c r="Q1" s="12">
        <f t="shared" si="0"/>
        <v>0</v>
      </c>
      <c r="R1" s="12">
        <f t="shared" si="0"/>
        <v>0</v>
      </c>
      <c r="S1" s="12">
        <f t="shared" si="0"/>
        <v>0</v>
      </c>
      <c r="T1" s="12">
        <f t="shared" si="0"/>
        <v>0</v>
      </c>
      <c r="U1" s="12">
        <f t="shared" si="0"/>
        <v>0</v>
      </c>
      <c r="V1" s="11"/>
    </row>
    <row r="2" spans="9:22" ht="15">
      <c r="I2" s="47" t="s">
        <v>12</v>
      </c>
      <c r="J2" s="24" t="s">
        <v>38</v>
      </c>
      <c r="K2" s="24">
        <v>1</v>
      </c>
      <c r="L2" s="23" t="s">
        <v>38</v>
      </c>
      <c r="M2" s="12">
        <v>8</v>
      </c>
      <c r="N2" s="24">
        <v>2</v>
      </c>
      <c r="O2" s="12">
        <v>3</v>
      </c>
      <c r="P2" s="12">
        <v>4</v>
      </c>
      <c r="Q2" s="12">
        <v>5</v>
      </c>
      <c r="R2" s="12">
        <v>6</v>
      </c>
      <c r="S2" s="12">
        <v>7</v>
      </c>
      <c r="T2" s="12">
        <v>9</v>
      </c>
      <c r="U2" s="12">
        <v>10</v>
      </c>
      <c r="V2" s="11"/>
    </row>
    <row r="3" spans="1:22" s="45" customFormat="1" ht="30">
      <c r="A3" s="45" t="s">
        <v>2</v>
      </c>
      <c r="B3" s="124"/>
      <c r="C3" s="124"/>
      <c r="D3" s="161" t="s">
        <v>1</v>
      </c>
      <c r="E3" s="124" t="s">
        <v>5</v>
      </c>
      <c r="F3" s="124"/>
      <c r="G3" s="43" t="s">
        <v>0</v>
      </c>
      <c r="H3" s="44" t="s">
        <v>6</v>
      </c>
      <c r="I3" s="159" t="s">
        <v>4</v>
      </c>
      <c r="J3" s="162" t="s">
        <v>31</v>
      </c>
      <c r="K3" s="163" t="s">
        <v>37</v>
      </c>
      <c r="L3" s="164" t="s">
        <v>38</v>
      </c>
      <c r="M3" s="52" t="s">
        <v>11</v>
      </c>
      <c r="N3" s="163" t="s">
        <v>763</v>
      </c>
      <c r="O3" s="52" t="s">
        <v>25</v>
      </c>
      <c r="P3" s="52" t="s">
        <v>24</v>
      </c>
      <c r="Q3" s="52" t="s">
        <v>14</v>
      </c>
      <c r="R3" s="52" t="s">
        <v>22</v>
      </c>
      <c r="S3" s="52" t="s">
        <v>26</v>
      </c>
      <c r="T3" s="52" t="s">
        <v>27</v>
      </c>
      <c r="U3" s="52" t="s">
        <v>18</v>
      </c>
      <c r="V3" s="52"/>
    </row>
    <row r="4" spans="1:33" ht="15">
      <c r="A4" s="10">
        <v>1</v>
      </c>
      <c r="B4" s="76" t="s">
        <v>153</v>
      </c>
      <c r="C4" s="76" t="s">
        <v>154</v>
      </c>
      <c r="D4" s="76"/>
      <c r="E4" s="76" t="s">
        <v>155</v>
      </c>
      <c r="F4" s="165" t="s">
        <v>123</v>
      </c>
      <c r="G4" s="12">
        <v>1</v>
      </c>
      <c r="H4" s="23">
        <v>1</v>
      </c>
      <c r="I4" s="54">
        <v>1000</v>
      </c>
      <c r="J4" s="22" t="s">
        <v>38</v>
      </c>
      <c r="K4" s="160">
        <v>1000</v>
      </c>
      <c r="L4" s="22" t="s">
        <v>38</v>
      </c>
      <c r="M4" s="22"/>
      <c r="N4" s="22"/>
      <c r="O4" s="22"/>
      <c r="P4" s="22"/>
      <c r="Q4" s="22"/>
      <c r="R4" s="10"/>
      <c r="S4" s="10"/>
      <c r="T4" s="10"/>
      <c r="U4" s="10"/>
      <c r="V4" s="11"/>
      <c r="W4" s="3">
        <f>SUM(LARGE(X4:AH4,{1,2,3,4}))</f>
        <v>1100</v>
      </c>
      <c r="X4" s="3">
        <f>+IF(COUNT($J4:$M4)&gt;0,LARGE($J4:$M4,1),0)</f>
        <v>1000</v>
      </c>
      <c r="Y4" s="3">
        <f>+IF(COUNT($J4:$M4)&gt;1,LARGE($J4:$M4,2),0)</f>
        <v>0</v>
      </c>
      <c r="Z4" s="3">
        <v>100</v>
      </c>
      <c r="AA4" s="3">
        <f>+IF(COUNT($N4:$U4)&gt;1,LARGE($N4:$U4,2),0)</f>
        <v>0</v>
      </c>
      <c r="AB4" s="3">
        <f>+IF(COUNT($N4:$U4)&gt;2,LARGE($N4:$U4,3),0)</f>
        <v>0</v>
      </c>
      <c r="AC4" s="3">
        <f>+IF(COUNT($N4:$U4)&gt;3,LARGE($N4:$U4,4),0)</f>
        <v>0</v>
      </c>
      <c r="AD4" s="3">
        <f>+IF(COUNT($N4:$U4)&gt;4,LARGE($N4:$U4,5),0)</f>
        <v>0</v>
      </c>
      <c r="AE4" s="3">
        <f>+IF(COUNT($N4:$U4)&gt;5,LARGE($N4:$U4,6),0)</f>
        <v>0</v>
      </c>
      <c r="AF4" s="3">
        <f>+IF(COUNT($N4:$U4)&gt;6,LARGE($N4:$U4,7),0)</f>
        <v>0</v>
      </c>
      <c r="AG4" s="3">
        <f>+IF(COUNT($N4:$U4)&gt;7,LARGE($N4:$U4,8),0)</f>
        <v>0</v>
      </c>
    </row>
    <row r="5" spans="1:33" ht="15">
      <c r="A5" s="10">
        <v>2</v>
      </c>
      <c r="B5" s="76" t="s">
        <v>769</v>
      </c>
      <c r="C5" s="76" t="s">
        <v>770</v>
      </c>
      <c r="D5" s="76"/>
      <c r="E5" s="340" t="s">
        <v>771</v>
      </c>
      <c r="F5" s="336" t="s">
        <v>772</v>
      </c>
      <c r="G5" s="12">
        <v>1</v>
      </c>
      <c r="H5" s="23">
        <v>1</v>
      </c>
      <c r="I5" s="54">
        <v>1000</v>
      </c>
      <c r="J5" s="22" t="s">
        <v>38</v>
      </c>
      <c r="K5" s="96" t="s">
        <v>38</v>
      </c>
      <c r="L5" s="22"/>
      <c r="M5" s="22"/>
      <c r="N5" s="341">
        <v>1000</v>
      </c>
      <c r="O5" s="22"/>
      <c r="P5" s="22"/>
      <c r="Q5" s="22"/>
      <c r="R5" s="10"/>
      <c r="S5" s="10"/>
      <c r="T5" s="10"/>
      <c r="U5" s="10"/>
      <c r="V5" s="11"/>
      <c r="W5" s="3">
        <f>SUM(LARGE(X5:AH5,{1,2,3,4}))</f>
        <v>1000</v>
      </c>
      <c r="X5" s="3">
        <f>+IF(COUNT($J5:$M5)&gt;0,LARGE($J5:$M5,1),0)</f>
        <v>0</v>
      </c>
      <c r="Y5" s="3">
        <f>+IF(COUNT($J5:$M5)&gt;1,LARGE($J5:$M5,2),0)</f>
        <v>0</v>
      </c>
      <c r="Z5" s="3">
        <f>+IF(COUNT($N5:$U5)&gt;0,LARGE($N5:$U5,1),0)</f>
        <v>1000</v>
      </c>
      <c r="AA5" s="3">
        <f>+IF(COUNT($N5:$U5)&gt;1,LARGE($N5:$U5,2),0)</f>
        <v>0</v>
      </c>
      <c r="AB5" s="3">
        <f>+IF(COUNT($N5:$U5)&gt;2,LARGE($N5:$U5,3),0)</f>
        <v>0</v>
      </c>
      <c r="AC5" s="3">
        <f>+IF(COUNT($N5:$U5)&gt;3,LARGE($N5:$U5,4),0)</f>
        <v>0</v>
      </c>
      <c r="AD5" s="3">
        <f>+IF(COUNT($N5:$U5)&gt;4,LARGE($N5:$U5,5),0)</f>
        <v>0</v>
      </c>
      <c r="AE5" s="3">
        <f>+IF(COUNT($N5:$U5)&gt;5,LARGE($N5:$U5,6),0)</f>
        <v>0</v>
      </c>
      <c r="AF5" s="3">
        <f>+IF(COUNT($N5:$U5)&gt;6,LARGE($N5:$U5,7),0)</f>
        <v>0</v>
      </c>
      <c r="AG5" s="3">
        <f>+IF(COUNT($N5:$U5)&gt;7,LARGE($N5:$U5,8),0)</f>
        <v>0</v>
      </c>
    </row>
    <row r="6" spans="1:33" ht="15">
      <c r="A6" s="10">
        <v>3</v>
      </c>
      <c r="B6" s="76" t="s">
        <v>773</v>
      </c>
      <c r="C6" s="76" t="s">
        <v>774</v>
      </c>
      <c r="D6" s="13"/>
      <c r="E6" s="13"/>
      <c r="F6" s="13"/>
      <c r="G6" s="12">
        <v>1</v>
      </c>
      <c r="H6" s="23">
        <v>1</v>
      </c>
      <c r="I6" s="54">
        <v>924.926</v>
      </c>
      <c r="J6" s="22"/>
      <c r="K6" s="22"/>
      <c r="L6" s="22"/>
      <c r="M6" s="22"/>
      <c r="N6" s="339">
        <v>924.926</v>
      </c>
      <c r="O6" s="22"/>
      <c r="P6" s="22"/>
      <c r="Q6" s="22"/>
      <c r="R6" s="10"/>
      <c r="S6" s="10"/>
      <c r="T6" s="10"/>
      <c r="U6" s="10"/>
      <c r="V6" s="11"/>
      <c r="W6" s="3">
        <f>SUM(LARGE(X6:AH6,{1,2,3,4}))</f>
        <v>924.926</v>
      </c>
      <c r="X6" s="3">
        <f>+IF(COUNT($J6:$M6)&gt;0,LARGE($J6:$M6,1),0)</f>
        <v>0</v>
      </c>
      <c r="Y6" s="3">
        <f>+IF(COUNT($J6:$M6)&gt;1,LARGE($J6:$M6,2),0)</f>
        <v>0</v>
      </c>
      <c r="Z6" s="3">
        <f>+IF(COUNT($N6:$U6)&gt;0,LARGE($N6:$U6,1),0)</f>
        <v>924.926</v>
      </c>
      <c r="AA6" s="3">
        <f>+IF(COUNT($N6:$U6)&gt;1,LARGE($N6:$U6,2),0)</f>
        <v>0</v>
      </c>
      <c r="AB6" s="3">
        <f>+IF(COUNT($N6:$U6)&gt;2,LARGE($N6:$U6,3),0)</f>
        <v>0</v>
      </c>
      <c r="AC6" s="3">
        <f>+IF(COUNT($N6:$U6)&gt;3,LARGE($N6:$U6,4),0)</f>
        <v>0</v>
      </c>
      <c r="AD6" s="3">
        <f>+IF(COUNT($N6:$U6)&gt;4,LARGE($N6:$U6,5),0)</f>
        <v>0</v>
      </c>
      <c r="AE6" s="3">
        <f>+IF(COUNT($N6:$U6)&gt;5,LARGE($N6:$U6,6),0)</f>
        <v>0</v>
      </c>
      <c r="AF6" s="3">
        <f>+IF(COUNT($N6:$U6)&gt;6,LARGE($N6:$U6,7),0)</f>
        <v>0</v>
      </c>
      <c r="AG6" s="3">
        <f>+IF(COUNT($N6:$U6)&gt;7,LARGE($N6:$U6,8),0)</f>
        <v>0</v>
      </c>
    </row>
    <row r="7" spans="1:33" ht="15">
      <c r="A7" s="10"/>
      <c r="B7" s="13"/>
      <c r="C7" s="13"/>
      <c r="D7" s="10"/>
      <c r="E7" s="13"/>
      <c r="F7" s="13"/>
      <c r="G7" s="12"/>
      <c r="H7" s="23"/>
      <c r="I7" s="54"/>
      <c r="J7" s="22"/>
      <c r="K7" s="22"/>
      <c r="L7" s="22"/>
      <c r="M7" s="22"/>
      <c r="N7" s="22"/>
      <c r="O7" s="22"/>
      <c r="P7" s="22"/>
      <c r="Q7" s="22"/>
      <c r="R7" s="10"/>
      <c r="S7" s="10"/>
      <c r="T7" s="10"/>
      <c r="U7" s="10"/>
      <c r="V7" s="11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5">
      <c r="A8" s="10"/>
      <c r="B8" s="12"/>
      <c r="C8" s="12"/>
      <c r="D8" s="10"/>
      <c r="E8" s="12"/>
      <c r="F8" s="12"/>
      <c r="G8" s="12"/>
      <c r="H8" s="12"/>
      <c r="I8" s="77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s="5" customFormat="1" ht="15">
      <c r="A9" s="14"/>
      <c r="B9" s="14"/>
      <c r="C9" s="14"/>
      <c r="D9" s="14"/>
      <c r="E9" s="16"/>
      <c r="F9" s="16"/>
      <c r="G9" s="15"/>
      <c r="H9" s="15"/>
      <c r="I9" s="47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7"/>
      <c r="W9" s="3">
        <f>SUM(LARGE(X9:AH9,{1,2,3,4}))</f>
        <v>0</v>
      </c>
      <c r="X9" s="3">
        <f>+IF(COUNT($J9:$M9)&gt;0,LARGE($J9:$M9,1),0)</f>
        <v>0</v>
      </c>
      <c r="Y9" s="3">
        <f>+IF(COUNT($J9:$M9)&gt;1,LARGE($J9:$M9,2),0)</f>
        <v>0</v>
      </c>
      <c r="Z9" s="3">
        <f>+IF(COUNT($N9:$U9)&gt;0,LARGE($N9:$U9,1),0)</f>
        <v>0</v>
      </c>
      <c r="AA9" s="3">
        <f>+IF(COUNT($N9:$U9)&gt;1,LARGE($N9:$U9,2),0)</f>
        <v>0</v>
      </c>
      <c r="AB9" s="3">
        <f>+IF(COUNT($N9:$U9)&gt;2,LARGE($N9:$U9,3),0)</f>
        <v>0</v>
      </c>
      <c r="AC9" s="3">
        <f>+IF(COUNT($N9:$U9)&gt;3,LARGE($N9:$U9,4),0)</f>
        <v>0</v>
      </c>
      <c r="AD9" s="3">
        <f>+IF(COUNT($N9:$U9)&gt;4,LARGE($N9:$U9,5),0)</f>
        <v>0</v>
      </c>
      <c r="AE9" s="3">
        <f>+IF(COUNT($N9:$U9)&gt;5,LARGE($N9:$U9,6),0)</f>
        <v>0</v>
      </c>
      <c r="AF9" s="3">
        <f>+IF(COUNT($N9:$U9)&gt;6,LARGE($N9:$U9,7),0)</f>
        <v>0</v>
      </c>
      <c r="AG9" s="3">
        <f>+IF(COUNT($N9:$U9)&gt;7,LARGE($N9:$U9,8),0)</f>
        <v>0</v>
      </c>
    </row>
    <row r="10" spans="5:33" s="5" customFormat="1" ht="15">
      <c r="E10" s="7"/>
      <c r="F10" s="7"/>
      <c r="G10" s="8"/>
      <c r="H10" s="8"/>
      <c r="I10" s="73"/>
      <c r="V10" s="6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5:33" s="5" customFormat="1" ht="15">
      <c r="E11" s="7"/>
      <c r="F11" s="7"/>
      <c r="G11" s="8"/>
      <c r="H11" s="8"/>
      <c r="I11" s="73"/>
      <c r="V11" s="6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5:33" s="5" customFormat="1" ht="15">
      <c r="E12" s="7"/>
      <c r="F12" s="7"/>
      <c r="G12" s="8"/>
      <c r="H12" s="8"/>
      <c r="I12" s="73"/>
      <c r="V12" s="6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5:33" s="5" customFormat="1" ht="15">
      <c r="E13" s="7"/>
      <c r="F13" s="7"/>
      <c r="G13" s="8"/>
      <c r="H13" s="8"/>
      <c r="I13" s="73"/>
      <c r="V13" s="6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2:33" s="5" customFormat="1" ht="15">
      <c r="B14" s="335" t="s">
        <v>38</v>
      </c>
      <c r="E14" s="7"/>
      <c r="F14" s="7"/>
      <c r="G14" s="8"/>
      <c r="H14" s="8"/>
      <c r="I14" s="73"/>
      <c r="V14" s="6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5:33" s="5" customFormat="1" ht="15">
      <c r="E15" s="7"/>
      <c r="F15" s="7"/>
      <c r="G15" s="8"/>
      <c r="H15" s="8"/>
      <c r="I15" s="73"/>
      <c r="V15" s="6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5:33" s="5" customFormat="1" ht="15">
      <c r="E16" s="7"/>
      <c r="F16" s="7"/>
      <c r="G16" s="8"/>
      <c r="H16" s="8"/>
      <c r="I16" s="73"/>
      <c r="V16" s="6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5:33" s="5" customFormat="1" ht="15">
      <c r="E17" s="7"/>
      <c r="F17" s="7"/>
      <c r="G17" s="8"/>
      <c r="H17" s="8"/>
      <c r="I17" s="73"/>
      <c r="V17" s="6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5:33" s="5" customFormat="1" ht="15">
      <c r="E18" s="7"/>
      <c r="F18" s="7"/>
      <c r="G18" s="8"/>
      <c r="H18" s="8"/>
      <c r="I18" s="73"/>
      <c r="N18" s="5">
        <f>COUNT(J4:J1002)</f>
        <v>0</v>
      </c>
      <c r="V18" s="6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5:33" s="5" customFormat="1" ht="15">
      <c r="E19" s="7"/>
      <c r="F19" s="7"/>
      <c r="G19" s="8"/>
      <c r="H19" s="8"/>
      <c r="I19" s="73"/>
      <c r="V19" s="6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5:33" s="5" customFormat="1" ht="15">
      <c r="E20" s="7"/>
      <c r="F20" s="7"/>
      <c r="G20" s="8"/>
      <c r="H20" s="8"/>
      <c r="I20" s="73"/>
      <c r="V20" s="6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5:33" s="5" customFormat="1" ht="15">
      <c r="E21" s="7"/>
      <c r="F21" s="7"/>
      <c r="G21" s="8"/>
      <c r="H21" s="8"/>
      <c r="I21" s="73"/>
      <c r="V21" s="6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5:33" s="5" customFormat="1" ht="15">
      <c r="E22" s="7"/>
      <c r="F22" s="7"/>
      <c r="G22" s="8"/>
      <c r="H22" s="8"/>
      <c r="I22" s="73"/>
      <c r="V22" s="6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5:33" s="5" customFormat="1" ht="15">
      <c r="E23" s="7"/>
      <c r="F23" s="7"/>
      <c r="G23" s="8"/>
      <c r="H23" s="8"/>
      <c r="I23" s="73"/>
      <c r="V23" s="6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5:33" s="5" customFormat="1" ht="15">
      <c r="E24" s="7"/>
      <c r="F24" s="7"/>
      <c r="G24" s="8"/>
      <c r="H24" s="8"/>
      <c r="I24" s="73"/>
      <c r="V24" s="6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5:33" s="5" customFormat="1" ht="15">
      <c r="E25" s="7"/>
      <c r="F25" s="7"/>
      <c r="G25" s="8"/>
      <c r="H25" s="8"/>
      <c r="I25" s="73"/>
      <c r="V25" s="6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5:33" s="5" customFormat="1" ht="15">
      <c r="E26" s="7"/>
      <c r="F26" s="7"/>
      <c r="G26" s="8"/>
      <c r="H26" s="8"/>
      <c r="I26" s="73"/>
      <c r="V26" s="6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5:33" s="5" customFormat="1" ht="15">
      <c r="E27" s="7"/>
      <c r="F27" s="7"/>
      <c r="G27" s="8"/>
      <c r="H27" s="8"/>
      <c r="I27" s="73"/>
      <c r="V27" s="6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5:33" s="5" customFormat="1" ht="15">
      <c r="E28" s="7"/>
      <c r="F28" s="7"/>
      <c r="G28" s="8"/>
      <c r="H28" s="8"/>
      <c r="I28" s="73"/>
      <c r="V28" s="6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5:33" s="5" customFormat="1" ht="15">
      <c r="E29" s="7"/>
      <c r="F29" s="7"/>
      <c r="G29" s="8"/>
      <c r="H29" s="8"/>
      <c r="I29" s="73"/>
      <c r="V29" s="6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5:33" s="5" customFormat="1" ht="15">
      <c r="E30" s="7"/>
      <c r="F30" s="7"/>
      <c r="G30" s="8"/>
      <c r="H30" s="8"/>
      <c r="I30" s="73"/>
      <c r="V30" s="6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5:33" s="5" customFormat="1" ht="15">
      <c r="E31" s="7"/>
      <c r="F31" s="7"/>
      <c r="G31" s="8"/>
      <c r="H31" s="8"/>
      <c r="I31" s="73"/>
      <c r="V31" s="6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5:33" s="5" customFormat="1" ht="15">
      <c r="E32" s="7"/>
      <c r="F32" s="7"/>
      <c r="G32" s="8"/>
      <c r="H32" s="8"/>
      <c r="I32" s="73"/>
      <c r="V32" s="6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5:33" s="5" customFormat="1" ht="15">
      <c r="E33" s="7"/>
      <c r="F33" s="7"/>
      <c r="G33" s="8"/>
      <c r="H33" s="8"/>
      <c r="I33" s="73"/>
      <c r="V33" s="6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5:33" s="5" customFormat="1" ht="15">
      <c r="E34" s="7"/>
      <c r="F34" s="7"/>
      <c r="G34" s="8"/>
      <c r="H34" s="8"/>
      <c r="I34" s="73"/>
      <c r="V34" s="6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5:33" s="5" customFormat="1" ht="15">
      <c r="E35" s="7"/>
      <c r="F35" s="7"/>
      <c r="G35" s="8"/>
      <c r="H35" s="8"/>
      <c r="I35" s="73"/>
      <c r="V35" s="6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5:33" s="5" customFormat="1" ht="15">
      <c r="E36" s="7"/>
      <c r="F36" s="7"/>
      <c r="G36" s="8"/>
      <c r="H36" s="8"/>
      <c r="I36" s="73"/>
      <c r="V36" s="6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5:33" s="5" customFormat="1" ht="15">
      <c r="E37" s="7"/>
      <c r="F37" s="7"/>
      <c r="G37" s="8"/>
      <c r="H37" s="8"/>
      <c r="I37" s="73"/>
      <c r="V37" s="6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5:33" s="5" customFormat="1" ht="15">
      <c r="E38" s="7"/>
      <c r="F38" s="7"/>
      <c r="G38" s="8"/>
      <c r="H38" s="8"/>
      <c r="I38" s="73"/>
      <c r="V38" s="6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5:33" s="5" customFormat="1" ht="15">
      <c r="E39" s="7"/>
      <c r="F39" s="7"/>
      <c r="G39" s="8"/>
      <c r="H39" s="8"/>
      <c r="I39" s="73"/>
      <c r="V39" s="6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5:33" s="5" customFormat="1" ht="15">
      <c r="E40" s="7"/>
      <c r="F40" s="7"/>
      <c r="G40" s="8"/>
      <c r="H40" s="8"/>
      <c r="I40" s="73"/>
      <c r="V40" s="6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5:33" s="5" customFormat="1" ht="15">
      <c r="E41" s="7"/>
      <c r="F41" s="7"/>
      <c r="G41" s="8"/>
      <c r="H41" s="8"/>
      <c r="I41" s="73"/>
      <c r="V41" s="6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5:33" s="5" customFormat="1" ht="15">
      <c r="E42" s="7"/>
      <c r="F42" s="7"/>
      <c r="G42" s="8"/>
      <c r="H42" s="8"/>
      <c r="I42" s="73"/>
      <c r="V42" s="6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5:33" s="5" customFormat="1" ht="15">
      <c r="E43" s="7"/>
      <c r="F43" s="7"/>
      <c r="G43" s="8"/>
      <c r="H43" s="8"/>
      <c r="I43" s="73"/>
      <c r="V43" s="6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5:33" s="5" customFormat="1" ht="15">
      <c r="E44" s="7"/>
      <c r="F44" s="7"/>
      <c r="G44" s="8"/>
      <c r="H44" s="8"/>
      <c r="I44" s="73"/>
      <c r="V44" s="6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5:33" s="5" customFormat="1" ht="15">
      <c r="E45" s="7"/>
      <c r="F45" s="7"/>
      <c r="G45" s="8"/>
      <c r="H45" s="8"/>
      <c r="I45" s="73"/>
      <c r="V45" s="6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5:33" s="5" customFormat="1" ht="15">
      <c r="E46" s="7"/>
      <c r="F46" s="7"/>
      <c r="G46" s="8"/>
      <c r="H46" s="8"/>
      <c r="I46" s="73"/>
      <c r="V46" s="6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5:33" s="5" customFormat="1" ht="15">
      <c r="E47" s="7"/>
      <c r="F47" s="7"/>
      <c r="G47" s="8"/>
      <c r="H47" s="8"/>
      <c r="I47" s="73"/>
      <c r="V47" s="6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5:33" s="5" customFormat="1" ht="15">
      <c r="E48" s="7"/>
      <c r="F48" s="7"/>
      <c r="G48" s="8"/>
      <c r="H48" s="8"/>
      <c r="I48" s="73"/>
      <c r="V48" s="6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5:33" s="5" customFormat="1" ht="15">
      <c r="E49" s="7"/>
      <c r="F49" s="7"/>
      <c r="G49" s="8"/>
      <c r="H49" s="8"/>
      <c r="I49" s="73"/>
      <c r="V49" s="6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5:33" s="5" customFormat="1" ht="15">
      <c r="E50" s="7"/>
      <c r="F50" s="7"/>
      <c r="G50" s="8"/>
      <c r="H50" s="8"/>
      <c r="I50" s="73"/>
      <c r="V50" s="6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5:33" s="5" customFormat="1" ht="15">
      <c r="E51" s="7"/>
      <c r="F51" s="7"/>
      <c r="G51" s="8"/>
      <c r="H51" s="8"/>
      <c r="I51" s="73"/>
      <c r="V51" s="6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5:33" s="5" customFormat="1" ht="15">
      <c r="E52" s="7"/>
      <c r="F52" s="7"/>
      <c r="G52" s="8"/>
      <c r="H52" s="8"/>
      <c r="I52" s="73"/>
      <c r="V52" s="6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5:33" s="5" customFormat="1" ht="15">
      <c r="E53" s="7"/>
      <c r="F53" s="7"/>
      <c r="G53" s="8"/>
      <c r="H53" s="8"/>
      <c r="I53" s="73"/>
      <c r="V53" s="6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5:33" s="5" customFormat="1" ht="15">
      <c r="E54" s="7"/>
      <c r="F54" s="7"/>
      <c r="G54" s="8"/>
      <c r="H54" s="8"/>
      <c r="I54" s="73"/>
      <c r="V54" s="6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5:33" s="5" customFormat="1" ht="15">
      <c r="E55" s="7"/>
      <c r="F55" s="7"/>
      <c r="G55" s="8"/>
      <c r="H55" s="8"/>
      <c r="I55" s="73"/>
      <c r="V55" s="6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5:33" s="5" customFormat="1" ht="15">
      <c r="E56" s="7"/>
      <c r="F56" s="7"/>
      <c r="G56" s="8"/>
      <c r="H56" s="8"/>
      <c r="I56" s="73"/>
      <c r="V56" s="6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5:33" s="5" customFormat="1" ht="15">
      <c r="E57" s="7"/>
      <c r="F57" s="7"/>
      <c r="G57" s="8"/>
      <c r="H57" s="8"/>
      <c r="I57" s="73"/>
      <c r="V57" s="6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5:33" s="5" customFormat="1" ht="15">
      <c r="E58" s="7"/>
      <c r="F58" s="7"/>
      <c r="G58" s="8"/>
      <c r="H58" s="8"/>
      <c r="I58" s="73"/>
      <c r="V58" s="6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5:33" s="5" customFormat="1" ht="15">
      <c r="E59" s="7"/>
      <c r="F59" s="7"/>
      <c r="G59" s="8"/>
      <c r="H59" s="8"/>
      <c r="I59" s="73"/>
      <c r="V59" s="6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5:33" s="5" customFormat="1" ht="15">
      <c r="E60" s="7"/>
      <c r="F60" s="7"/>
      <c r="G60" s="8"/>
      <c r="H60" s="8"/>
      <c r="I60" s="73"/>
      <c r="V60" s="6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5:33" s="5" customFormat="1" ht="15">
      <c r="E61" s="7"/>
      <c r="F61" s="7"/>
      <c r="G61" s="8"/>
      <c r="H61" s="8"/>
      <c r="I61" s="73"/>
      <c r="V61" s="6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5:33" s="5" customFormat="1" ht="15">
      <c r="E62" s="7"/>
      <c r="F62" s="7"/>
      <c r="G62" s="8"/>
      <c r="H62" s="8"/>
      <c r="I62" s="73"/>
      <c r="V62" s="6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5:33" s="5" customFormat="1" ht="15">
      <c r="E63" s="7"/>
      <c r="F63" s="7"/>
      <c r="G63" s="8"/>
      <c r="H63" s="8"/>
      <c r="I63" s="73"/>
      <c r="V63" s="6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5:33" s="5" customFormat="1" ht="15">
      <c r="E64" s="7"/>
      <c r="F64" s="7"/>
      <c r="G64" s="8"/>
      <c r="H64" s="8"/>
      <c r="I64" s="73"/>
      <c r="V64" s="6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5:33" s="5" customFormat="1" ht="15">
      <c r="E65" s="7"/>
      <c r="F65" s="7"/>
      <c r="G65" s="8"/>
      <c r="H65" s="8"/>
      <c r="I65" s="73"/>
      <c r="V65" s="6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5:33" s="5" customFormat="1" ht="15">
      <c r="E66" s="7"/>
      <c r="F66" s="7"/>
      <c r="G66" s="8"/>
      <c r="H66" s="8"/>
      <c r="I66" s="73"/>
      <c r="V66" s="6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5:33" s="5" customFormat="1" ht="15">
      <c r="E67" s="7"/>
      <c r="F67" s="7"/>
      <c r="G67" s="8"/>
      <c r="H67" s="8"/>
      <c r="I67" s="73"/>
      <c r="V67" s="6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5:33" s="5" customFormat="1" ht="15">
      <c r="E68" s="7"/>
      <c r="F68" s="7"/>
      <c r="G68" s="8"/>
      <c r="H68" s="8"/>
      <c r="I68" s="73"/>
      <c r="V68" s="6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5:33" s="5" customFormat="1" ht="15">
      <c r="E69" s="7"/>
      <c r="F69" s="7"/>
      <c r="G69" s="8"/>
      <c r="H69" s="8"/>
      <c r="I69" s="73"/>
      <c r="V69" s="6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5:33" s="5" customFormat="1" ht="15">
      <c r="E70" s="7"/>
      <c r="F70" s="7"/>
      <c r="G70" s="8"/>
      <c r="H70" s="8"/>
      <c r="I70" s="73"/>
      <c r="V70" s="6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5:33" s="5" customFormat="1" ht="15">
      <c r="E71" s="7"/>
      <c r="F71" s="7"/>
      <c r="G71" s="8"/>
      <c r="H71" s="8"/>
      <c r="I71" s="73"/>
      <c r="V71" s="6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5:33" s="5" customFormat="1" ht="15">
      <c r="E72" s="7"/>
      <c r="F72" s="7"/>
      <c r="G72" s="8"/>
      <c r="H72" s="8"/>
      <c r="I72" s="73"/>
      <c r="V72" s="6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5:33" s="5" customFormat="1" ht="15">
      <c r="E73" s="7"/>
      <c r="F73" s="7"/>
      <c r="G73" s="8"/>
      <c r="H73" s="8"/>
      <c r="I73" s="73"/>
      <c r="V73" s="6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5:33" s="5" customFormat="1" ht="15">
      <c r="E74" s="7"/>
      <c r="F74" s="7"/>
      <c r="G74" s="8"/>
      <c r="H74" s="8"/>
      <c r="I74" s="73"/>
      <c r="V74" s="6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5:33" s="5" customFormat="1" ht="15">
      <c r="E75" s="7"/>
      <c r="F75" s="7"/>
      <c r="G75" s="8"/>
      <c r="H75" s="8"/>
      <c r="I75" s="73"/>
      <c r="V75" s="6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5:33" s="5" customFormat="1" ht="15">
      <c r="E76" s="7"/>
      <c r="F76" s="7"/>
      <c r="G76" s="8"/>
      <c r="H76" s="8"/>
      <c r="I76" s="73"/>
      <c r="V76" s="6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5:33" s="5" customFormat="1" ht="15">
      <c r="E77" s="7"/>
      <c r="F77" s="7"/>
      <c r="G77" s="8"/>
      <c r="H77" s="8"/>
      <c r="I77" s="73"/>
      <c r="V77" s="6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5:33" s="5" customFormat="1" ht="15">
      <c r="E78" s="7"/>
      <c r="F78" s="7"/>
      <c r="G78" s="8"/>
      <c r="H78" s="8"/>
      <c r="I78" s="73"/>
      <c r="V78" s="6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5:33" s="5" customFormat="1" ht="15">
      <c r="E79" s="7"/>
      <c r="F79" s="7"/>
      <c r="G79" s="8"/>
      <c r="H79" s="8"/>
      <c r="I79" s="73"/>
      <c r="V79" s="6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5:33" s="5" customFormat="1" ht="15">
      <c r="E80" s="7"/>
      <c r="F80" s="7"/>
      <c r="G80" s="8"/>
      <c r="H80" s="8"/>
      <c r="I80" s="73"/>
      <c r="V80" s="6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5:33" s="5" customFormat="1" ht="15">
      <c r="E81" s="7"/>
      <c r="F81" s="7"/>
      <c r="G81" s="8"/>
      <c r="H81" s="8"/>
      <c r="I81" s="73"/>
      <c r="V81" s="6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5:33" s="5" customFormat="1" ht="15">
      <c r="E82" s="7"/>
      <c r="F82" s="7"/>
      <c r="G82" s="8"/>
      <c r="H82" s="8"/>
      <c r="I82" s="73"/>
      <c r="V82" s="6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5:33" s="5" customFormat="1" ht="15">
      <c r="E83" s="7"/>
      <c r="F83" s="7"/>
      <c r="G83" s="8"/>
      <c r="H83" s="8"/>
      <c r="I83" s="73"/>
      <c r="V83" s="6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5:33" s="5" customFormat="1" ht="15">
      <c r="E84" s="7"/>
      <c r="F84" s="7"/>
      <c r="G84" s="8"/>
      <c r="H84" s="8"/>
      <c r="I84" s="73"/>
      <c r="V84" s="6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5:33" s="5" customFormat="1" ht="15">
      <c r="E85" s="7"/>
      <c r="F85" s="7"/>
      <c r="G85" s="8"/>
      <c r="H85" s="8"/>
      <c r="I85" s="73"/>
      <c r="V85" s="6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5:33" s="5" customFormat="1" ht="15">
      <c r="E86" s="7"/>
      <c r="F86" s="7"/>
      <c r="G86" s="8"/>
      <c r="H86" s="8"/>
      <c r="I86" s="73"/>
      <c r="V86" s="6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5:33" s="5" customFormat="1" ht="15">
      <c r="E87" s="7"/>
      <c r="F87" s="7"/>
      <c r="G87" s="8"/>
      <c r="H87" s="8"/>
      <c r="I87" s="73"/>
      <c r="V87" s="6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5:33" s="5" customFormat="1" ht="15">
      <c r="E88" s="7"/>
      <c r="F88" s="7"/>
      <c r="G88" s="8"/>
      <c r="H88" s="8"/>
      <c r="I88" s="73"/>
      <c r="V88" s="6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5:33" s="5" customFormat="1" ht="15">
      <c r="E89" s="7"/>
      <c r="F89" s="7"/>
      <c r="G89" s="8"/>
      <c r="H89" s="8"/>
      <c r="I89" s="73"/>
      <c r="V89" s="6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5:33" s="5" customFormat="1" ht="15">
      <c r="E90" s="7"/>
      <c r="F90" s="7"/>
      <c r="G90" s="8"/>
      <c r="H90" s="8"/>
      <c r="I90" s="73"/>
      <c r="V90" s="6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5:33" s="5" customFormat="1" ht="15">
      <c r="E91" s="7"/>
      <c r="F91" s="7"/>
      <c r="G91" s="8"/>
      <c r="H91" s="8"/>
      <c r="I91" s="73"/>
      <c r="V91" s="6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5:33" s="5" customFormat="1" ht="15">
      <c r="E92" s="7"/>
      <c r="F92" s="7"/>
      <c r="G92" s="8"/>
      <c r="H92" s="8"/>
      <c r="I92" s="73"/>
      <c r="V92" s="6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5:33" s="5" customFormat="1" ht="15">
      <c r="E93" s="7"/>
      <c r="F93" s="7"/>
      <c r="G93" s="8"/>
      <c r="H93" s="8"/>
      <c r="I93" s="73"/>
      <c r="V93" s="6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5:33" s="5" customFormat="1" ht="15">
      <c r="E94" s="7"/>
      <c r="F94" s="7"/>
      <c r="G94" s="8"/>
      <c r="H94" s="8"/>
      <c r="I94" s="73"/>
      <c r="V94" s="6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5:33" s="5" customFormat="1" ht="15">
      <c r="E95" s="7"/>
      <c r="F95" s="7"/>
      <c r="G95" s="8"/>
      <c r="H95" s="8"/>
      <c r="I95" s="73"/>
      <c r="V95" s="6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5:33" s="5" customFormat="1" ht="15">
      <c r="E96" s="7"/>
      <c r="F96" s="7"/>
      <c r="G96" s="8"/>
      <c r="H96" s="8"/>
      <c r="I96" s="73"/>
      <c r="V96" s="6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5:33" s="5" customFormat="1" ht="15">
      <c r="E97" s="7"/>
      <c r="F97" s="7"/>
      <c r="G97" s="8"/>
      <c r="H97" s="8"/>
      <c r="I97" s="73"/>
      <c r="V97" s="6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5:33" s="5" customFormat="1" ht="15">
      <c r="E98" s="7"/>
      <c r="F98" s="7"/>
      <c r="G98" s="8"/>
      <c r="H98" s="8"/>
      <c r="I98" s="73"/>
      <c r="V98" s="6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5:33" s="5" customFormat="1" ht="15">
      <c r="E99" s="7"/>
      <c r="F99" s="7"/>
      <c r="G99" s="8"/>
      <c r="H99" s="8"/>
      <c r="I99" s="73"/>
      <c r="V99" s="6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5:33" s="5" customFormat="1" ht="15">
      <c r="E100" s="7"/>
      <c r="F100" s="7"/>
      <c r="G100" s="8"/>
      <c r="H100" s="8"/>
      <c r="I100" s="73"/>
      <c r="V100" s="6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5:33" s="5" customFormat="1" ht="15">
      <c r="E101" s="7"/>
      <c r="F101" s="7"/>
      <c r="G101" s="8"/>
      <c r="H101" s="8"/>
      <c r="I101" s="73"/>
      <c r="V101" s="6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5:33" s="5" customFormat="1" ht="15">
      <c r="E102" s="7"/>
      <c r="F102" s="7"/>
      <c r="G102" s="8"/>
      <c r="H102" s="8"/>
      <c r="I102" s="73"/>
      <c r="V102" s="6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5:33" s="5" customFormat="1" ht="15">
      <c r="E103" s="7"/>
      <c r="F103" s="7"/>
      <c r="G103" s="8"/>
      <c r="H103" s="8"/>
      <c r="I103" s="73"/>
      <c r="V103" s="6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5:33" s="5" customFormat="1" ht="15">
      <c r="E104" s="7"/>
      <c r="F104" s="7"/>
      <c r="G104" s="8"/>
      <c r="H104" s="8"/>
      <c r="I104" s="73"/>
      <c r="V104" s="6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5:33" s="5" customFormat="1" ht="15">
      <c r="E105" s="7"/>
      <c r="F105" s="7"/>
      <c r="G105" s="8"/>
      <c r="H105" s="8"/>
      <c r="I105" s="73"/>
      <c r="V105" s="6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5:33" s="5" customFormat="1" ht="15">
      <c r="E106" s="7"/>
      <c r="F106" s="7"/>
      <c r="G106" s="8"/>
      <c r="H106" s="8"/>
      <c r="I106" s="73"/>
      <c r="V106" s="6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5:33" s="5" customFormat="1" ht="15">
      <c r="E107" s="7"/>
      <c r="F107" s="7"/>
      <c r="G107" s="8"/>
      <c r="H107" s="8"/>
      <c r="I107" s="73"/>
      <c r="V107" s="6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5:33" s="5" customFormat="1" ht="15">
      <c r="E108" s="7"/>
      <c r="F108" s="7"/>
      <c r="G108" s="8"/>
      <c r="H108" s="8"/>
      <c r="I108" s="73"/>
      <c r="V108" s="6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5:33" s="5" customFormat="1" ht="15">
      <c r="E109" s="7"/>
      <c r="F109" s="7"/>
      <c r="G109" s="8"/>
      <c r="H109" s="8"/>
      <c r="I109" s="73"/>
      <c r="V109" s="6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5:33" s="5" customFormat="1" ht="15">
      <c r="E110" s="7"/>
      <c r="F110" s="7"/>
      <c r="G110" s="8"/>
      <c r="H110" s="8"/>
      <c r="I110" s="73"/>
      <c r="V110" s="6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5:33" s="5" customFormat="1" ht="15">
      <c r="E111" s="7"/>
      <c r="F111" s="7"/>
      <c r="G111" s="8"/>
      <c r="H111" s="8"/>
      <c r="I111" s="73"/>
      <c r="V111" s="6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5:33" s="5" customFormat="1" ht="15">
      <c r="E112" s="7"/>
      <c r="F112" s="7"/>
      <c r="G112" s="8"/>
      <c r="H112" s="8"/>
      <c r="I112" s="73"/>
      <c r="V112" s="6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5:33" s="5" customFormat="1" ht="15">
      <c r="E113" s="7"/>
      <c r="F113" s="7"/>
      <c r="G113" s="8"/>
      <c r="H113" s="8"/>
      <c r="I113" s="73"/>
      <c r="V113" s="6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5:33" s="5" customFormat="1" ht="15">
      <c r="E114" s="7"/>
      <c r="F114" s="7"/>
      <c r="G114" s="8"/>
      <c r="H114" s="8"/>
      <c r="I114" s="73"/>
      <c r="V114" s="6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5:33" s="5" customFormat="1" ht="15">
      <c r="E115" s="7"/>
      <c r="F115" s="7"/>
      <c r="G115" s="8"/>
      <c r="H115" s="8"/>
      <c r="I115" s="73"/>
      <c r="V115" s="6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5:33" s="5" customFormat="1" ht="15">
      <c r="E116" s="7"/>
      <c r="F116" s="7"/>
      <c r="G116" s="8"/>
      <c r="H116" s="8"/>
      <c r="I116" s="73"/>
      <c r="V116" s="6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5:33" s="5" customFormat="1" ht="15">
      <c r="E117" s="7"/>
      <c r="F117" s="7"/>
      <c r="G117" s="8"/>
      <c r="H117" s="8"/>
      <c r="I117" s="73"/>
      <c r="V117" s="6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5:33" s="5" customFormat="1" ht="15">
      <c r="E118" s="7"/>
      <c r="F118" s="7"/>
      <c r="G118" s="8"/>
      <c r="H118" s="8"/>
      <c r="I118" s="73"/>
      <c r="V118" s="6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5:33" s="5" customFormat="1" ht="15">
      <c r="E119" s="7"/>
      <c r="F119" s="7"/>
      <c r="G119" s="8"/>
      <c r="H119" s="8"/>
      <c r="I119" s="73"/>
      <c r="V119" s="6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5:33" s="5" customFormat="1" ht="15">
      <c r="E120" s="7"/>
      <c r="F120" s="7"/>
      <c r="G120" s="8"/>
      <c r="H120" s="8"/>
      <c r="I120" s="73"/>
      <c r="V120" s="6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5:33" s="5" customFormat="1" ht="15">
      <c r="E121" s="7"/>
      <c r="F121" s="7"/>
      <c r="G121" s="8"/>
      <c r="H121" s="8"/>
      <c r="I121" s="73"/>
      <c r="V121" s="6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5:33" s="5" customFormat="1" ht="15">
      <c r="E122" s="7"/>
      <c r="F122" s="7"/>
      <c r="G122" s="8"/>
      <c r="H122" s="8"/>
      <c r="I122" s="73"/>
      <c r="V122" s="6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5:33" s="5" customFormat="1" ht="15">
      <c r="E123" s="7"/>
      <c r="F123" s="7"/>
      <c r="G123" s="8"/>
      <c r="H123" s="8"/>
      <c r="I123" s="73"/>
      <c r="V123" s="6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5:33" s="5" customFormat="1" ht="15">
      <c r="E124" s="7"/>
      <c r="F124" s="7"/>
      <c r="G124" s="8"/>
      <c r="H124" s="8"/>
      <c r="I124" s="73"/>
      <c r="V124" s="6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5:33" s="5" customFormat="1" ht="15">
      <c r="E125" s="7"/>
      <c r="F125" s="7"/>
      <c r="G125" s="8"/>
      <c r="H125" s="8"/>
      <c r="I125" s="73"/>
      <c r="V125" s="6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5:22" s="5" customFormat="1" ht="15">
      <c r="E126" s="7"/>
      <c r="F126" s="7"/>
      <c r="G126" s="8"/>
      <c r="H126" s="8"/>
      <c r="I126" s="73"/>
      <c r="V126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3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4.57421875" style="89" customWidth="1"/>
    <col min="2" max="2" width="16.28125" style="89" customWidth="1"/>
    <col min="3" max="3" width="18.57421875" style="89" customWidth="1"/>
    <col min="4" max="4" width="11.7109375" style="89" hidden="1" customWidth="1"/>
    <col min="5" max="5" width="23.28125" style="89" customWidth="1"/>
    <col min="6" max="6" width="8.00390625" style="89" customWidth="1"/>
    <col min="7" max="7" width="10.57421875" style="89" customWidth="1"/>
    <col min="8" max="8" width="9.28125" style="89" customWidth="1"/>
    <col min="9" max="9" width="9.28125" style="88" customWidth="1"/>
    <col min="10" max="10" width="9.140625" style="89" customWidth="1"/>
    <col min="11" max="11" width="10.57421875" style="89" customWidth="1"/>
    <col min="12" max="12" width="9.140625" style="89" customWidth="1"/>
    <col min="13" max="13" width="9.8515625" style="88" customWidth="1"/>
    <col min="14" max="14" width="5.28125" style="89" customWidth="1"/>
    <col min="15" max="15" width="9.140625" style="89" customWidth="1"/>
    <col min="16" max="16" width="5.140625" style="89" customWidth="1"/>
    <col min="17" max="17" width="4.7109375" style="89" customWidth="1"/>
    <col min="18" max="18" width="9.140625" style="89" customWidth="1"/>
    <col min="19" max="19" width="5.140625" style="89" customWidth="1"/>
    <col min="20" max="20" width="6.7109375" style="89" customWidth="1"/>
    <col min="21" max="21" width="4.7109375" style="89" customWidth="1"/>
    <col min="22" max="22" width="6.28125" style="89" customWidth="1"/>
    <col min="23" max="23" width="5.57421875" style="89" customWidth="1"/>
    <col min="24" max="24" width="5.140625" style="89" customWidth="1"/>
    <col min="25" max="25" width="4.7109375" style="88" customWidth="1"/>
    <col min="26" max="16384" width="9.140625" style="89" customWidth="1"/>
  </cols>
  <sheetData>
    <row r="1" spans="1:25" ht="24.75" thickBot="1">
      <c r="A1" s="128" t="s">
        <v>2</v>
      </c>
      <c r="B1" s="129"/>
      <c r="C1" s="130"/>
      <c r="D1" s="130" t="s">
        <v>1</v>
      </c>
      <c r="E1" s="131" t="s">
        <v>5</v>
      </c>
      <c r="F1" s="132" t="s">
        <v>0</v>
      </c>
      <c r="G1" s="133" t="s">
        <v>28</v>
      </c>
      <c r="H1" s="133" t="s">
        <v>6</v>
      </c>
      <c r="I1" s="78" t="s">
        <v>4</v>
      </c>
      <c r="J1" s="280" t="s">
        <v>3</v>
      </c>
      <c r="K1" s="157" t="s">
        <v>31</v>
      </c>
      <c r="L1" s="245" t="s">
        <v>403</v>
      </c>
      <c r="M1" s="245" t="s">
        <v>601</v>
      </c>
      <c r="N1" s="134" t="s">
        <v>9</v>
      </c>
      <c r="O1" s="79" t="s">
        <v>21</v>
      </c>
      <c r="P1" s="79" t="s">
        <v>10</v>
      </c>
      <c r="Q1" s="134" t="s">
        <v>11</v>
      </c>
      <c r="R1" s="134" t="s">
        <v>23</v>
      </c>
      <c r="S1" s="134" t="s">
        <v>24</v>
      </c>
      <c r="T1" s="134" t="s">
        <v>14</v>
      </c>
      <c r="U1" s="134" t="s">
        <v>7</v>
      </c>
      <c r="V1" s="134" t="s">
        <v>22</v>
      </c>
      <c r="W1" s="134" t="s">
        <v>8</v>
      </c>
      <c r="X1" s="134" t="s">
        <v>18</v>
      </c>
      <c r="Y1" s="134"/>
    </row>
    <row r="2" spans="1:25" ht="12">
      <c r="A2" s="135"/>
      <c r="B2" s="136"/>
      <c r="C2" s="136"/>
      <c r="D2" s="136"/>
      <c r="E2" s="136"/>
      <c r="F2" s="136">
        <f>SUM(F4:F998)</f>
        <v>23</v>
      </c>
      <c r="G2" s="136"/>
      <c r="H2" s="136"/>
      <c r="I2" s="79" t="s">
        <v>13</v>
      </c>
      <c r="J2" s="80">
        <f>COUNT(J4:J1060)</f>
        <v>12</v>
      </c>
      <c r="K2" s="80">
        <f>COUNT(K4:K1060)</f>
        <v>0</v>
      </c>
      <c r="L2" s="80">
        <f>COUNT(L5:L1060)</f>
        <v>5</v>
      </c>
      <c r="M2" s="80">
        <f>COUNT(M4:M1057)</f>
        <v>6</v>
      </c>
      <c r="N2" s="80">
        <f>COUNT(N5:N1060)</f>
        <v>0</v>
      </c>
      <c r="O2" s="80">
        <f>COUNT(O5:O1060)</f>
        <v>0</v>
      </c>
      <c r="P2" s="80"/>
      <c r="Q2" s="80">
        <f aca="true" t="shared" si="0" ref="Q2:V2">COUNT(Q5:Q1060)</f>
        <v>0</v>
      </c>
      <c r="R2" s="80">
        <f t="shared" si="0"/>
        <v>0</v>
      </c>
      <c r="S2" s="80">
        <f t="shared" si="0"/>
        <v>0</v>
      </c>
      <c r="T2" s="80">
        <f t="shared" si="0"/>
        <v>0</v>
      </c>
      <c r="U2" s="80">
        <f t="shared" si="0"/>
        <v>0</v>
      </c>
      <c r="V2" s="80">
        <f t="shared" si="0"/>
        <v>0</v>
      </c>
      <c r="W2" s="80">
        <f>COUNT(W5:W1035)</f>
        <v>0</v>
      </c>
      <c r="X2" s="80">
        <f>COUNT(X5:X1060)</f>
        <v>0</v>
      </c>
      <c r="Y2" s="134"/>
    </row>
    <row r="3" spans="1:25" ht="35.25" customHeight="1">
      <c r="A3" s="136"/>
      <c r="B3" s="145"/>
      <c r="C3" s="91" t="s">
        <v>46</v>
      </c>
      <c r="D3" s="90"/>
      <c r="E3" s="90"/>
      <c r="F3" s="136"/>
      <c r="G3" s="136"/>
      <c r="H3" s="136"/>
      <c r="I3" s="156" t="s">
        <v>12</v>
      </c>
      <c r="J3" s="81">
        <v>1</v>
      </c>
      <c r="K3" s="153">
        <v>4</v>
      </c>
      <c r="L3" s="81">
        <v>2</v>
      </c>
      <c r="M3" s="154">
        <v>3</v>
      </c>
      <c r="N3" s="137" t="s">
        <v>38</v>
      </c>
      <c r="O3" s="137" t="s">
        <v>38</v>
      </c>
      <c r="P3" s="137" t="s">
        <v>38</v>
      </c>
      <c r="Q3" s="137" t="s">
        <v>38</v>
      </c>
      <c r="R3" s="137" t="s">
        <v>38</v>
      </c>
      <c r="S3" s="137" t="s">
        <v>38</v>
      </c>
      <c r="T3" s="137" t="s">
        <v>38</v>
      </c>
      <c r="U3" s="137">
        <v>10</v>
      </c>
      <c r="V3" s="137">
        <v>11</v>
      </c>
      <c r="W3" s="137">
        <v>13</v>
      </c>
      <c r="X3" s="137">
        <v>15</v>
      </c>
      <c r="Y3" s="139"/>
    </row>
    <row r="4" spans="1:35" s="85" customFormat="1" ht="15">
      <c r="A4" s="82">
        <v>1</v>
      </c>
      <c r="B4" s="48" t="s">
        <v>124</v>
      </c>
      <c r="C4" s="48" t="s">
        <v>125</v>
      </c>
      <c r="D4" s="82"/>
      <c r="E4" s="48" t="s">
        <v>126</v>
      </c>
      <c r="F4" s="82">
        <v>2</v>
      </c>
      <c r="G4" s="82">
        <v>2</v>
      </c>
      <c r="H4" s="82"/>
      <c r="I4" s="281">
        <v>1961.538</v>
      </c>
      <c r="J4" s="242">
        <v>1000</v>
      </c>
      <c r="K4" s="126"/>
      <c r="L4" s="126"/>
      <c r="M4" s="279">
        <v>961.538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  <c r="Z4" s="85">
        <f>SUM(LARGE(AA4:AJ4,{1,2,3,4,5,6}))</f>
        <v>1961.538</v>
      </c>
      <c r="AA4" s="85">
        <f aca="true" t="shared" si="1" ref="AA4:AA20">+IF(COUNT($J4:$R4)&gt;0,LARGE($J4:$R4,1),0)</f>
        <v>1000</v>
      </c>
      <c r="AB4" s="85">
        <f aca="true" t="shared" si="2" ref="AB4:AB20">+IF(COUNT($J4:$R4)&gt;1,LARGE($J4:$R4,2),0)</f>
        <v>961.538</v>
      </c>
      <c r="AC4" s="85">
        <f aca="true" t="shared" si="3" ref="AC4:AC20">+IF(COUNT($J4:$R4)&gt;2,LARGE($J4:$R4,3),0)</f>
        <v>0</v>
      </c>
      <c r="AD4" s="85">
        <f aca="true" t="shared" si="4" ref="AD4:AD20">+IF(COUNT($S4:$X4)&gt;0,LARGE($S4:$X4,1),0)</f>
        <v>0</v>
      </c>
      <c r="AE4" s="85">
        <f aca="true" t="shared" si="5" ref="AE4:AE20">+IF(COUNT($S4:$X4)&gt;1,LARGE($S4:$X4,2),0)</f>
        <v>0</v>
      </c>
      <c r="AF4" s="85">
        <f aca="true" t="shared" si="6" ref="AF4:AF20">+IF(COUNT($S4:$X4)&gt;2,LARGE($S4:$X4,3),0)</f>
        <v>0</v>
      </c>
      <c r="AG4" s="85">
        <f aca="true" t="shared" si="7" ref="AG4:AG20">+IF(COUNT($S4:$X4)&gt;3,LARGE($S4:$X4,4),0)</f>
        <v>0</v>
      </c>
      <c r="AH4" s="85">
        <f aca="true" t="shared" si="8" ref="AH4:AH20">+IF(COUNT($S4:$X4)&gt;4,LARGE($S4:$X4,5),0)</f>
        <v>0</v>
      </c>
      <c r="AI4" s="85">
        <f aca="true" t="shared" si="9" ref="AI4:AI20">+IF(COUNT($S4:$X4)&gt;5,LARGE($S4:$X4,6),0)</f>
        <v>0</v>
      </c>
    </row>
    <row r="5" spans="1:35" s="85" customFormat="1" ht="15">
      <c r="A5" s="82">
        <v>2</v>
      </c>
      <c r="B5" s="48" t="s">
        <v>129</v>
      </c>
      <c r="C5" s="48" t="s">
        <v>435</v>
      </c>
      <c r="D5" s="82"/>
      <c r="E5" s="48" t="s">
        <v>436</v>
      </c>
      <c r="F5" s="82">
        <v>1</v>
      </c>
      <c r="G5" s="82">
        <v>1</v>
      </c>
      <c r="H5" s="82" t="s">
        <v>38</v>
      </c>
      <c r="I5" s="126">
        <v>1000</v>
      </c>
      <c r="J5" s="126"/>
      <c r="K5" s="126"/>
      <c r="L5" s="240">
        <v>1000</v>
      </c>
      <c r="M5" s="126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3"/>
      <c r="Z5" s="85">
        <f>SUM(LARGE(AA5:AJ5,{1,2,3,4,5,6}))</f>
        <v>1000</v>
      </c>
      <c r="AA5" s="85">
        <f t="shared" si="1"/>
        <v>1000</v>
      </c>
      <c r="AB5" s="85">
        <f t="shared" si="2"/>
        <v>0</v>
      </c>
      <c r="AC5" s="85">
        <f t="shared" si="3"/>
        <v>0</v>
      </c>
      <c r="AD5" s="85">
        <f t="shared" si="4"/>
        <v>0</v>
      </c>
      <c r="AE5" s="85">
        <f t="shared" si="5"/>
        <v>0</v>
      </c>
      <c r="AF5" s="85">
        <f t="shared" si="6"/>
        <v>0</v>
      </c>
      <c r="AG5" s="85">
        <f t="shared" si="7"/>
        <v>0</v>
      </c>
      <c r="AH5" s="85">
        <f t="shared" si="8"/>
        <v>0</v>
      </c>
      <c r="AI5" s="85">
        <f t="shared" si="9"/>
        <v>0</v>
      </c>
    </row>
    <row r="6" spans="1:35" s="85" customFormat="1" ht="15">
      <c r="A6" s="82">
        <v>3</v>
      </c>
      <c r="B6" s="48" t="s">
        <v>616</v>
      </c>
      <c r="C6" s="48" t="s">
        <v>617</v>
      </c>
      <c r="D6" s="82"/>
      <c r="E6" s="53"/>
      <c r="F6" s="82">
        <v>1</v>
      </c>
      <c r="G6" s="82">
        <v>1</v>
      </c>
      <c r="H6" s="82"/>
      <c r="I6" s="126">
        <v>1000</v>
      </c>
      <c r="J6" s="126"/>
      <c r="K6" s="126"/>
      <c r="L6" s="240"/>
      <c r="M6" s="279">
        <v>1000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3"/>
      <c r="Z6" s="85">
        <f>SUM(LARGE(AA6:AJ6,{1,2,3,4,5,6}))</f>
        <v>1000</v>
      </c>
      <c r="AA6" s="85">
        <f t="shared" si="1"/>
        <v>1000</v>
      </c>
      <c r="AB6" s="85">
        <f t="shared" si="2"/>
        <v>0</v>
      </c>
      <c r="AC6" s="85">
        <f t="shared" si="3"/>
        <v>0</v>
      </c>
      <c r="AD6" s="85">
        <f t="shared" si="4"/>
        <v>0</v>
      </c>
      <c r="AE6" s="85">
        <f t="shared" si="5"/>
        <v>0</v>
      </c>
      <c r="AF6" s="85">
        <f t="shared" si="6"/>
        <v>0</v>
      </c>
      <c r="AG6" s="85">
        <f t="shared" si="7"/>
        <v>0</v>
      </c>
      <c r="AH6" s="85">
        <f t="shared" si="8"/>
        <v>0</v>
      </c>
      <c r="AI6" s="85">
        <f t="shared" si="9"/>
        <v>0</v>
      </c>
    </row>
    <row r="7" spans="1:35" s="85" customFormat="1" ht="15">
      <c r="A7" s="82">
        <v>4</v>
      </c>
      <c r="B7" s="48" t="s">
        <v>128</v>
      </c>
      <c r="C7" s="48" t="s">
        <v>81</v>
      </c>
      <c r="D7" s="82"/>
      <c r="E7" s="48" t="s">
        <v>89</v>
      </c>
      <c r="F7" s="82">
        <v>1</v>
      </c>
      <c r="G7" s="82">
        <v>1</v>
      </c>
      <c r="H7" s="82"/>
      <c r="I7" s="281">
        <v>993.3993399339935</v>
      </c>
      <c r="J7" s="242">
        <v>993.3993399339935</v>
      </c>
      <c r="K7" s="126"/>
      <c r="L7" s="126"/>
      <c r="M7" s="126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3"/>
      <c r="Z7" s="85">
        <f>SUM(LARGE(AA7:AJ7,{1,2,3,4,5,6}))</f>
        <v>993.3993399339935</v>
      </c>
      <c r="AA7" s="85">
        <f t="shared" si="1"/>
        <v>993.3993399339935</v>
      </c>
      <c r="AB7" s="85">
        <f t="shared" si="2"/>
        <v>0</v>
      </c>
      <c r="AC7" s="85">
        <f t="shared" si="3"/>
        <v>0</v>
      </c>
      <c r="AD7" s="85">
        <f t="shared" si="4"/>
        <v>0</v>
      </c>
      <c r="AE7" s="85">
        <f t="shared" si="5"/>
        <v>0</v>
      </c>
      <c r="AF7" s="85">
        <f t="shared" si="6"/>
        <v>0</v>
      </c>
      <c r="AG7" s="85">
        <f t="shared" si="7"/>
        <v>0</v>
      </c>
      <c r="AH7" s="85">
        <f t="shared" si="8"/>
        <v>0</v>
      </c>
      <c r="AI7" s="85">
        <f t="shared" si="9"/>
        <v>0</v>
      </c>
    </row>
    <row r="8" spans="1:35" s="85" customFormat="1" ht="15">
      <c r="A8" s="82">
        <v>5</v>
      </c>
      <c r="B8" s="48" t="s">
        <v>129</v>
      </c>
      <c r="C8" s="48" t="s">
        <v>130</v>
      </c>
      <c r="D8" s="82"/>
      <c r="E8" s="48"/>
      <c r="F8" s="82">
        <v>1</v>
      </c>
      <c r="G8" s="82">
        <v>1</v>
      </c>
      <c r="H8" s="82"/>
      <c r="I8" s="281">
        <v>964.7435897435897</v>
      </c>
      <c r="J8" s="242">
        <v>964.7435897435897</v>
      </c>
      <c r="K8" s="126"/>
      <c r="L8" s="126"/>
      <c r="M8" s="126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3"/>
      <c r="Z8" s="85">
        <f>SUM(LARGE(AA8:AJ8,{1,2,3,4,5,6}))</f>
        <v>964.7435897435897</v>
      </c>
      <c r="AA8" s="85">
        <f t="shared" si="1"/>
        <v>964.7435897435897</v>
      </c>
      <c r="AB8" s="85">
        <f t="shared" si="2"/>
        <v>0</v>
      </c>
      <c r="AC8" s="85">
        <f t="shared" si="3"/>
        <v>0</v>
      </c>
      <c r="AD8" s="85">
        <f t="shared" si="4"/>
        <v>0</v>
      </c>
      <c r="AE8" s="85">
        <f t="shared" si="5"/>
        <v>0</v>
      </c>
      <c r="AF8" s="85">
        <f t="shared" si="6"/>
        <v>0</v>
      </c>
      <c r="AG8" s="85">
        <f t="shared" si="7"/>
        <v>0</v>
      </c>
      <c r="AH8" s="85">
        <f t="shared" si="8"/>
        <v>0</v>
      </c>
      <c r="AI8" s="85">
        <f t="shared" si="9"/>
        <v>0</v>
      </c>
    </row>
    <row r="9" spans="1:35" s="85" customFormat="1" ht="15">
      <c r="A9" s="82">
        <v>6</v>
      </c>
      <c r="B9" s="48" t="s">
        <v>339</v>
      </c>
      <c r="C9" s="48" t="s">
        <v>437</v>
      </c>
      <c r="D9" s="82"/>
      <c r="E9" s="10" t="s">
        <v>438</v>
      </c>
      <c r="F9" s="82">
        <v>1</v>
      </c>
      <c r="G9" s="82">
        <v>1</v>
      </c>
      <c r="H9" s="82"/>
      <c r="I9" s="126">
        <v>964.602</v>
      </c>
      <c r="J9" s="126"/>
      <c r="K9" s="126"/>
      <c r="L9" s="240">
        <v>964.602</v>
      </c>
      <c r="M9" s="126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3"/>
      <c r="Z9" s="85">
        <f>SUM(LARGE(AA9:AJ9,{1,2,3,4,5,6}))</f>
        <v>964.602</v>
      </c>
      <c r="AA9" s="85">
        <f t="shared" si="1"/>
        <v>964.602</v>
      </c>
      <c r="AB9" s="85">
        <f t="shared" si="2"/>
        <v>0</v>
      </c>
      <c r="AC9" s="85">
        <f t="shared" si="3"/>
        <v>0</v>
      </c>
      <c r="AD9" s="85">
        <f t="shared" si="4"/>
        <v>0</v>
      </c>
      <c r="AE9" s="85">
        <f t="shared" si="5"/>
        <v>0</v>
      </c>
      <c r="AF9" s="85">
        <f t="shared" si="6"/>
        <v>0</v>
      </c>
      <c r="AG9" s="85">
        <f t="shared" si="7"/>
        <v>0</v>
      </c>
      <c r="AH9" s="85">
        <f t="shared" si="8"/>
        <v>0</v>
      </c>
      <c r="AI9" s="85">
        <f t="shared" si="9"/>
        <v>0</v>
      </c>
    </row>
    <row r="10" spans="1:35" s="85" customFormat="1" ht="15">
      <c r="A10" s="82">
        <v>7</v>
      </c>
      <c r="B10" s="48" t="s">
        <v>618</v>
      </c>
      <c r="C10" s="48" t="s">
        <v>619</v>
      </c>
      <c r="D10" s="82"/>
      <c r="E10" s="53"/>
      <c r="F10" s="82">
        <v>1</v>
      </c>
      <c r="G10" s="82">
        <v>1</v>
      </c>
      <c r="H10" s="82" t="s">
        <v>38</v>
      </c>
      <c r="I10" s="126">
        <v>945.378</v>
      </c>
      <c r="J10" s="126"/>
      <c r="K10" s="126"/>
      <c r="L10" s="240"/>
      <c r="M10" s="279">
        <v>945.378</v>
      </c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3"/>
      <c r="Z10" s="85">
        <f>SUM(LARGE(AA10:AJ10,{1,2,3,4,5,6}))</f>
        <v>945.378</v>
      </c>
      <c r="AA10" s="85">
        <f t="shared" si="1"/>
        <v>945.378</v>
      </c>
      <c r="AB10" s="85">
        <f t="shared" si="2"/>
        <v>0</v>
      </c>
      <c r="AC10" s="85">
        <f t="shared" si="3"/>
        <v>0</v>
      </c>
      <c r="AD10" s="85">
        <f t="shared" si="4"/>
        <v>0</v>
      </c>
      <c r="AE10" s="85">
        <f t="shared" si="5"/>
        <v>0</v>
      </c>
      <c r="AF10" s="85">
        <f t="shared" si="6"/>
        <v>0</v>
      </c>
      <c r="AG10" s="85">
        <f t="shared" si="7"/>
        <v>0</v>
      </c>
      <c r="AH10" s="85">
        <f t="shared" si="8"/>
        <v>0</v>
      </c>
      <c r="AI10" s="85">
        <f t="shared" si="9"/>
        <v>0</v>
      </c>
    </row>
    <row r="11" spans="1:35" s="85" customFormat="1" ht="15">
      <c r="A11" s="82">
        <v>8</v>
      </c>
      <c r="B11" s="48" t="s">
        <v>620</v>
      </c>
      <c r="C11" s="48" t="s">
        <v>621</v>
      </c>
      <c r="D11" s="82"/>
      <c r="E11" s="53"/>
      <c r="F11" s="82">
        <v>1</v>
      </c>
      <c r="G11" s="82">
        <v>1</v>
      </c>
      <c r="H11" s="82"/>
      <c r="I11" s="126">
        <v>875.486</v>
      </c>
      <c r="J11" s="126"/>
      <c r="K11" s="126"/>
      <c r="L11" s="240"/>
      <c r="M11" s="279">
        <v>875.486</v>
      </c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3"/>
      <c r="Z11" s="85">
        <f>SUM(LARGE(AA11:AJ11,{1,2,3,4,5,6}))</f>
        <v>875.486</v>
      </c>
      <c r="AA11" s="85">
        <f t="shared" si="1"/>
        <v>875.486</v>
      </c>
      <c r="AB11" s="85">
        <f t="shared" si="2"/>
        <v>0</v>
      </c>
      <c r="AC11" s="85">
        <f t="shared" si="3"/>
        <v>0</v>
      </c>
      <c r="AD11" s="85">
        <f t="shared" si="4"/>
        <v>0</v>
      </c>
      <c r="AE11" s="85">
        <f t="shared" si="5"/>
        <v>0</v>
      </c>
      <c r="AF11" s="85">
        <f t="shared" si="6"/>
        <v>0</v>
      </c>
      <c r="AG11" s="85">
        <f t="shared" si="7"/>
        <v>0</v>
      </c>
      <c r="AH11" s="85">
        <f t="shared" si="8"/>
        <v>0</v>
      </c>
      <c r="AI11" s="85">
        <f t="shared" si="9"/>
        <v>0</v>
      </c>
    </row>
    <row r="12" spans="1:35" s="85" customFormat="1" ht="15">
      <c r="A12" s="82">
        <v>9</v>
      </c>
      <c r="B12" s="48" t="s">
        <v>622</v>
      </c>
      <c r="C12" s="48" t="s">
        <v>623</v>
      </c>
      <c r="D12" s="82"/>
      <c r="E12" s="53"/>
      <c r="F12" s="82">
        <v>1</v>
      </c>
      <c r="G12" s="82">
        <v>1</v>
      </c>
      <c r="H12" s="82"/>
      <c r="I12" s="126">
        <v>868.725</v>
      </c>
      <c r="J12" s="126"/>
      <c r="K12" s="126"/>
      <c r="L12" s="240"/>
      <c r="M12" s="279">
        <v>868.725</v>
      </c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85">
        <f>SUM(LARGE(AA12:AJ12,{1,2,3,4,5,6}))</f>
        <v>868.725</v>
      </c>
      <c r="AA12" s="85">
        <f t="shared" si="1"/>
        <v>868.725</v>
      </c>
      <c r="AB12" s="85">
        <f t="shared" si="2"/>
        <v>0</v>
      </c>
      <c r="AC12" s="85">
        <f t="shared" si="3"/>
        <v>0</v>
      </c>
      <c r="AD12" s="85">
        <f t="shared" si="4"/>
        <v>0</v>
      </c>
      <c r="AE12" s="85">
        <f t="shared" si="5"/>
        <v>0</v>
      </c>
      <c r="AF12" s="85">
        <f t="shared" si="6"/>
        <v>0</v>
      </c>
      <c r="AG12" s="85">
        <f t="shared" si="7"/>
        <v>0</v>
      </c>
      <c r="AH12" s="85">
        <f t="shared" si="8"/>
        <v>0</v>
      </c>
      <c r="AI12" s="85">
        <f t="shared" si="9"/>
        <v>0</v>
      </c>
    </row>
    <row r="13" spans="1:35" s="85" customFormat="1" ht="15">
      <c r="A13" s="82">
        <v>10</v>
      </c>
      <c r="B13" s="48" t="s">
        <v>131</v>
      </c>
      <c r="C13" s="48" t="s">
        <v>132</v>
      </c>
      <c r="D13" s="82"/>
      <c r="E13" s="48"/>
      <c r="F13" s="82">
        <v>1</v>
      </c>
      <c r="G13" s="82">
        <v>1</v>
      </c>
      <c r="H13" s="82"/>
      <c r="I13" s="281">
        <v>852.6912181303115</v>
      </c>
      <c r="J13" s="242">
        <v>852.6912181303115</v>
      </c>
      <c r="K13" s="126"/>
      <c r="L13" s="126"/>
      <c r="M13" s="126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  <c r="Z13" s="85">
        <f>SUM(LARGE(AA13:AJ13,{1,2,3,4,5,6}))</f>
        <v>852.6912181303115</v>
      </c>
      <c r="AA13" s="85">
        <f t="shared" si="1"/>
        <v>852.6912181303115</v>
      </c>
      <c r="AB13" s="85">
        <f t="shared" si="2"/>
        <v>0</v>
      </c>
      <c r="AC13" s="85">
        <f t="shared" si="3"/>
        <v>0</v>
      </c>
      <c r="AD13" s="85">
        <f t="shared" si="4"/>
        <v>0</v>
      </c>
      <c r="AE13" s="85">
        <f t="shared" si="5"/>
        <v>0</v>
      </c>
      <c r="AF13" s="85">
        <f t="shared" si="6"/>
        <v>0</v>
      </c>
      <c r="AG13" s="85">
        <f t="shared" si="7"/>
        <v>0</v>
      </c>
      <c r="AH13" s="85">
        <f t="shared" si="8"/>
        <v>0</v>
      </c>
      <c r="AI13" s="85">
        <f t="shared" si="9"/>
        <v>0</v>
      </c>
    </row>
    <row r="14" spans="1:35" s="85" customFormat="1" ht="15">
      <c r="A14" s="82">
        <v>11</v>
      </c>
      <c r="B14" s="25" t="s">
        <v>133</v>
      </c>
      <c r="C14" s="25" t="s">
        <v>134</v>
      </c>
      <c r="D14" s="82"/>
      <c r="E14" s="48" t="s">
        <v>127</v>
      </c>
      <c r="F14" s="82">
        <v>1</v>
      </c>
      <c r="G14" s="82">
        <v>1</v>
      </c>
      <c r="H14" s="82"/>
      <c r="I14" s="281">
        <v>845.5056179775281</v>
      </c>
      <c r="J14" s="242">
        <v>845.5056179775281</v>
      </c>
      <c r="K14" s="126"/>
      <c r="L14" s="126"/>
      <c r="M14" s="126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3"/>
      <c r="Z14" s="85">
        <f>SUM(LARGE(AA14:AJ14,{1,2,3,4,5,6}))</f>
        <v>845.5056179775281</v>
      </c>
      <c r="AA14" s="85">
        <f t="shared" si="1"/>
        <v>845.5056179775281</v>
      </c>
      <c r="AB14" s="85">
        <f t="shared" si="2"/>
        <v>0</v>
      </c>
      <c r="AC14" s="85">
        <f t="shared" si="3"/>
        <v>0</v>
      </c>
      <c r="AD14" s="85">
        <f t="shared" si="4"/>
        <v>0</v>
      </c>
      <c r="AE14" s="85">
        <f t="shared" si="5"/>
        <v>0</v>
      </c>
      <c r="AF14" s="85">
        <f t="shared" si="6"/>
        <v>0</v>
      </c>
      <c r="AG14" s="85">
        <f t="shared" si="7"/>
        <v>0</v>
      </c>
      <c r="AH14" s="85">
        <f t="shared" si="8"/>
        <v>0</v>
      </c>
      <c r="AI14" s="85">
        <f t="shared" si="9"/>
        <v>0</v>
      </c>
    </row>
    <row r="15" spans="1:35" s="85" customFormat="1" ht="15">
      <c r="A15" s="82">
        <v>12</v>
      </c>
      <c r="B15" s="48" t="s">
        <v>211</v>
      </c>
      <c r="C15" s="48" t="s">
        <v>439</v>
      </c>
      <c r="D15" s="82"/>
      <c r="E15" s="10" t="s">
        <v>440</v>
      </c>
      <c r="F15" s="82">
        <v>1</v>
      </c>
      <c r="G15" s="82">
        <v>1</v>
      </c>
      <c r="H15" s="82"/>
      <c r="I15" s="126">
        <v>838.462</v>
      </c>
      <c r="J15" s="126"/>
      <c r="K15" s="126"/>
      <c r="L15" s="240">
        <v>838.462</v>
      </c>
      <c r="M15" s="126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3"/>
      <c r="Z15" s="85">
        <f>SUM(LARGE(AA15:AJ15,{1,2,3,4,5,6}))</f>
        <v>838.462</v>
      </c>
      <c r="AA15" s="85">
        <f t="shared" si="1"/>
        <v>838.462</v>
      </c>
      <c r="AB15" s="85">
        <f t="shared" si="2"/>
        <v>0</v>
      </c>
      <c r="AC15" s="85">
        <f t="shared" si="3"/>
        <v>0</v>
      </c>
      <c r="AD15" s="85">
        <f t="shared" si="4"/>
        <v>0</v>
      </c>
      <c r="AE15" s="85">
        <f t="shared" si="5"/>
        <v>0</v>
      </c>
      <c r="AF15" s="85">
        <f t="shared" si="6"/>
        <v>0</v>
      </c>
      <c r="AG15" s="85">
        <f t="shared" si="7"/>
        <v>0</v>
      </c>
      <c r="AH15" s="85">
        <f t="shared" si="8"/>
        <v>0</v>
      </c>
      <c r="AI15" s="85">
        <f t="shared" si="9"/>
        <v>0</v>
      </c>
    </row>
    <row r="16" spans="1:35" s="85" customFormat="1" ht="15">
      <c r="A16" s="82">
        <v>13</v>
      </c>
      <c r="B16" s="48" t="s">
        <v>133</v>
      </c>
      <c r="C16" s="48" t="s">
        <v>134</v>
      </c>
      <c r="D16" s="82"/>
      <c r="E16" s="53" t="s">
        <v>421</v>
      </c>
      <c r="F16" s="82">
        <v>1</v>
      </c>
      <c r="G16" s="82">
        <v>1</v>
      </c>
      <c r="H16" s="82"/>
      <c r="I16" s="126">
        <v>823.678</v>
      </c>
      <c r="J16" s="126"/>
      <c r="K16" s="126"/>
      <c r="L16" s="240">
        <v>823.678</v>
      </c>
      <c r="M16" s="126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3"/>
      <c r="Z16" s="85">
        <f>SUM(LARGE(AA16:AJ16,{1,2,3,4,5,6}))</f>
        <v>823.678</v>
      </c>
      <c r="AA16" s="85">
        <f t="shared" si="1"/>
        <v>823.678</v>
      </c>
      <c r="AB16" s="85">
        <f t="shared" si="2"/>
        <v>0</v>
      </c>
      <c r="AC16" s="85">
        <f t="shared" si="3"/>
        <v>0</v>
      </c>
      <c r="AD16" s="85">
        <f t="shared" si="4"/>
        <v>0</v>
      </c>
      <c r="AE16" s="85">
        <f t="shared" si="5"/>
        <v>0</v>
      </c>
      <c r="AF16" s="85">
        <f t="shared" si="6"/>
        <v>0</v>
      </c>
      <c r="AG16" s="85">
        <f t="shared" si="7"/>
        <v>0</v>
      </c>
      <c r="AH16" s="85">
        <f t="shared" si="8"/>
        <v>0</v>
      </c>
      <c r="AI16" s="85">
        <f t="shared" si="9"/>
        <v>0</v>
      </c>
    </row>
    <row r="17" spans="1:35" s="85" customFormat="1" ht="15">
      <c r="A17" s="82">
        <v>14</v>
      </c>
      <c r="B17" s="48" t="s">
        <v>624</v>
      </c>
      <c r="C17" s="48" t="s">
        <v>625</v>
      </c>
      <c r="D17" s="82"/>
      <c r="E17" s="53" t="s">
        <v>626</v>
      </c>
      <c r="F17" s="82">
        <v>1</v>
      </c>
      <c r="G17" s="82">
        <v>1</v>
      </c>
      <c r="H17" s="82"/>
      <c r="I17" s="126">
        <v>783.972</v>
      </c>
      <c r="J17" s="126"/>
      <c r="K17" s="126"/>
      <c r="L17" s="240"/>
      <c r="M17" s="279">
        <v>783.972</v>
      </c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3"/>
      <c r="Z17" s="85">
        <f>SUM(LARGE(AA17:AJ17,{1,2,3,4,5,6}))</f>
        <v>783.972</v>
      </c>
      <c r="AA17" s="85">
        <f t="shared" si="1"/>
        <v>783.972</v>
      </c>
      <c r="AB17" s="85">
        <f t="shared" si="2"/>
        <v>0</v>
      </c>
      <c r="AC17" s="85">
        <f t="shared" si="3"/>
        <v>0</v>
      </c>
      <c r="AD17" s="85">
        <f t="shared" si="4"/>
        <v>0</v>
      </c>
      <c r="AE17" s="85">
        <f t="shared" si="5"/>
        <v>0</v>
      </c>
      <c r="AF17" s="85">
        <f t="shared" si="6"/>
        <v>0</v>
      </c>
      <c r="AG17" s="85">
        <f t="shared" si="7"/>
        <v>0</v>
      </c>
      <c r="AH17" s="85">
        <f t="shared" si="8"/>
        <v>0</v>
      </c>
      <c r="AI17" s="85">
        <f t="shared" si="9"/>
        <v>0</v>
      </c>
    </row>
    <row r="18" spans="1:35" s="85" customFormat="1" ht="15">
      <c r="A18" s="82">
        <v>15</v>
      </c>
      <c r="B18" s="48" t="s">
        <v>441</v>
      </c>
      <c r="C18" s="48" t="s">
        <v>442</v>
      </c>
      <c r="D18" s="82"/>
      <c r="E18" s="53" t="s">
        <v>443</v>
      </c>
      <c r="F18" s="82">
        <v>1</v>
      </c>
      <c r="G18" s="82">
        <v>1</v>
      </c>
      <c r="H18" s="82"/>
      <c r="I18" s="126">
        <v>630.058</v>
      </c>
      <c r="J18" s="126"/>
      <c r="K18" s="126"/>
      <c r="L18" s="240">
        <v>630.058</v>
      </c>
      <c r="M18" s="126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3"/>
      <c r="Z18" s="85">
        <f>SUM(LARGE(AA18:AJ18,{1,2,3,4,5,6}))</f>
        <v>630.058</v>
      </c>
      <c r="AA18" s="85">
        <f t="shared" si="1"/>
        <v>630.058</v>
      </c>
      <c r="AB18" s="85">
        <f t="shared" si="2"/>
        <v>0</v>
      </c>
      <c r="AC18" s="85">
        <f t="shared" si="3"/>
        <v>0</v>
      </c>
      <c r="AD18" s="85">
        <f t="shared" si="4"/>
        <v>0</v>
      </c>
      <c r="AE18" s="85">
        <f t="shared" si="5"/>
        <v>0</v>
      </c>
      <c r="AF18" s="85">
        <f t="shared" si="6"/>
        <v>0</v>
      </c>
      <c r="AG18" s="85">
        <f t="shared" si="7"/>
        <v>0</v>
      </c>
      <c r="AH18" s="85">
        <f t="shared" si="8"/>
        <v>0</v>
      </c>
      <c r="AI18" s="85">
        <f t="shared" si="9"/>
        <v>0</v>
      </c>
    </row>
    <row r="19" spans="1:35" s="85" customFormat="1" ht="15">
      <c r="A19" s="82" t="s">
        <v>38</v>
      </c>
      <c r="B19" s="23"/>
      <c r="C19" s="48"/>
      <c r="D19" s="82"/>
      <c r="E19" s="48"/>
      <c r="F19" s="82"/>
      <c r="G19" s="82"/>
      <c r="H19" s="82"/>
      <c r="I19" s="126"/>
      <c r="J19" s="126"/>
      <c r="K19" s="126"/>
      <c r="L19" s="126"/>
      <c r="M19" s="126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3"/>
      <c r="Z19" s="85">
        <f>SUM(LARGE(AA19:AJ19,{1,2,3,4,5,6}))</f>
        <v>0</v>
      </c>
      <c r="AA19" s="85">
        <f t="shared" si="1"/>
        <v>0</v>
      </c>
      <c r="AB19" s="85">
        <f t="shared" si="2"/>
        <v>0</v>
      </c>
      <c r="AC19" s="85">
        <f t="shared" si="3"/>
        <v>0</v>
      </c>
      <c r="AD19" s="85">
        <f t="shared" si="4"/>
        <v>0</v>
      </c>
      <c r="AE19" s="85">
        <f t="shared" si="5"/>
        <v>0</v>
      </c>
      <c r="AF19" s="85">
        <f t="shared" si="6"/>
        <v>0</v>
      </c>
      <c r="AG19" s="85">
        <f t="shared" si="7"/>
        <v>0</v>
      </c>
      <c r="AH19" s="85">
        <f t="shared" si="8"/>
        <v>0</v>
      </c>
      <c r="AI19" s="85">
        <f t="shared" si="9"/>
        <v>0</v>
      </c>
    </row>
    <row r="20" spans="1:35" s="85" customFormat="1" ht="15">
      <c r="A20" s="82">
        <v>8</v>
      </c>
      <c r="B20" s="68" t="s">
        <v>373</v>
      </c>
      <c r="C20" s="82"/>
      <c r="D20" s="82"/>
      <c r="E20" s="82"/>
      <c r="F20" s="82"/>
      <c r="G20" s="82"/>
      <c r="H20" s="82"/>
      <c r="I20" s="100"/>
      <c r="J20" s="126"/>
      <c r="K20" s="126"/>
      <c r="L20" s="126"/>
      <c r="M20" s="126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3"/>
      <c r="Z20" s="85">
        <f>SUM(LARGE(AA20:AJ20,{1,2,3,4,5,6}))</f>
        <v>0</v>
      </c>
      <c r="AA20" s="85">
        <f t="shared" si="1"/>
        <v>0</v>
      </c>
      <c r="AB20" s="85">
        <f t="shared" si="2"/>
        <v>0</v>
      </c>
      <c r="AC20" s="85">
        <f t="shared" si="3"/>
        <v>0</v>
      </c>
      <c r="AD20" s="85">
        <f t="shared" si="4"/>
        <v>0</v>
      </c>
      <c r="AE20" s="85">
        <f t="shared" si="5"/>
        <v>0</v>
      </c>
      <c r="AF20" s="85">
        <f t="shared" si="6"/>
        <v>0</v>
      </c>
      <c r="AG20" s="85">
        <f t="shared" si="7"/>
        <v>0</v>
      </c>
      <c r="AH20" s="85">
        <f t="shared" si="8"/>
        <v>0</v>
      </c>
      <c r="AI20" s="85">
        <f t="shared" si="9"/>
        <v>0</v>
      </c>
    </row>
    <row r="21" spans="1:25" s="85" customFormat="1" ht="15">
      <c r="A21" s="82">
        <v>1</v>
      </c>
      <c r="B21" s="48" t="s">
        <v>374</v>
      </c>
      <c r="C21" s="48" t="s">
        <v>375</v>
      </c>
      <c r="D21" s="48" t="s">
        <v>60</v>
      </c>
      <c r="E21" s="48"/>
      <c r="F21" s="82">
        <v>1</v>
      </c>
      <c r="G21" s="82">
        <v>1</v>
      </c>
      <c r="H21" s="82">
        <v>1</v>
      </c>
      <c r="I21" s="100">
        <v>1000</v>
      </c>
      <c r="J21" s="209">
        <v>1000</v>
      </c>
      <c r="K21" s="126"/>
      <c r="L21" s="126"/>
      <c r="M21" s="126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3"/>
    </row>
    <row r="22" spans="1:25" s="85" customFormat="1" ht="15">
      <c r="A22" s="82">
        <v>2</v>
      </c>
      <c r="B22" s="48" t="s">
        <v>376</v>
      </c>
      <c r="C22" s="48" t="s">
        <v>377</v>
      </c>
      <c r="D22" s="48" t="s">
        <v>60</v>
      </c>
      <c r="E22" s="48" t="s">
        <v>49</v>
      </c>
      <c r="F22" s="82">
        <v>1</v>
      </c>
      <c r="G22" s="82">
        <v>1</v>
      </c>
      <c r="H22" s="82">
        <v>1</v>
      </c>
      <c r="I22" s="100">
        <v>750</v>
      </c>
      <c r="J22" s="209">
        <v>750</v>
      </c>
      <c r="K22" s="126"/>
      <c r="L22" s="126"/>
      <c r="M22" s="126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3"/>
    </row>
    <row r="23" spans="1:35" s="85" customFormat="1" ht="15">
      <c r="A23" s="82">
        <v>3</v>
      </c>
      <c r="B23" s="48" t="s">
        <v>213</v>
      </c>
      <c r="C23" s="48" t="s">
        <v>62</v>
      </c>
      <c r="D23" s="48" t="s">
        <v>63</v>
      </c>
      <c r="E23" s="48" t="s">
        <v>41</v>
      </c>
      <c r="F23" s="82">
        <v>1</v>
      </c>
      <c r="G23" s="82">
        <v>1</v>
      </c>
      <c r="H23" s="82">
        <v>1</v>
      </c>
      <c r="I23" s="100">
        <v>730</v>
      </c>
      <c r="J23" s="209">
        <v>730</v>
      </c>
      <c r="K23" s="126"/>
      <c r="L23" s="126"/>
      <c r="M23" s="126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3"/>
      <c r="Z23" s="85">
        <f>SUM(LARGE(AA23:AJ23,{1,2,3,4,5,6}))</f>
        <v>730</v>
      </c>
      <c r="AA23" s="85">
        <f aca="true" t="shared" si="10" ref="AA23:AA67">+IF(COUNT($J23:$R23)&gt;0,LARGE($J23:$R23,1),0)</f>
        <v>730</v>
      </c>
      <c r="AB23" s="85">
        <f aca="true" t="shared" si="11" ref="AB23:AB67">+IF(COUNT($J23:$R23)&gt;1,LARGE($J23:$R23,2),0)</f>
        <v>0</v>
      </c>
      <c r="AC23" s="85">
        <f aca="true" t="shared" si="12" ref="AC23:AC67">+IF(COUNT($J23:$R23)&gt;2,LARGE($J23:$R23,3),0)</f>
        <v>0</v>
      </c>
      <c r="AD23" s="85">
        <f aca="true" t="shared" si="13" ref="AD23:AD67">+IF(COUNT($S23:$X23)&gt;0,LARGE($S23:$X23,1),0)</f>
        <v>0</v>
      </c>
      <c r="AE23" s="85">
        <f aca="true" t="shared" si="14" ref="AE23:AE67">+IF(COUNT($S23:$X23)&gt;1,LARGE($S23:$X23,2),0)</f>
        <v>0</v>
      </c>
      <c r="AF23" s="85">
        <f aca="true" t="shared" si="15" ref="AF23:AF67">+IF(COUNT($S23:$X23)&gt;2,LARGE($S23:$X23,3),0)</f>
        <v>0</v>
      </c>
      <c r="AG23" s="85">
        <f aca="true" t="shared" si="16" ref="AG23:AG67">+IF(COUNT($S23:$X23)&gt;3,LARGE($S23:$X23,4),0)</f>
        <v>0</v>
      </c>
      <c r="AH23" s="85">
        <f aca="true" t="shared" si="17" ref="AH23:AH67">+IF(COUNT($S23:$X23)&gt;4,LARGE($S23:$X23,5),0)</f>
        <v>0</v>
      </c>
      <c r="AI23" s="85">
        <f aca="true" t="shared" si="18" ref="AI23:AI67">+IF(COUNT($S23:$X23)&gt;5,LARGE($S23:$X23,6),0)</f>
        <v>0</v>
      </c>
    </row>
    <row r="24" spans="1:35" s="85" customFormat="1" ht="15">
      <c r="A24" s="82">
        <v>4</v>
      </c>
      <c r="B24" s="48" t="s">
        <v>378</v>
      </c>
      <c r="C24" s="82" t="s">
        <v>62</v>
      </c>
      <c r="D24" s="82"/>
      <c r="E24" s="48" t="s">
        <v>41</v>
      </c>
      <c r="F24" s="82">
        <v>1</v>
      </c>
      <c r="G24" s="82">
        <v>1</v>
      </c>
      <c r="H24" s="82">
        <v>1</v>
      </c>
      <c r="I24" s="100">
        <v>707</v>
      </c>
      <c r="J24" s="209">
        <v>707</v>
      </c>
      <c r="K24" s="126"/>
      <c r="L24" s="126"/>
      <c r="M24" s="126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  <c r="Z24" s="85">
        <f>SUM(LARGE(AA24:AJ24,{1,2,3,4,5,6}))</f>
        <v>707</v>
      </c>
      <c r="AA24" s="85">
        <f t="shared" si="10"/>
        <v>707</v>
      </c>
      <c r="AB24" s="85">
        <f t="shared" si="11"/>
        <v>0</v>
      </c>
      <c r="AC24" s="85">
        <f t="shared" si="12"/>
        <v>0</v>
      </c>
      <c r="AD24" s="85">
        <f t="shared" si="13"/>
        <v>0</v>
      </c>
      <c r="AE24" s="85">
        <f t="shared" si="14"/>
        <v>0</v>
      </c>
      <c r="AF24" s="85">
        <f t="shared" si="15"/>
        <v>0</v>
      </c>
      <c r="AG24" s="85">
        <f t="shared" si="16"/>
        <v>0</v>
      </c>
      <c r="AH24" s="85">
        <f t="shared" si="17"/>
        <v>0</v>
      </c>
      <c r="AI24" s="85">
        <f t="shared" si="18"/>
        <v>0</v>
      </c>
    </row>
    <row r="25" spans="1:35" s="85" customFormat="1" ht="12">
      <c r="A25" s="82" t="s">
        <v>38</v>
      </c>
      <c r="B25" s="82"/>
      <c r="C25" s="146"/>
      <c r="D25" s="82"/>
      <c r="E25" s="82"/>
      <c r="F25" s="82"/>
      <c r="G25" s="82"/>
      <c r="H25" s="82"/>
      <c r="I25" s="126"/>
      <c r="J25" s="126"/>
      <c r="K25" s="126"/>
      <c r="L25" s="126"/>
      <c r="M25" s="126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3"/>
      <c r="Z25" s="85">
        <f>SUM(LARGE(AA25:AJ25,{1,2,3,4,5,6}))</f>
        <v>0</v>
      </c>
      <c r="AA25" s="85">
        <f t="shared" si="10"/>
        <v>0</v>
      </c>
      <c r="AB25" s="85">
        <f t="shared" si="11"/>
        <v>0</v>
      </c>
      <c r="AC25" s="85">
        <f t="shared" si="12"/>
        <v>0</v>
      </c>
      <c r="AD25" s="85">
        <f t="shared" si="13"/>
        <v>0</v>
      </c>
      <c r="AE25" s="85">
        <f t="shared" si="14"/>
        <v>0</v>
      </c>
      <c r="AF25" s="85">
        <f t="shared" si="15"/>
        <v>0</v>
      </c>
      <c r="AG25" s="85">
        <f t="shared" si="16"/>
        <v>0</v>
      </c>
      <c r="AH25" s="85">
        <f t="shared" si="17"/>
        <v>0</v>
      </c>
      <c r="AI25" s="85">
        <f t="shared" si="18"/>
        <v>0</v>
      </c>
    </row>
    <row r="26" spans="1:35" s="85" customFormat="1" ht="15">
      <c r="A26" s="82"/>
      <c r="B26" s="174" t="s">
        <v>379</v>
      </c>
      <c r="C26" s="48"/>
      <c r="D26" s="82"/>
      <c r="E26" s="82"/>
      <c r="F26" s="82"/>
      <c r="G26" s="82"/>
      <c r="H26" s="82"/>
      <c r="I26" s="126"/>
      <c r="J26" s="126"/>
      <c r="K26" s="126"/>
      <c r="L26" s="126"/>
      <c r="M26" s="126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  <c r="Z26" s="85">
        <f>SUM(LARGE(AA26:AJ26,{1,2,3,4,5,6}))</f>
        <v>0</v>
      </c>
      <c r="AA26" s="85">
        <f t="shared" si="10"/>
        <v>0</v>
      </c>
      <c r="AB26" s="85">
        <f t="shared" si="11"/>
        <v>0</v>
      </c>
      <c r="AC26" s="85">
        <f t="shared" si="12"/>
        <v>0</v>
      </c>
      <c r="AD26" s="85">
        <f t="shared" si="13"/>
        <v>0</v>
      </c>
      <c r="AE26" s="85">
        <f t="shared" si="14"/>
        <v>0</v>
      </c>
      <c r="AF26" s="85">
        <f t="shared" si="15"/>
        <v>0</v>
      </c>
      <c r="AG26" s="85">
        <f t="shared" si="16"/>
        <v>0</v>
      </c>
      <c r="AH26" s="85">
        <f t="shared" si="17"/>
        <v>0</v>
      </c>
      <c r="AI26" s="85">
        <f t="shared" si="18"/>
        <v>0</v>
      </c>
    </row>
    <row r="27" spans="1:35" s="85" customFormat="1" ht="15">
      <c r="A27" s="82"/>
      <c r="B27" s="46" t="s">
        <v>385</v>
      </c>
      <c r="C27" s="48" t="s">
        <v>384</v>
      </c>
      <c r="D27" s="82"/>
      <c r="E27" s="82"/>
      <c r="F27" s="82">
        <v>1</v>
      </c>
      <c r="G27" s="82">
        <v>1</v>
      </c>
      <c r="H27" s="82">
        <v>1</v>
      </c>
      <c r="I27" s="126">
        <v>1000</v>
      </c>
      <c r="J27" s="243">
        <v>1000</v>
      </c>
      <c r="K27" s="126"/>
      <c r="L27" s="126"/>
      <c r="M27" s="126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3"/>
      <c r="Z27" s="85">
        <f>SUM(LARGE(AA27:AJ27,{1,2,3,4,5,6}))</f>
        <v>1000</v>
      </c>
      <c r="AA27" s="85">
        <f t="shared" si="10"/>
        <v>1000</v>
      </c>
      <c r="AB27" s="85">
        <f t="shared" si="11"/>
        <v>0</v>
      </c>
      <c r="AC27" s="85">
        <f t="shared" si="12"/>
        <v>0</v>
      </c>
      <c r="AD27" s="85">
        <f t="shared" si="13"/>
        <v>0</v>
      </c>
      <c r="AE27" s="85">
        <f t="shared" si="14"/>
        <v>0</v>
      </c>
      <c r="AF27" s="85">
        <f t="shared" si="15"/>
        <v>0</v>
      </c>
      <c r="AG27" s="85">
        <f t="shared" si="16"/>
        <v>0</v>
      </c>
      <c r="AH27" s="85">
        <f t="shared" si="17"/>
        <v>0</v>
      </c>
      <c r="AI27" s="85">
        <f t="shared" si="18"/>
        <v>0</v>
      </c>
    </row>
    <row r="28" spans="1:35" s="85" customFormat="1" ht="15">
      <c r="A28" s="82"/>
      <c r="B28" s="46" t="s">
        <v>386</v>
      </c>
      <c r="C28" s="48" t="s">
        <v>75</v>
      </c>
      <c r="D28" s="82"/>
      <c r="E28" s="80"/>
      <c r="F28" s="82">
        <v>1</v>
      </c>
      <c r="G28" s="82">
        <v>1</v>
      </c>
      <c r="H28" s="82">
        <v>1</v>
      </c>
      <c r="I28" s="126">
        <v>646</v>
      </c>
      <c r="J28" s="243">
        <v>646</v>
      </c>
      <c r="K28" s="126"/>
      <c r="L28" s="126"/>
      <c r="M28" s="126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3"/>
      <c r="Z28" s="85">
        <f>SUM(LARGE(AA28:AJ28,{1,2,3,4,5,6}))</f>
        <v>646</v>
      </c>
      <c r="AA28" s="85">
        <f t="shared" si="10"/>
        <v>646</v>
      </c>
      <c r="AB28" s="85">
        <f t="shared" si="11"/>
        <v>0</v>
      </c>
      <c r="AC28" s="85">
        <f t="shared" si="12"/>
        <v>0</v>
      </c>
      <c r="AD28" s="85">
        <f t="shared" si="13"/>
        <v>0</v>
      </c>
      <c r="AE28" s="85">
        <f t="shared" si="14"/>
        <v>0</v>
      </c>
      <c r="AF28" s="85">
        <f t="shared" si="15"/>
        <v>0</v>
      </c>
      <c r="AG28" s="85">
        <f t="shared" si="16"/>
        <v>0</v>
      </c>
      <c r="AH28" s="85">
        <f t="shared" si="17"/>
        <v>0</v>
      </c>
      <c r="AI28" s="85">
        <f t="shared" si="18"/>
        <v>0</v>
      </c>
    </row>
    <row r="29" spans="1:35" s="85" customFormat="1" ht="15">
      <c r="A29" s="82"/>
      <c r="B29" s="53"/>
      <c r="C29" s="48"/>
      <c r="D29" s="82"/>
      <c r="E29" s="80"/>
      <c r="F29" s="82"/>
      <c r="G29" s="82"/>
      <c r="H29" s="82"/>
      <c r="I29" s="126"/>
      <c r="J29" s="126"/>
      <c r="K29" s="126"/>
      <c r="L29" s="126"/>
      <c r="M29" s="126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3"/>
      <c r="Z29" s="85">
        <f>SUM(LARGE(AA29:AJ29,{1,2,3,4,5,6}))</f>
        <v>0</v>
      </c>
      <c r="AA29" s="85">
        <f t="shared" si="10"/>
        <v>0</v>
      </c>
      <c r="AB29" s="85">
        <f t="shared" si="11"/>
        <v>0</v>
      </c>
      <c r="AC29" s="85">
        <f t="shared" si="12"/>
        <v>0</v>
      </c>
      <c r="AD29" s="85">
        <f t="shared" si="13"/>
        <v>0</v>
      </c>
      <c r="AE29" s="85">
        <f t="shared" si="14"/>
        <v>0</v>
      </c>
      <c r="AF29" s="85">
        <f t="shared" si="15"/>
        <v>0</v>
      </c>
      <c r="AG29" s="85">
        <f t="shared" si="16"/>
        <v>0</v>
      </c>
      <c r="AH29" s="85">
        <f t="shared" si="17"/>
        <v>0</v>
      </c>
      <c r="AI29" s="85">
        <f t="shared" si="18"/>
        <v>0</v>
      </c>
    </row>
    <row r="30" spans="1:35" s="85" customFormat="1" ht="15">
      <c r="A30" s="82"/>
      <c r="B30" s="48"/>
      <c r="C30" s="48"/>
      <c r="D30" s="48"/>
      <c r="E30" s="152"/>
      <c r="F30" s="82"/>
      <c r="G30" s="82"/>
      <c r="H30" s="82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40">
        <f>SUM(LARGE(AA30:AJ30,{1,2,3,4,5,6}))</f>
        <v>0</v>
      </c>
      <c r="AA30" s="140">
        <f t="shared" si="10"/>
        <v>0</v>
      </c>
      <c r="AB30" s="140">
        <f t="shared" si="11"/>
        <v>0</v>
      </c>
      <c r="AC30" s="140">
        <f t="shared" si="12"/>
        <v>0</v>
      </c>
      <c r="AD30" s="140">
        <f t="shared" si="13"/>
        <v>0</v>
      </c>
      <c r="AE30" s="140">
        <f t="shared" si="14"/>
        <v>0</v>
      </c>
      <c r="AF30" s="140">
        <f t="shared" si="15"/>
        <v>0</v>
      </c>
      <c r="AG30" s="140">
        <f t="shared" si="16"/>
        <v>0</v>
      </c>
      <c r="AH30" s="140">
        <f t="shared" si="17"/>
        <v>0</v>
      </c>
      <c r="AI30" s="140">
        <f t="shared" si="18"/>
        <v>0</v>
      </c>
    </row>
    <row r="31" spans="1:35" s="85" customFormat="1" ht="15">
      <c r="A31" s="82"/>
      <c r="B31" s="174" t="s">
        <v>380</v>
      </c>
      <c r="C31" s="48"/>
      <c r="D31" s="48"/>
      <c r="E31" s="152"/>
      <c r="F31" s="82"/>
      <c r="G31" s="82"/>
      <c r="H31" s="82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40">
        <f>SUM(LARGE(AA31:AJ31,{1,2,3,4,5,6}))</f>
        <v>0</v>
      </c>
      <c r="AA31" s="140">
        <f t="shared" si="10"/>
        <v>0</v>
      </c>
      <c r="AB31" s="140">
        <f t="shared" si="11"/>
        <v>0</v>
      </c>
      <c r="AC31" s="140">
        <f t="shared" si="12"/>
        <v>0</v>
      </c>
      <c r="AD31" s="140">
        <f t="shared" si="13"/>
        <v>0</v>
      </c>
      <c r="AE31" s="140">
        <f t="shared" si="14"/>
        <v>0</v>
      </c>
      <c r="AF31" s="140">
        <f t="shared" si="15"/>
        <v>0</v>
      </c>
      <c r="AG31" s="140">
        <f t="shared" si="16"/>
        <v>0</v>
      </c>
      <c r="AH31" s="140">
        <f t="shared" si="17"/>
        <v>0</v>
      </c>
      <c r="AI31" s="140">
        <f t="shared" si="18"/>
        <v>0</v>
      </c>
    </row>
    <row r="32" spans="1:35" s="85" customFormat="1" ht="15">
      <c r="A32" s="82">
        <v>1</v>
      </c>
      <c r="B32" s="46" t="s">
        <v>382</v>
      </c>
      <c r="C32" s="48" t="s">
        <v>383</v>
      </c>
      <c r="D32" s="48"/>
      <c r="E32" s="152"/>
      <c r="F32" s="82">
        <v>1</v>
      </c>
      <c r="G32" s="82">
        <v>1</v>
      </c>
      <c r="H32" s="82">
        <v>1</v>
      </c>
      <c r="I32" s="126">
        <v>1000</v>
      </c>
      <c r="J32" s="244">
        <v>1000</v>
      </c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40">
        <f>SUM(LARGE(AA32:AJ32,{1,2,3,4,5,6}))</f>
        <v>1000</v>
      </c>
      <c r="AA32" s="140">
        <f t="shared" si="10"/>
        <v>1000</v>
      </c>
      <c r="AB32" s="140">
        <f t="shared" si="11"/>
        <v>0</v>
      </c>
      <c r="AC32" s="140">
        <f t="shared" si="12"/>
        <v>0</v>
      </c>
      <c r="AD32" s="140">
        <f t="shared" si="13"/>
        <v>0</v>
      </c>
      <c r="AE32" s="140">
        <f t="shared" si="14"/>
        <v>0</v>
      </c>
      <c r="AF32" s="140">
        <f t="shared" si="15"/>
        <v>0</v>
      </c>
      <c r="AG32" s="140">
        <f t="shared" si="16"/>
        <v>0</v>
      </c>
      <c r="AH32" s="140">
        <f t="shared" si="17"/>
        <v>0</v>
      </c>
      <c r="AI32" s="140">
        <f t="shared" si="18"/>
        <v>0</v>
      </c>
    </row>
    <row r="33" spans="1:35" s="85" customFormat="1" ht="15">
      <c r="A33" s="82"/>
      <c r="B33" s="48"/>
      <c r="C33" s="48"/>
      <c r="D33" s="48"/>
      <c r="E33" s="152"/>
      <c r="F33" s="82"/>
      <c r="G33" s="82"/>
      <c r="H33" s="82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40">
        <f>SUM(LARGE(AA33:AJ33,{1,2,3,4,5,6}))</f>
        <v>0</v>
      </c>
      <c r="AA33" s="140">
        <f t="shared" si="10"/>
        <v>0</v>
      </c>
      <c r="AB33" s="140">
        <f t="shared" si="11"/>
        <v>0</v>
      </c>
      <c r="AC33" s="140">
        <f t="shared" si="12"/>
        <v>0</v>
      </c>
      <c r="AD33" s="140">
        <f t="shared" si="13"/>
        <v>0</v>
      </c>
      <c r="AE33" s="140">
        <f t="shared" si="14"/>
        <v>0</v>
      </c>
      <c r="AF33" s="140">
        <f t="shared" si="15"/>
        <v>0</v>
      </c>
      <c r="AG33" s="140">
        <f t="shared" si="16"/>
        <v>0</v>
      </c>
      <c r="AH33" s="140">
        <f t="shared" si="17"/>
        <v>0</v>
      </c>
      <c r="AI33" s="140">
        <f t="shared" si="18"/>
        <v>0</v>
      </c>
    </row>
    <row r="34" spans="1:35" s="85" customFormat="1" ht="15">
      <c r="A34" s="82"/>
      <c r="B34" s="48"/>
      <c r="C34" s="48"/>
      <c r="D34" s="48"/>
      <c r="E34" s="152"/>
      <c r="F34" s="82"/>
      <c r="G34" s="82"/>
      <c r="H34" s="82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40">
        <f>SUM(LARGE(AA34:AJ34,{1,2,3,4,5,6}))</f>
        <v>0</v>
      </c>
      <c r="AA34" s="140">
        <f t="shared" si="10"/>
        <v>0</v>
      </c>
      <c r="AB34" s="140">
        <f t="shared" si="11"/>
        <v>0</v>
      </c>
      <c r="AC34" s="140">
        <f t="shared" si="12"/>
        <v>0</v>
      </c>
      <c r="AD34" s="140">
        <f t="shared" si="13"/>
        <v>0</v>
      </c>
      <c r="AE34" s="140">
        <f t="shared" si="14"/>
        <v>0</v>
      </c>
      <c r="AF34" s="140">
        <f t="shared" si="15"/>
        <v>0</v>
      </c>
      <c r="AG34" s="140">
        <f t="shared" si="16"/>
        <v>0</v>
      </c>
      <c r="AH34" s="140">
        <f t="shared" si="17"/>
        <v>0</v>
      </c>
      <c r="AI34" s="140">
        <f t="shared" si="18"/>
        <v>0</v>
      </c>
    </row>
    <row r="35" spans="1:35" s="85" customFormat="1" ht="15">
      <c r="A35" s="82"/>
      <c r="B35" s="48"/>
      <c r="C35" s="48"/>
      <c r="D35" s="48"/>
      <c r="E35" s="152"/>
      <c r="F35" s="82"/>
      <c r="G35" s="82"/>
      <c r="H35" s="82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40">
        <f>SUM(LARGE(AA35:AJ35,{1,2,3,4,5,6}))</f>
        <v>0</v>
      </c>
      <c r="AA35" s="140">
        <f>+IF(COUNT($K35:$R35)&gt;0,LARGE($K35:$R35,1),0)</f>
        <v>0</v>
      </c>
      <c r="AB35" s="140">
        <f>+IF(COUNT($K35:$R35)&gt;1,LARGE($K35:$R35,2),0)</f>
        <v>0</v>
      </c>
      <c r="AC35" s="140">
        <f>+IF(COUNT($K35:$R35)&gt;2,LARGE($K35:$R35,3),0)</f>
        <v>0</v>
      </c>
      <c r="AD35" s="140">
        <f t="shared" si="13"/>
        <v>0</v>
      </c>
      <c r="AE35" s="140">
        <f t="shared" si="14"/>
        <v>0</v>
      </c>
      <c r="AF35" s="140">
        <f t="shared" si="15"/>
        <v>0</v>
      </c>
      <c r="AG35" s="140">
        <f t="shared" si="16"/>
        <v>0</v>
      </c>
      <c r="AH35" s="140">
        <f t="shared" si="17"/>
        <v>0</v>
      </c>
      <c r="AI35" s="140">
        <f t="shared" si="18"/>
        <v>0</v>
      </c>
    </row>
    <row r="36" spans="1:25" s="85" customFormat="1" ht="15">
      <c r="A36" s="82"/>
      <c r="B36" s="48"/>
      <c r="C36" s="48"/>
      <c r="D36" s="48"/>
      <c r="E36" s="152"/>
      <c r="F36" s="82"/>
      <c r="G36" s="82"/>
      <c r="H36" s="82"/>
      <c r="I36" s="83"/>
      <c r="J36" s="82"/>
      <c r="K36" s="82"/>
      <c r="L36" s="82"/>
      <c r="M36" s="83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3"/>
    </row>
    <row r="37" spans="1:35" s="85" customFormat="1" ht="12">
      <c r="A37" s="82">
        <v>9</v>
      </c>
      <c r="B37" s="82"/>
      <c r="C37" s="82"/>
      <c r="D37" s="82"/>
      <c r="E37" s="82"/>
      <c r="F37" s="82"/>
      <c r="G37" s="82"/>
      <c r="H37" s="82"/>
      <c r="I37" s="83"/>
      <c r="J37" s="82"/>
      <c r="K37" s="82"/>
      <c r="L37" s="82"/>
      <c r="M37" s="83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  <c r="Z37" s="85">
        <f>SUM(LARGE(AA37:AJ37,{1,2,3,4,5,6}))</f>
        <v>0</v>
      </c>
      <c r="AA37" s="85">
        <f t="shared" si="10"/>
        <v>0</v>
      </c>
      <c r="AB37" s="85">
        <f t="shared" si="11"/>
        <v>0</v>
      </c>
      <c r="AC37" s="85">
        <f t="shared" si="12"/>
        <v>0</v>
      </c>
      <c r="AD37" s="85">
        <f t="shared" si="13"/>
        <v>0</v>
      </c>
      <c r="AE37" s="85">
        <f t="shared" si="14"/>
        <v>0</v>
      </c>
      <c r="AF37" s="85">
        <f t="shared" si="15"/>
        <v>0</v>
      </c>
      <c r="AG37" s="85">
        <f t="shared" si="16"/>
        <v>0</v>
      </c>
      <c r="AH37" s="85">
        <f t="shared" si="17"/>
        <v>0</v>
      </c>
      <c r="AI37" s="85">
        <f t="shared" si="18"/>
        <v>0</v>
      </c>
    </row>
    <row r="38" spans="1:35" s="85" customFormat="1" ht="12">
      <c r="A38" s="82">
        <v>10</v>
      </c>
      <c r="B38" s="82"/>
      <c r="C38" s="82"/>
      <c r="D38" s="82"/>
      <c r="E38" s="82"/>
      <c r="F38" s="82"/>
      <c r="G38" s="82"/>
      <c r="H38" s="82"/>
      <c r="I38" s="83"/>
      <c r="J38" s="82"/>
      <c r="K38" s="82"/>
      <c r="L38" s="82"/>
      <c r="M38" s="83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  <c r="Z38" s="85">
        <f>SUM(LARGE(AA38:AJ38,{1,2,3,4,5,6}))</f>
        <v>0</v>
      </c>
      <c r="AA38" s="85">
        <f t="shared" si="10"/>
        <v>0</v>
      </c>
      <c r="AB38" s="85">
        <f t="shared" si="11"/>
        <v>0</v>
      </c>
      <c r="AC38" s="85">
        <f t="shared" si="12"/>
        <v>0</v>
      </c>
      <c r="AD38" s="85">
        <f t="shared" si="13"/>
        <v>0</v>
      </c>
      <c r="AE38" s="85">
        <f t="shared" si="14"/>
        <v>0</v>
      </c>
      <c r="AF38" s="85">
        <f t="shared" si="15"/>
        <v>0</v>
      </c>
      <c r="AG38" s="85">
        <f t="shared" si="16"/>
        <v>0</v>
      </c>
      <c r="AH38" s="85">
        <f t="shared" si="17"/>
        <v>0</v>
      </c>
      <c r="AI38" s="85">
        <f t="shared" si="18"/>
        <v>0</v>
      </c>
    </row>
    <row r="39" spans="1:35" s="85" customFormat="1" ht="12">
      <c r="A39" s="82" t="s">
        <v>38</v>
      </c>
      <c r="B39" s="82"/>
      <c r="C39" s="82"/>
      <c r="D39" s="82"/>
      <c r="E39" s="82"/>
      <c r="F39" s="82"/>
      <c r="G39" s="82"/>
      <c r="H39" s="82"/>
      <c r="I39" s="83"/>
      <c r="J39" s="82"/>
      <c r="K39" s="82"/>
      <c r="L39" s="82"/>
      <c r="M39" s="83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3"/>
      <c r="Z39" s="85">
        <f>SUM(LARGE(AA39:AJ39,{1,2,3,4,5,6}))</f>
        <v>0</v>
      </c>
      <c r="AA39" s="85">
        <f t="shared" si="10"/>
        <v>0</v>
      </c>
      <c r="AB39" s="85">
        <f t="shared" si="11"/>
        <v>0</v>
      </c>
      <c r="AC39" s="85">
        <f t="shared" si="12"/>
        <v>0</v>
      </c>
      <c r="AD39" s="85">
        <f t="shared" si="13"/>
        <v>0</v>
      </c>
      <c r="AE39" s="85">
        <f t="shared" si="14"/>
        <v>0</v>
      </c>
      <c r="AF39" s="85">
        <f t="shared" si="15"/>
        <v>0</v>
      </c>
      <c r="AG39" s="85">
        <f t="shared" si="16"/>
        <v>0</v>
      </c>
      <c r="AH39" s="85">
        <f t="shared" si="17"/>
        <v>0</v>
      </c>
      <c r="AI39" s="85">
        <f t="shared" si="18"/>
        <v>0</v>
      </c>
    </row>
    <row r="40" spans="1:35" s="85" customFormat="1" ht="12">
      <c r="A40" s="82">
        <v>37</v>
      </c>
      <c r="B40" s="82"/>
      <c r="C40" s="82"/>
      <c r="D40" s="82"/>
      <c r="E40" s="82"/>
      <c r="F40" s="82"/>
      <c r="G40" s="82"/>
      <c r="H40" s="82"/>
      <c r="I40" s="83"/>
      <c r="J40" s="82"/>
      <c r="K40" s="82"/>
      <c r="L40" s="82"/>
      <c r="M40" s="83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3"/>
      <c r="Z40" s="85">
        <f>SUM(LARGE(AA40:AJ40,{1,2,3,4,5,6}))</f>
        <v>0</v>
      </c>
      <c r="AA40" s="85">
        <f t="shared" si="10"/>
        <v>0</v>
      </c>
      <c r="AB40" s="85">
        <f t="shared" si="11"/>
        <v>0</v>
      </c>
      <c r="AC40" s="85">
        <f t="shared" si="12"/>
        <v>0</v>
      </c>
      <c r="AD40" s="85">
        <f t="shared" si="13"/>
        <v>0</v>
      </c>
      <c r="AE40" s="85">
        <f t="shared" si="14"/>
        <v>0</v>
      </c>
      <c r="AF40" s="85">
        <f t="shared" si="15"/>
        <v>0</v>
      </c>
      <c r="AG40" s="85">
        <f t="shared" si="16"/>
        <v>0</v>
      </c>
      <c r="AH40" s="85">
        <f t="shared" si="17"/>
        <v>0</v>
      </c>
      <c r="AI40" s="85">
        <f t="shared" si="18"/>
        <v>0</v>
      </c>
    </row>
    <row r="41" spans="1:35" s="85" customFormat="1" ht="12">
      <c r="A41" s="82">
        <v>38</v>
      </c>
      <c r="B41" s="82"/>
      <c r="C41" s="82"/>
      <c r="D41" s="82"/>
      <c r="E41" s="82"/>
      <c r="F41" s="82"/>
      <c r="G41" s="82"/>
      <c r="H41" s="82"/>
      <c r="I41" s="83"/>
      <c r="J41" s="82"/>
      <c r="K41" s="82"/>
      <c r="L41" s="82"/>
      <c r="M41" s="83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3"/>
      <c r="Z41" s="85">
        <f>SUM(LARGE(AA41:AJ41,{1,2,3,4,5,6}))</f>
        <v>0</v>
      </c>
      <c r="AA41" s="85">
        <f t="shared" si="10"/>
        <v>0</v>
      </c>
      <c r="AB41" s="85">
        <f t="shared" si="11"/>
        <v>0</v>
      </c>
      <c r="AC41" s="85">
        <f t="shared" si="12"/>
        <v>0</v>
      </c>
      <c r="AD41" s="85">
        <f t="shared" si="13"/>
        <v>0</v>
      </c>
      <c r="AE41" s="85">
        <f t="shared" si="14"/>
        <v>0</v>
      </c>
      <c r="AF41" s="85">
        <f t="shared" si="15"/>
        <v>0</v>
      </c>
      <c r="AG41" s="85">
        <f t="shared" si="16"/>
        <v>0</v>
      </c>
      <c r="AH41" s="85">
        <f t="shared" si="17"/>
        <v>0</v>
      </c>
      <c r="AI41" s="85">
        <f t="shared" si="18"/>
        <v>0</v>
      </c>
    </row>
    <row r="42" spans="1:35" s="85" customFormat="1" ht="12">
      <c r="A42" s="82">
        <v>39</v>
      </c>
      <c r="B42" s="82"/>
      <c r="C42" s="82"/>
      <c r="D42" s="82"/>
      <c r="E42" s="82"/>
      <c r="F42" s="82"/>
      <c r="G42" s="82"/>
      <c r="H42" s="82"/>
      <c r="I42" s="83"/>
      <c r="J42" s="82"/>
      <c r="K42" s="82"/>
      <c r="L42" s="82"/>
      <c r="M42" s="83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3"/>
      <c r="Z42" s="85">
        <f>SUM(LARGE(AA42:AJ42,{1,2,3,4,5,6}))</f>
        <v>0</v>
      </c>
      <c r="AA42" s="85">
        <f t="shared" si="10"/>
        <v>0</v>
      </c>
      <c r="AB42" s="85">
        <f t="shared" si="11"/>
        <v>0</v>
      </c>
      <c r="AC42" s="85">
        <f t="shared" si="12"/>
        <v>0</v>
      </c>
      <c r="AD42" s="85">
        <f t="shared" si="13"/>
        <v>0</v>
      </c>
      <c r="AE42" s="85">
        <f t="shared" si="14"/>
        <v>0</v>
      </c>
      <c r="AF42" s="85">
        <f t="shared" si="15"/>
        <v>0</v>
      </c>
      <c r="AG42" s="85">
        <f t="shared" si="16"/>
        <v>0</v>
      </c>
      <c r="AH42" s="85">
        <f t="shared" si="17"/>
        <v>0</v>
      </c>
      <c r="AI42" s="85">
        <f t="shared" si="18"/>
        <v>0</v>
      </c>
    </row>
    <row r="43" spans="1:35" s="85" customFormat="1" ht="12">
      <c r="A43" s="82">
        <v>40</v>
      </c>
      <c r="B43" s="82"/>
      <c r="C43" s="82"/>
      <c r="D43" s="82"/>
      <c r="E43" s="82"/>
      <c r="F43" s="82"/>
      <c r="G43" s="82"/>
      <c r="H43" s="82"/>
      <c r="I43" s="83"/>
      <c r="J43" s="82"/>
      <c r="K43" s="82"/>
      <c r="L43" s="82"/>
      <c r="M43" s="83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  <c r="Z43" s="85">
        <f>SUM(LARGE(AA43:AJ43,{1,2,3,4,5,6}))</f>
        <v>0</v>
      </c>
      <c r="AA43" s="85">
        <f t="shared" si="10"/>
        <v>0</v>
      </c>
      <c r="AB43" s="85">
        <f t="shared" si="11"/>
        <v>0</v>
      </c>
      <c r="AC43" s="85">
        <f t="shared" si="12"/>
        <v>0</v>
      </c>
      <c r="AD43" s="85">
        <f t="shared" si="13"/>
        <v>0</v>
      </c>
      <c r="AE43" s="85">
        <f t="shared" si="14"/>
        <v>0</v>
      </c>
      <c r="AF43" s="85">
        <f t="shared" si="15"/>
        <v>0</v>
      </c>
      <c r="AG43" s="85">
        <f t="shared" si="16"/>
        <v>0</v>
      </c>
      <c r="AH43" s="85">
        <f t="shared" si="17"/>
        <v>0</v>
      </c>
      <c r="AI43" s="85">
        <f t="shared" si="18"/>
        <v>0</v>
      </c>
    </row>
    <row r="44" spans="1:35" s="85" customFormat="1" ht="12">
      <c r="A44" s="82">
        <v>41</v>
      </c>
      <c r="B44" s="82"/>
      <c r="C44" s="82"/>
      <c r="D44" s="82"/>
      <c r="E44" s="82"/>
      <c r="F44" s="82"/>
      <c r="G44" s="82"/>
      <c r="H44" s="82"/>
      <c r="I44" s="83"/>
      <c r="J44" s="82"/>
      <c r="K44" s="82"/>
      <c r="L44" s="82"/>
      <c r="M44" s="83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3"/>
      <c r="Z44" s="85">
        <f>SUM(LARGE(AA44:AJ44,{1,2,3,4,5,6}))</f>
        <v>0</v>
      </c>
      <c r="AA44" s="85">
        <f t="shared" si="10"/>
        <v>0</v>
      </c>
      <c r="AB44" s="85">
        <f t="shared" si="11"/>
        <v>0</v>
      </c>
      <c r="AC44" s="85">
        <f t="shared" si="12"/>
        <v>0</v>
      </c>
      <c r="AD44" s="85">
        <f t="shared" si="13"/>
        <v>0</v>
      </c>
      <c r="AE44" s="85">
        <f t="shared" si="14"/>
        <v>0</v>
      </c>
      <c r="AF44" s="85">
        <f t="shared" si="15"/>
        <v>0</v>
      </c>
      <c r="AG44" s="85">
        <f t="shared" si="16"/>
        <v>0</v>
      </c>
      <c r="AH44" s="85">
        <f t="shared" si="17"/>
        <v>0</v>
      </c>
      <c r="AI44" s="85">
        <f t="shared" si="18"/>
        <v>0</v>
      </c>
    </row>
    <row r="45" spans="1:35" s="85" customFormat="1" ht="12">
      <c r="A45" s="82">
        <v>42</v>
      </c>
      <c r="B45" s="82"/>
      <c r="C45" s="82"/>
      <c r="D45" s="82"/>
      <c r="E45" s="82"/>
      <c r="F45" s="82"/>
      <c r="G45" s="82"/>
      <c r="H45" s="82"/>
      <c r="I45" s="83"/>
      <c r="J45" s="82"/>
      <c r="K45" s="82"/>
      <c r="L45" s="82"/>
      <c r="M45" s="83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3"/>
      <c r="Z45" s="85">
        <f>SUM(LARGE(AA45:AJ45,{1,2,3,4,5,6}))</f>
        <v>0</v>
      </c>
      <c r="AA45" s="85">
        <f t="shared" si="10"/>
        <v>0</v>
      </c>
      <c r="AB45" s="85">
        <f t="shared" si="11"/>
        <v>0</v>
      </c>
      <c r="AC45" s="85">
        <f t="shared" si="12"/>
        <v>0</v>
      </c>
      <c r="AD45" s="85">
        <f t="shared" si="13"/>
        <v>0</v>
      </c>
      <c r="AE45" s="85">
        <f t="shared" si="14"/>
        <v>0</v>
      </c>
      <c r="AF45" s="85">
        <f t="shared" si="15"/>
        <v>0</v>
      </c>
      <c r="AG45" s="85">
        <f t="shared" si="16"/>
        <v>0</v>
      </c>
      <c r="AH45" s="85">
        <f t="shared" si="17"/>
        <v>0</v>
      </c>
      <c r="AI45" s="85">
        <f t="shared" si="18"/>
        <v>0</v>
      </c>
    </row>
    <row r="46" spans="1:35" s="85" customFormat="1" ht="12">
      <c r="A46" s="82">
        <v>43</v>
      </c>
      <c r="B46" s="82"/>
      <c r="C46" s="82"/>
      <c r="D46" s="82"/>
      <c r="E46" s="82"/>
      <c r="F46" s="82"/>
      <c r="G46" s="82"/>
      <c r="H46" s="82"/>
      <c r="I46" s="83"/>
      <c r="J46" s="82"/>
      <c r="K46" s="82"/>
      <c r="L46" s="82"/>
      <c r="M46" s="83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3"/>
      <c r="Y46" s="83"/>
      <c r="Z46" s="85">
        <f>SUM(LARGE(AA46:AJ46,{1,2,3,4,5,6}))</f>
        <v>0</v>
      </c>
      <c r="AA46" s="85">
        <f t="shared" si="10"/>
        <v>0</v>
      </c>
      <c r="AB46" s="85">
        <f t="shared" si="11"/>
        <v>0</v>
      </c>
      <c r="AC46" s="85">
        <f t="shared" si="12"/>
        <v>0</v>
      </c>
      <c r="AD46" s="85">
        <f t="shared" si="13"/>
        <v>0</v>
      </c>
      <c r="AE46" s="85">
        <f t="shared" si="14"/>
        <v>0</v>
      </c>
      <c r="AF46" s="85">
        <f t="shared" si="15"/>
        <v>0</v>
      </c>
      <c r="AG46" s="85">
        <f t="shared" si="16"/>
        <v>0</v>
      </c>
      <c r="AH46" s="85">
        <f t="shared" si="17"/>
        <v>0</v>
      </c>
      <c r="AI46" s="85">
        <f t="shared" si="18"/>
        <v>0</v>
      </c>
    </row>
    <row r="47" spans="1:35" s="85" customFormat="1" ht="12">
      <c r="A47" s="82">
        <v>44</v>
      </c>
      <c r="B47" s="82"/>
      <c r="C47" s="82"/>
      <c r="D47" s="82"/>
      <c r="E47" s="82"/>
      <c r="F47" s="82"/>
      <c r="G47" s="82"/>
      <c r="H47" s="82"/>
      <c r="I47" s="83"/>
      <c r="J47" s="82"/>
      <c r="K47" s="82"/>
      <c r="L47" s="82"/>
      <c r="M47" s="83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3"/>
      <c r="Z47" s="85">
        <f>SUM(LARGE(AA47:AJ47,{1,2,3,4,5,6}))</f>
        <v>0</v>
      </c>
      <c r="AA47" s="85">
        <f t="shared" si="10"/>
        <v>0</v>
      </c>
      <c r="AB47" s="85">
        <f t="shared" si="11"/>
        <v>0</v>
      </c>
      <c r="AC47" s="85">
        <f t="shared" si="12"/>
        <v>0</v>
      </c>
      <c r="AD47" s="85">
        <f t="shared" si="13"/>
        <v>0</v>
      </c>
      <c r="AE47" s="85">
        <f t="shared" si="14"/>
        <v>0</v>
      </c>
      <c r="AF47" s="85">
        <f t="shared" si="15"/>
        <v>0</v>
      </c>
      <c r="AG47" s="85">
        <f t="shared" si="16"/>
        <v>0</v>
      </c>
      <c r="AH47" s="85">
        <f t="shared" si="17"/>
        <v>0</v>
      </c>
      <c r="AI47" s="85">
        <f t="shared" si="18"/>
        <v>0</v>
      </c>
    </row>
    <row r="48" spans="1:35" s="85" customFormat="1" ht="12">
      <c r="A48" s="82">
        <v>45</v>
      </c>
      <c r="B48" s="82"/>
      <c r="C48" s="82"/>
      <c r="D48" s="82"/>
      <c r="E48" s="82"/>
      <c r="F48" s="82"/>
      <c r="G48" s="82"/>
      <c r="H48" s="82"/>
      <c r="I48" s="83"/>
      <c r="J48" s="82"/>
      <c r="K48" s="82"/>
      <c r="L48" s="82"/>
      <c r="M48" s="83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3"/>
      <c r="Z48" s="85">
        <f>SUM(LARGE(AA48:AJ48,{1,2,3,4,5,6}))</f>
        <v>0</v>
      </c>
      <c r="AA48" s="85">
        <f t="shared" si="10"/>
        <v>0</v>
      </c>
      <c r="AB48" s="85">
        <f t="shared" si="11"/>
        <v>0</v>
      </c>
      <c r="AC48" s="85">
        <f t="shared" si="12"/>
        <v>0</v>
      </c>
      <c r="AD48" s="85">
        <f t="shared" si="13"/>
        <v>0</v>
      </c>
      <c r="AE48" s="85">
        <f t="shared" si="14"/>
        <v>0</v>
      </c>
      <c r="AF48" s="85">
        <f t="shared" si="15"/>
        <v>0</v>
      </c>
      <c r="AG48" s="85">
        <f t="shared" si="16"/>
        <v>0</v>
      </c>
      <c r="AH48" s="85">
        <f t="shared" si="17"/>
        <v>0</v>
      </c>
      <c r="AI48" s="85">
        <f t="shared" si="18"/>
        <v>0</v>
      </c>
    </row>
    <row r="49" spans="1:35" s="85" customFormat="1" ht="12">
      <c r="A49" s="82">
        <v>46</v>
      </c>
      <c r="B49" s="82"/>
      <c r="C49" s="82"/>
      <c r="D49" s="82"/>
      <c r="E49" s="82"/>
      <c r="F49" s="82"/>
      <c r="G49" s="82"/>
      <c r="H49" s="82"/>
      <c r="I49" s="83"/>
      <c r="J49" s="82"/>
      <c r="K49" s="82"/>
      <c r="L49" s="82"/>
      <c r="M49" s="83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3"/>
      <c r="Z49" s="85">
        <f>SUM(LARGE(AA49:AJ49,{1,2,3,4,5,6}))</f>
        <v>0</v>
      </c>
      <c r="AA49" s="85">
        <f t="shared" si="10"/>
        <v>0</v>
      </c>
      <c r="AB49" s="85">
        <f t="shared" si="11"/>
        <v>0</v>
      </c>
      <c r="AC49" s="85">
        <f t="shared" si="12"/>
        <v>0</v>
      </c>
      <c r="AD49" s="85">
        <f t="shared" si="13"/>
        <v>0</v>
      </c>
      <c r="AE49" s="85">
        <f t="shared" si="14"/>
        <v>0</v>
      </c>
      <c r="AF49" s="85">
        <f t="shared" si="15"/>
        <v>0</v>
      </c>
      <c r="AG49" s="85">
        <f t="shared" si="16"/>
        <v>0</v>
      </c>
      <c r="AH49" s="85">
        <f t="shared" si="17"/>
        <v>0</v>
      </c>
      <c r="AI49" s="85">
        <f t="shared" si="18"/>
        <v>0</v>
      </c>
    </row>
    <row r="50" spans="1:35" s="85" customFormat="1" ht="12">
      <c r="A50" s="82">
        <v>47</v>
      </c>
      <c r="B50" s="82"/>
      <c r="C50" s="82"/>
      <c r="D50" s="82"/>
      <c r="E50" s="82"/>
      <c r="F50" s="82"/>
      <c r="G50" s="82"/>
      <c r="H50" s="82"/>
      <c r="I50" s="83"/>
      <c r="J50" s="82"/>
      <c r="K50" s="82"/>
      <c r="L50" s="82"/>
      <c r="M50" s="83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3"/>
      <c r="Z50" s="85">
        <f>SUM(LARGE(AA50:AJ50,{1,2,3,4,5,6}))</f>
        <v>0</v>
      </c>
      <c r="AA50" s="85">
        <f t="shared" si="10"/>
        <v>0</v>
      </c>
      <c r="AB50" s="85">
        <f t="shared" si="11"/>
        <v>0</v>
      </c>
      <c r="AC50" s="85">
        <f t="shared" si="12"/>
        <v>0</v>
      </c>
      <c r="AD50" s="85">
        <f t="shared" si="13"/>
        <v>0</v>
      </c>
      <c r="AE50" s="85">
        <f t="shared" si="14"/>
        <v>0</v>
      </c>
      <c r="AF50" s="85">
        <f t="shared" si="15"/>
        <v>0</v>
      </c>
      <c r="AG50" s="85">
        <f t="shared" si="16"/>
        <v>0</v>
      </c>
      <c r="AH50" s="85">
        <f t="shared" si="17"/>
        <v>0</v>
      </c>
      <c r="AI50" s="85">
        <f t="shared" si="18"/>
        <v>0</v>
      </c>
    </row>
    <row r="51" spans="1:35" s="85" customFormat="1" ht="12">
      <c r="A51" s="82">
        <v>48</v>
      </c>
      <c r="B51" s="82"/>
      <c r="C51" s="82"/>
      <c r="D51" s="82"/>
      <c r="E51" s="82"/>
      <c r="F51" s="82"/>
      <c r="G51" s="82"/>
      <c r="H51" s="82"/>
      <c r="I51" s="83"/>
      <c r="J51" s="82"/>
      <c r="K51" s="82"/>
      <c r="L51" s="82"/>
      <c r="M51" s="83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3"/>
      <c r="Z51" s="85">
        <f>SUM(LARGE(AA51:AJ51,{1,2,3,4,5,6}))</f>
        <v>0</v>
      </c>
      <c r="AA51" s="85">
        <f t="shared" si="10"/>
        <v>0</v>
      </c>
      <c r="AB51" s="85">
        <f t="shared" si="11"/>
        <v>0</v>
      </c>
      <c r="AC51" s="85">
        <f t="shared" si="12"/>
        <v>0</v>
      </c>
      <c r="AD51" s="85">
        <f t="shared" si="13"/>
        <v>0</v>
      </c>
      <c r="AE51" s="85">
        <f t="shared" si="14"/>
        <v>0</v>
      </c>
      <c r="AF51" s="85">
        <f t="shared" si="15"/>
        <v>0</v>
      </c>
      <c r="AG51" s="85">
        <f t="shared" si="16"/>
        <v>0</v>
      </c>
      <c r="AH51" s="85">
        <f t="shared" si="17"/>
        <v>0</v>
      </c>
      <c r="AI51" s="85">
        <f t="shared" si="18"/>
        <v>0</v>
      </c>
    </row>
    <row r="52" spans="1:35" s="85" customFormat="1" ht="12">
      <c r="A52" s="82">
        <v>49</v>
      </c>
      <c r="B52" s="82"/>
      <c r="C52" s="82"/>
      <c r="D52" s="82"/>
      <c r="E52" s="82"/>
      <c r="F52" s="82"/>
      <c r="G52" s="82"/>
      <c r="H52" s="82"/>
      <c r="I52" s="83"/>
      <c r="J52" s="82"/>
      <c r="K52" s="82"/>
      <c r="L52" s="82"/>
      <c r="M52" s="83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3"/>
      <c r="Z52" s="85">
        <f>SUM(LARGE(AA52:AJ52,{1,2,3,4,5,6}))</f>
        <v>0</v>
      </c>
      <c r="AA52" s="85">
        <f t="shared" si="10"/>
        <v>0</v>
      </c>
      <c r="AB52" s="85">
        <f t="shared" si="11"/>
        <v>0</v>
      </c>
      <c r="AC52" s="85">
        <f t="shared" si="12"/>
        <v>0</v>
      </c>
      <c r="AD52" s="85">
        <f t="shared" si="13"/>
        <v>0</v>
      </c>
      <c r="AE52" s="85">
        <f t="shared" si="14"/>
        <v>0</v>
      </c>
      <c r="AF52" s="85">
        <f t="shared" si="15"/>
        <v>0</v>
      </c>
      <c r="AG52" s="85">
        <f t="shared" si="16"/>
        <v>0</v>
      </c>
      <c r="AH52" s="85">
        <f t="shared" si="17"/>
        <v>0</v>
      </c>
      <c r="AI52" s="85">
        <f t="shared" si="18"/>
        <v>0</v>
      </c>
    </row>
    <row r="53" spans="1:35" s="85" customFormat="1" ht="12">
      <c r="A53" s="82">
        <v>50</v>
      </c>
      <c r="B53" s="82"/>
      <c r="C53" s="82"/>
      <c r="D53" s="82"/>
      <c r="E53" s="82"/>
      <c r="F53" s="82"/>
      <c r="G53" s="82"/>
      <c r="H53" s="82"/>
      <c r="I53" s="83"/>
      <c r="J53" s="82"/>
      <c r="K53" s="82"/>
      <c r="L53" s="82"/>
      <c r="M53" s="83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3"/>
      <c r="Z53" s="85">
        <f>SUM(LARGE(AA53:AJ53,{1,2,3,4,5,6}))</f>
        <v>0</v>
      </c>
      <c r="AA53" s="85">
        <f t="shared" si="10"/>
        <v>0</v>
      </c>
      <c r="AB53" s="85">
        <f t="shared" si="11"/>
        <v>0</v>
      </c>
      <c r="AC53" s="85">
        <f t="shared" si="12"/>
        <v>0</v>
      </c>
      <c r="AD53" s="85">
        <f t="shared" si="13"/>
        <v>0</v>
      </c>
      <c r="AE53" s="85">
        <f t="shared" si="14"/>
        <v>0</v>
      </c>
      <c r="AF53" s="85">
        <f t="shared" si="15"/>
        <v>0</v>
      </c>
      <c r="AG53" s="85">
        <f t="shared" si="16"/>
        <v>0</v>
      </c>
      <c r="AH53" s="85">
        <f t="shared" si="17"/>
        <v>0</v>
      </c>
      <c r="AI53" s="85">
        <f t="shared" si="18"/>
        <v>0</v>
      </c>
    </row>
    <row r="54" spans="1:35" s="85" customFormat="1" ht="12">
      <c r="A54" s="82">
        <v>51</v>
      </c>
      <c r="B54" s="82"/>
      <c r="C54" s="82"/>
      <c r="D54" s="82"/>
      <c r="E54" s="82"/>
      <c r="F54" s="82"/>
      <c r="G54" s="82"/>
      <c r="H54" s="82"/>
      <c r="I54" s="83"/>
      <c r="J54" s="82"/>
      <c r="K54" s="82"/>
      <c r="L54" s="82"/>
      <c r="M54" s="83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3"/>
      <c r="Z54" s="85">
        <f>SUM(LARGE(AA54:AJ54,{1,2,3,4,5,6}))</f>
        <v>0</v>
      </c>
      <c r="AA54" s="85">
        <f t="shared" si="10"/>
        <v>0</v>
      </c>
      <c r="AB54" s="85">
        <f t="shared" si="11"/>
        <v>0</v>
      </c>
      <c r="AC54" s="85">
        <f t="shared" si="12"/>
        <v>0</v>
      </c>
      <c r="AD54" s="85">
        <f t="shared" si="13"/>
        <v>0</v>
      </c>
      <c r="AE54" s="85">
        <f t="shared" si="14"/>
        <v>0</v>
      </c>
      <c r="AF54" s="85">
        <f t="shared" si="15"/>
        <v>0</v>
      </c>
      <c r="AG54" s="85">
        <f t="shared" si="16"/>
        <v>0</v>
      </c>
      <c r="AH54" s="85">
        <f t="shared" si="17"/>
        <v>0</v>
      </c>
      <c r="AI54" s="85">
        <f t="shared" si="18"/>
        <v>0</v>
      </c>
    </row>
    <row r="55" spans="1:35" s="85" customFormat="1" ht="12">
      <c r="A55" s="82">
        <v>52</v>
      </c>
      <c r="B55" s="82"/>
      <c r="C55" s="82"/>
      <c r="D55" s="82"/>
      <c r="E55" s="82"/>
      <c r="F55" s="82"/>
      <c r="G55" s="82"/>
      <c r="H55" s="82"/>
      <c r="I55" s="83"/>
      <c r="J55" s="82"/>
      <c r="K55" s="82"/>
      <c r="L55" s="82"/>
      <c r="M55" s="83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3"/>
      <c r="Z55" s="85">
        <f>SUM(LARGE(AA55:AJ55,{1,2,3,4,5,6}))</f>
        <v>0</v>
      </c>
      <c r="AA55" s="85">
        <f t="shared" si="10"/>
        <v>0</v>
      </c>
      <c r="AB55" s="85">
        <f t="shared" si="11"/>
        <v>0</v>
      </c>
      <c r="AC55" s="85">
        <f t="shared" si="12"/>
        <v>0</v>
      </c>
      <c r="AD55" s="85">
        <f t="shared" si="13"/>
        <v>0</v>
      </c>
      <c r="AE55" s="85">
        <f t="shared" si="14"/>
        <v>0</v>
      </c>
      <c r="AF55" s="85">
        <f t="shared" si="15"/>
        <v>0</v>
      </c>
      <c r="AG55" s="85">
        <f t="shared" si="16"/>
        <v>0</v>
      </c>
      <c r="AH55" s="85">
        <f t="shared" si="17"/>
        <v>0</v>
      </c>
      <c r="AI55" s="85">
        <f t="shared" si="18"/>
        <v>0</v>
      </c>
    </row>
    <row r="56" spans="1:35" s="85" customFormat="1" ht="12">
      <c r="A56" s="82">
        <v>53</v>
      </c>
      <c r="B56" s="82"/>
      <c r="C56" s="82"/>
      <c r="D56" s="82"/>
      <c r="E56" s="82"/>
      <c r="F56" s="82"/>
      <c r="G56" s="82"/>
      <c r="H56" s="82"/>
      <c r="I56" s="83"/>
      <c r="J56" s="82"/>
      <c r="K56" s="82"/>
      <c r="L56" s="82"/>
      <c r="M56" s="83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3"/>
      <c r="Y56" s="83"/>
      <c r="Z56" s="85">
        <f>SUM(LARGE(AA56:AJ56,{1,2,3,4,5,6}))</f>
        <v>0</v>
      </c>
      <c r="AA56" s="85">
        <f t="shared" si="10"/>
        <v>0</v>
      </c>
      <c r="AB56" s="85">
        <f t="shared" si="11"/>
        <v>0</v>
      </c>
      <c r="AC56" s="85">
        <f t="shared" si="12"/>
        <v>0</v>
      </c>
      <c r="AD56" s="85">
        <f t="shared" si="13"/>
        <v>0</v>
      </c>
      <c r="AE56" s="85">
        <f t="shared" si="14"/>
        <v>0</v>
      </c>
      <c r="AF56" s="85">
        <f t="shared" si="15"/>
        <v>0</v>
      </c>
      <c r="AG56" s="85">
        <f t="shared" si="16"/>
        <v>0</v>
      </c>
      <c r="AH56" s="85">
        <f t="shared" si="17"/>
        <v>0</v>
      </c>
      <c r="AI56" s="85">
        <f t="shared" si="18"/>
        <v>0</v>
      </c>
    </row>
    <row r="57" spans="1:35" s="85" customFormat="1" ht="12">
      <c r="A57" s="82">
        <v>54</v>
      </c>
      <c r="B57" s="82"/>
      <c r="C57" s="80"/>
      <c r="D57" s="82"/>
      <c r="E57" s="82"/>
      <c r="F57" s="82"/>
      <c r="G57" s="82"/>
      <c r="H57" s="82"/>
      <c r="I57" s="83"/>
      <c r="J57" s="82"/>
      <c r="K57" s="82"/>
      <c r="L57" s="82"/>
      <c r="M57" s="83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3"/>
      <c r="Z57" s="85">
        <f>SUM(LARGE(AA57:AJ57,{1,2,3,4,5,6}))</f>
        <v>0</v>
      </c>
      <c r="AA57" s="85">
        <f t="shared" si="10"/>
        <v>0</v>
      </c>
      <c r="AB57" s="85">
        <f t="shared" si="11"/>
        <v>0</v>
      </c>
      <c r="AC57" s="85">
        <f t="shared" si="12"/>
        <v>0</v>
      </c>
      <c r="AD57" s="85">
        <f t="shared" si="13"/>
        <v>0</v>
      </c>
      <c r="AE57" s="85">
        <f t="shared" si="14"/>
        <v>0</v>
      </c>
      <c r="AF57" s="85">
        <f t="shared" si="15"/>
        <v>0</v>
      </c>
      <c r="AG57" s="85">
        <f t="shared" si="16"/>
        <v>0</v>
      </c>
      <c r="AH57" s="85">
        <f t="shared" si="17"/>
        <v>0</v>
      </c>
      <c r="AI57" s="85">
        <f t="shared" si="18"/>
        <v>0</v>
      </c>
    </row>
    <row r="58" spans="1:35" s="85" customFormat="1" ht="12">
      <c r="A58" s="82">
        <v>55</v>
      </c>
      <c r="B58" s="82"/>
      <c r="C58" s="82"/>
      <c r="D58" s="82"/>
      <c r="E58" s="82"/>
      <c r="F58" s="82"/>
      <c r="G58" s="82"/>
      <c r="H58" s="82"/>
      <c r="I58" s="83"/>
      <c r="J58" s="82"/>
      <c r="K58" s="82"/>
      <c r="L58" s="82"/>
      <c r="M58" s="83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3"/>
      <c r="Z58" s="85">
        <f>SUM(LARGE(AA58:AJ58,{1,2,3,4,5,6}))</f>
        <v>0</v>
      </c>
      <c r="AA58" s="85">
        <f t="shared" si="10"/>
        <v>0</v>
      </c>
      <c r="AB58" s="85">
        <f t="shared" si="11"/>
        <v>0</v>
      </c>
      <c r="AC58" s="85">
        <f t="shared" si="12"/>
        <v>0</v>
      </c>
      <c r="AD58" s="85">
        <f t="shared" si="13"/>
        <v>0</v>
      </c>
      <c r="AE58" s="85">
        <f t="shared" si="14"/>
        <v>0</v>
      </c>
      <c r="AF58" s="85">
        <f t="shared" si="15"/>
        <v>0</v>
      </c>
      <c r="AG58" s="85">
        <f t="shared" si="16"/>
        <v>0</v>
      </c>
      <c r="AH58" s="85">
        <f t="shared" si="17"/>
        <v>0</v>
      </c>
      <c r="AI58" s="85">
        <f t="shared" si="18"/>
        <v>0</v>
      </c>
    </row>
    <row r="59" spans="1:35" s="85" customFormat="1" ht="12">
      <c r="A59" s="82">
        <v>56</v>
      </c>
      <c r="B59" s="82"/>
      <c r="C59" s="143"/>
      <c r="D59" s="82"/>
      <c r="E59" s="82"/>
      <c r="F59" s="82"/>
      <c r="G59" s="82"/>
      <c r="H59" s="82"/>
      <c r="I59" s="83"/>
      <c r="J59" s="82"/>
      <c r="K59" s="82"/>
      <c r="L59" s="82"/>
      <c r="M59" s="83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3"/>
      <c r="Z59" s="85">
        <f>SUM(LARGE(AA59:AJ59,{1,2,3,4,5,6}))</f>
        <v>0</v>
      </c>
      <c r="AA59" s="85">
        <f t="shared" si="10"/>
        <v>0</v>
      </c>
      <c r="AB59" s="85">
        <f t="shared" si="11"/>
        <v>0</v>
      </c>
      <c r="AC59" s="85">
        <f t="shared" si="12"/>
        <v>0</v>
      </c>
      <c r="AD59" s="85">
        <f t="shared" si="13"/>
        <v>0</v>
      </c>
      <c r="AE59" s="85">
        <f t="shared" si="14"/>
        <v>0</v>
      </c>
      <c r="AF59" s="85">
        <f t="shared" si="15"/>
        <v>0</v>
      </c>
      <c r="AG59" s="85">
        <f t="shared" si="16"/>
        <v>0</v>
      </c>
      <c r="AH59" s="85">
        <f t="shared" si="17"/>
        <v>0</v>
      </c>
      <c r="AI59" s="85">
        <f t="shared" si="18"/>
        <v>0</v>
      </c>
    </row>
    <row r="60" spans="1:35" s="85" customFormat="1" ht="12">
      <c r="A60" s="82">
        <v>57</v>
      </c>
      <c r="B60" s="82"/>
      <c r="C60" s="82"/>
      <c r="D60" s="82"/>
      <c r="E60" s="82"/>
      <c r="F60" s="82"/>
      <c r="G60" s="82"/>
      <c r="H60" s="82"/>
      <c r="I60" s="83"/>
      <c r="J60" s="82"/>
      <c r="K60" s="82"/>
      <c r="L60" s="82"/>
      <c r="M60" s="83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3"/>
      <c r="Z60" s="85">
        <f>SUM(LARGE(AA60:AJ60,{1,2,3,4,5,6}))</f>
        <v>0</v>
      </c>
      <c r="AA60" s="85">
        <f t="shared" si="10"/>
        <v>0</v>
      </c>
      <c r="AB60" s="85">
        <f t="shared" si="11"/>
        <v>0</v>
      </c>
      <c r="AC60" s="85">
        <f t="shared" si="12"/>
        <v>0</v>
      </c>
      <c r="AD60" s="85">
        <f t="shared" si="13"/>
        <v>0</v>
      </c>
      <c r="AE60" s="85">
        <f t="shared" si="14"/>
        <v>0</v>
      </c>
      <c r="AF60" s="85">
        <f t="shared" si="15"/>
        <v>0</v>
      </c>
      <c r="AG60" s="85">
        <f t="shared" si="16"/>
        <v>0</v>
      </c>
      <c r="AH60" s="85">
        <f t="shared" si="17"/>
        <v>0</v>
      </c>
      <c r="AI60" s="85">
        <f t="shared" si="18"/>
        <v>0</v>
      </c>
    </row>
    <row r="61" spans="1:35" s="85" customFormat="1" ht="12">
      <c r="A61" s="82">
        <v>58</v>
      </c>
      <c r="B61" s="82"/>
      <c r="C61" s="82"/>
      <c r="D61" s="82"/>
      <c r="E61" s="82"/>
      <c r="F61" s="82"/>
      <c r="G61" s="82"/>
      <c r="H61" s="82"/>
      <c r="I61" s="83"/>
      <c r="J61" s="82"/>
      <c r="K61" s="82"/>
      <c r="L61" s="82"/>
      <c r="M61" s="83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3"/>
      <c r="Y61" s="83"/>
      <c r="Z61" s="85">
        <f>SUM(LARGE(AA61:AJ61,{1,2,3,4,5,6}))</f>
        <v>0</v>
      </c>
      <c r="AA61" s="85">
        <f t="shared" si="10"/>
        <v>0</v>
      </c>
      <c r="AB61" s="85">
        <f t="shared" si="11"/>
        <v>0</v>
      </c>
      <c r="AC61" s="85">
        <f t="shared" si="12"/>
        <v>0</v>
      </c>
      <c r="AD61" s="85">
        <f t="shared" si="13"/>
        <v>0</v>
      </c>
      <c r="AE61" s="85">
        <f t="shared" si="14"/>
        <v>0</v>
      </c>
      <c r="AF61" s="85">
        <f t="shared" si="15"/>
        <v>0</v>
      </c>
      <c r="AG61" s="85">
        <f t="shared" si="16"/>
        <v>0</v>
      </c>
      <c r="AH61" s="85">
        <f t="shared" si="17"/>
        <v>0</v>
      </c>
      <c r="AI61" s="85">
        <f t="shared" si="18"/>
        <v>0</v>
      </c>
    </row>
    <row r="62" spans="1:35" s="85" customFormat="1" ht="12">
      <c r="A62" s="82">
        <v>59</v>
      </c>
      <c r="B62" s="82"/>
      <c r="C62" s="82"/>
      <c r="D62" s="82"/>
      <c r="E62" s="82"/>
      <c r="F62" s="82"/>
      <c r="G62" s="82"/>
      <c r="H62" s="82"/>
      <c r="I62" s="83"/>
      <c r="J62" s="82"/>
      <c r="K62" s="82"/>
      <c r="L62" s="82"/>
      <c r="M62" s="83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5">
        <f>SUM(LARGE(AA62:AJ62,{1,2,3,4,5,6}))</f>
        <v>0</v>
      </c>
      <c r="AA62" s="85">
        <f t="shared" si="10"/>
        <v>0</v>
      </c>
      <c r="AB62" s="85">
        <f t="shared" si="11"/>
        <v>0</v>
      </c>
      <c r="AC62" s="85">
        <f t="shared" si="12"/>
        <v>0</v>
      </c>
      <c r="AD62" s="85">
        <f t="shared" si="13"/>
        <v>0</v>
      </c>
      <c r="AE62" s="85">
        <f t="shared" si="14"/>
        <v>0</v>
      </c>
      <c r="AF62" s="85">
        <f t="shared" si="15"/>
        <v>0</v>
      </c>
      <c r="AG62" s="85">
        <f t="shared" si="16"/>
        <v>0</v>
      </c>
      <c r="AH62" s="85">
        <f t="shared" si="17"/>
        <v>0</v>
      </c>
      <c r="AI62" s="85">
        <f t="shared" si="18"/>
        <v>0</v>
      </c>
    </row>
    <row r="63" spans="1:35" s="85" customFormat="1" ht="12">
      <c r="A63" s="82">
        <v>60</v>
      </c>
      <c r="B63" s="82"/>
      <c r="C63" s="82"/>
      <c r="D63" s="82"/>
      <c r="E63" s="82"/>
      <c r="F63" s="82"/>
      <c r="G63" s="82"/>
      <c r="H63" s="82"/>
      <c r="I63" s="83"/>
      <c r="J63" s="82"/>
      <c r="K63" s="82"/>
      <c r="L63" s="82"/>
      <c r="M63" s="83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3"/>
      <c r="Z63" s="85">
        <f>SUM(LARGE(AA63:AJ63,{1,2,3,4,5,6}))</f>
        <v>0</v>
      </c>
      <c r="AA63" s="85">
        <f t="shared" si="10"/>
        <v>0</v>
      </c>
      <c r="AB63" s="85">
        <f t="shared" si="11"/>
        <v>0</v>
      </c>
      <c r="AC63" s="85">
        <f t="shared" si="12"/>
        <v>0</v>
      </c>
      <c r="AD63" s="85">
        <f t="shared" si="13"/>
        <v>0</v>
      </c>
      <c r="AE63" s="85">
        <f t="shared" si="14"/>
        <v>0</v>
      </c>
      <c r="AF63" s="85">
        <f t="shared" si="15"/>
        <v>0</v>
      </c>
      <c r="AG63" s="85">
        <f t="shared" si="16"/>
        <v>0</v>
      </c>
      <c r="AH63" s="85">
        <f t="shared" si="17"/>
        <v>0</v>
      </c>
      <c r="AI63" s="85">
        <f t="shared" si="18"/>
        <v>0</v>
      </c>
    </row>
    <row r="64" spans="1:35" s="85" customFormat="1" ht="12">
      <c r="A64" s="82">
        <v>61</v>
      </c>
      <c r="B64" s="82"/>
      <c r="C64" s="82"/>
      <c r="D64" s="82"/>
      <c r="E64" s="82"/>
      <c r="F64" s="82"/>
      <c r="G64" s="82"/>
      <c r="H64" s="82"/>
      <c r="I64" s="83"/>
      <c r="J64" s="82"/>
      <c r="K64" s="82"/>
      <c r="L64" s="82"/>
      <c r="M64" s="83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5">
        <f>SUM(LARGE(AA64:AJ64,{1,2,3,4,5,6}))</f>
        <v>0</v>
      </c>
      <c r="AA64" s="85">
        <f t="shared" si="10"/>
        <v>0</v>
      </c>
      <c r="AB64" s="85">
        <f t="shared" si="11"/>
        <v>0</v>
      </c>
      <c r="AC64" s="85">
        <f t="shared" si="12"/>
        <v>0</v>
      </c>
      <c r="AD64" s="85">
        <f t="shared" si="13"/>
        <v>0</v>
      </c>
      <c r="AE64" s="85">
        <f t="shared" si="14"/>
        <v>0</v>
      </c>
      <c r="AF64" s="85">
        <f t="shared" si="15"/>
        <v>0</v>
      </c>
      <c r="AG64" s="85">
        <f t="shared" si="16"/>
        <v>0</v>
      </c>
      <c r="AH64" s="85">
        <f t="shared" si="17"/>
        <v>0</v>
      </c>
      <c r="AI64" s="85">
        <f t="shared" si="18"/>
        <v>0</v>
      </c>
    </row>
    <row r="65" spans="1:35" s="85" customFormat="1" ht="12">
      <c r="A65" s="82">
        <v>62</v>
      </c>
      <c r="B65" s="82"/>
      <c r="C65" s="82"/>
      <c r="D65" s="82"/>
      <c r="E65" s="82"/>
      <c r="F65" s="82"/>
      <c r="G65" s="82"/>
      <c r="H65" s="82"/>
      <c r="I65" s="83"/>
      <c r="J65" s="82"/>
      <c r="K65" s="82"/>
      <c r="L65" s="82"/>
      <c r="M65" s="83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85">
        <f>SUM(LARGE(AA65:AJ65,{1,2,3,4,5,6}))</f>
        <v>0</v>
      </c>
      <c r="AA65" s="85">
        <f t="shared" si="10"/>
        <v>0</v>
      </c>
      <c r="AB65" s="85">
        <f t="shared" si="11"/>
        <v>0</v>
      </c>
      <c r="AC65" s="85">
        <f t="shared" si="12"/>
        <v>0</v>
      </c>
      <c r="AD65" s="85">
        <f t="shared" si="13"/>
        <v>0</v>
      </c>
      <c r="AE65" s="85">
        <f t="shared" si="14"/>
        <v>0</v>
      </c>
      <c r="AF65" s="85">
        <f t="shared" si="15"/>
        <v>0</v>
      </c>
      <c r="AG65" s="85">
        <f t="shared" si="16"/>
        <v>0</v>
      </c>
      <c r="AH65" s="85">
        <f t="shared" si="17"/>
        <v>0</v>
      </c>
      <c r="AI65" s="85">
        <f t="shared" si="18"/>
        <v>0</v>
      </c>
    </row>
    <row r="66" spans="1:35" s="85" customFormat="1" ht="12">
      <c r="A66" s="82">
        <v>63</v>
      </c>
      <c r="B66" s="82"/>
      <c r="C66" s="82"/>
      <c r="D66" s="82"/>
      <c r="E66" s="82"/>
      <c r="F66" s="82"/>
      <c r="G66" s="82"/>
      <c r="H66" s="82"/>
      <c r="I66" s="83"/>
      <c r="J66" s="82"/>
      <c r="K66" s="82"/>
      <c r="L66" s="82"/>
      <c r="M66" s="83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85">
        <f>SUM(LARGE(AA66:AJ66,{1,2,3,4,5,6}))</f>
        <v>0</v>
      </c>
      <c r="AA66" s="85">
        <f t="shared" si="10"/>
        <v>0</v>
      </c>
      <c r="AB66" s="85">
        <f t="shared" si="11"/>
        <v>0</v>
      </c>
      <c r="AC66" s="85">
        <f t="shared" si="12"/>
        <v>0</v>
      </c>
      <c r="AD66" s="85">
        <f t="shared" si="13"/>
        <v>0</v>
      </c>
      <c r="AE66" s="85">
        <f t="shared" si="14"/>
        <v>0</v>
      </c>
      <c r="AF66" s="85">
        <f t="shared" si="15"/>
        <v>0</v>
      </c>
      <c r="AG66" s="85">
        <f t="shared" si="16"/>
        <v>0</v>
      </c>
      <c r="AH66" s="85">
        <f t="shared" si="17"/>
        <v>0</v>
      </c>
      <c r="AI66" s="85">
        <f t="shared" si="18"/>
        <v>0</v>
      </c>
    </row>
    <row r="67" spans="1:35" s="85" customFormat="1" ht="12">
      <c r="A67" s="82">
        <v>64</v>
      </c>
      <c r="B67" s="82"/>
      <c r="C67" s="82"/>
      <c r="D67" s="82"/>
      <c r="E67" s="82"/>
      <c r="F67" s="82"/>
      <c r="G67" s="82"/>
      <c r="H67" s="82"/>
      <c r="I67" s="83"/>
      <c r="J67" s="82"/>
      <c r="K67" s="82"/>
      <c r="L67" s="82"/>
      <c r="M67" s="83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85">
        <f>SUM(LARGE(AA67:AJ67,{1,2,3,4,5,6}))</f>
        <v>0</v>
      </c>
      <c r="AA67" s="85">
        <f t="shared" si="10"/>
        <v>0</v>
      </c>
      <c r="AB67" s="85">
        <f t="shared" si="11"/>
        <v>0</v>
      </c>
      <c r="AC67" s="85">
        <f t="shared" si="12"/>
        <v>0</v>
      </c>
      <c r="AD67" s="85">
        <f t="shared" si="13"/>
        <v>0</v>
      </c>
      <c r="AE67" s="85">
        <f t="shared" si="14"/>
        <v>0</v>
      </c>
      <c r="AF67" s="85">
        <f t="shared" si="15"/>
        <v>0</v>
      </c>
      <c r="AG67" s="85">
        <f t="shared" si="16"/>
        <v>0</v>
      </c>
      <c r="AH67" s="85">
        <f t="shared" si="17"/>
        <v>0</v>
      </c>
      <c r="AI67" s="85">
        <f t="shared" si="18"/>
        <v>0</v>
      </c>
    </row>
    <row r="68" spans="1:35" s="85" customFormat="1" ht="12">
      <c r="A68" s="82">
        <v>65</v>
      </c>
      <c r="B68" s="82"/>
      <c r="C68" s="82"/>
      <c r="D68" s="82"/>
      <c r="E68" s="82"/>
      <c r="F68" s="82"/>
      <c r="G68" s="82"/>
      <c r="H68" s="82"/>
      <c r="I68" s="83"/>
      <c r="J68" s="82"/>
      <c r="K68" s="82"/>
      <c r="L68" s="82"/>
      <c r="M68" s="83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3"/>
      <c r="Z68" s="85">
        <f>SUM(LARGE(AA68:AJ68,{1,2,3,4,5,6}))</f>
        <v>0</v>
      </c>
      <c r="AA68" s="85">
        <f aca="true" t="shared" si="19" ref="AA68:AA79">+IF(COUNT($J68:$R68)&gt;0,LARGE($J68:$R68,1),0)</f>
        <v>0</v>
      </c>
      <c r="AB68" s="85">
        <f aca="true" t="shared" si="20" ref="AB68:AB79">+IF(COUNT($J68:$R68)&gt;1,LARGE($J68:$R68,2),0)</f>
        <v>0</v>
      </c>
      <c r="AC68" s="85">
        <f aca="true" t="shared" si="21" ref="AC68:AC79">+IF(COUNT($J68:$R68)&gt;2,LARGE($J68:$R68,3),0)</f>
        <v>0</v>
      </c>
      <c r="AD68" s="85">
        <f aca="true" t="shared" si="22" ref="AD68:AD79">+IF(COUNT($S68:$X68)&gt;0,LARGE($S68:$X68,1),0)</f>
        <v>0</v>
      </c>
      <c r="AE68" s="85">
        <f aca="true" t="shared" si="23" ref="AE68:AE79">+IF(COUNT($S68:$X68)&gt;1,LARGE($S68:$X68,2),0)</f>
        <v>0</v>
      </c>
      <c r="AF68" s="85">
        <f aca="true" t="shared" si="24" ref="AF68:AF79">+IF(COUNT($S68:$X68)&gt;2,LARGE($S68:$X68,3),0)</f>
        <v>0</v>
      </c>
      <c r="AG68" s="85">
        <f aca="true" t="shared" si="25" ref="AG68:AG79">+IF(COUNT($S68:$X68)&gt;3,LARGE($S68:$X68,4),0)</f>
        <v>0</v>
      </c>
      <c r="AH68" s="85">
        <f aca="true" t="shared" si="26" ref="AH68:AH79">+IF(COUNT($S68:$X68)&gt;4,LARGE($S68:$X68,5),0)</f>
        <v>0</v>
      </c>
      <c r="AI68" s="85">
        <f aca="true" t="shared" si="27" ref="AI68:AI79">+IF(COUNT($S68:$X68)&gt;5,LARGE($S68:$X68,6),0)</f>
        <v>0</v>
      </c>
    </row>
    <row r="69" spans="1:35" s="85" customFormat="1" ht="12">
      <c r="A69" s="82">
        <v>66</v>
      </c>
      <c r="B69" s="82"/>
      <c r="C69" s="82"/>
      <c r="D69" s="82"/>
      <c r="E69" s="82"/>
      <c r="F69" s="82"/>
      <c r="G69" s="82"/>
      <c r="H69" s="82"/>
      <c r="I69" s="83"/>
      <c r="J69" s="82"/>
      <c r="K69" s="82"/>
      <c r="L69" s="82"/>
      <c r="M69" s="83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3"/>
      <c r="Z69" s="85">
        <f>SUM(LARGE(AA69:AJ69,{1,2,3,4,5,6}))</f>
        <v>0</v>
      </c>
      <c r="AA69" s="85">
        <f t="shared" si="19"/>
        <v>0</v>
      </c>
      <c r="AB69" s="85">
        <f t="shared" si="20"/>
        <v>0</v>
      </c>
      <c r="AC69" s="85">
        <f t="shared" si="21"/>
        <v>0</v>
      </c>
      <c r="AD69" s="85">
        <f t="shared" si="22"/>
        <v>0</v>
      </c>
      <c r="AE69" s="85">
        <f t="shared" si="23"/>
        <v>0</v>
      </c>
      <c r="AF69" s="85">
        <f t="shared" si="24"/>
        <v>0</v>
      </c>
      <c r="AG69" s="85">
        <f t="shared" si="25"/>
        <v>0</v>
      </c>
      <c r="AH69" s="85">
        <f t="shared" si="26"/>
        <v>0</v>
      </c>
      <c r="AI69" s="85">
        <f t="shared" si="27"/>
        <v>0</v>
      </c>
    </row>
    <row r="70" spans="1:35" s="85" customFormat="1" ht="12">
      <c r="A70" s="82">
        <v>67</v>
      </c>
      <c r="B70" s="82"/>
      <c r="C70" s="82"/>
      <c r="D70" s="82"/>
      <c r="E70" s="82"/>
      <c r="F70" s="82"/>
      <c r="G70" s="82"/>
      <c r="H70" s="82"/>
      <c r="I70" s="83"/>
      <c r="J70" s="82"/>
      <c r="K70" s="82"/>
      <c r="L70" s="82"/>
      <c r="M70" s="83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85">
        <f>SUM(LARGE(AA70:AJ70,{1,2,3,4,5,6}))</f>
        <v>0</v>
      </c>
      <c r="AA70" s="85">
        <f t="shared" si="19"/>
        <v>0</v>
      </c>
      <c r="AB70" s="85">
        <f t="shared" si="20"/>
        <v>0</v>
      </c>
      <c r="AC70" s="85">
        <f t="shared" si="21"/>
        <v>0</v>
      </c>
      <c r="AD70" s="85">
        <f t="shared" si="22"/>
        <v>0</v>
      </c>
      <c r="AE70" s="85">
        <f t="shared" si="23"/>
        <v>0</v>
      </c>
      <c r="AF70" s="85">
        <f t="shared" si="24"/>
        <v>0</v>
      </c>
      <c r="AG70" s="85">
        <f t="shared" si="25"/>
        <v>0</v>
      </c>
      <c r="AH70" s="85">
        <f t="shared" si="26"/>
        <v>0</v>
      </c>
      <c r="AI70" s="85">
        <f t="shared" si="27"/>
        <v>0</v>
      </c>
    </row>
    <row r="71" spans="1:35" s="85" customFormat="1" ht="12">
      <c r="A71" s="82">
        <v>68</v>
      </c>
      <c r="B71" s="82"/>
      <c r="C71" s="82"/>
      <c r="D71" s="82"/>
      <c r="E71" s="82"/>
      <c r="F71" s="82"/>
      <c r="G71" s="82"/>
      <c r="H71" s="82"/>
      <c r="I71" s="83"/>
      <c r="J71" s="82"/>
      <c r="K71" s="82"/>
      <c r="L71" s="82"/>
      <c r="M71" s="83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3"/>
      <c r="Z71" s="85">
        <f>SUM(LARGE(AA71:AJ71,{1,2,3,4,5,6}))</f>
        <v>0</v>
      </c>
      <c r="AA71" s="85">
        <f t="shared" si="19"/>
        <v>0</v>
      </c>
      <c r="AB71" s="85">
        <f t="shared" si="20"/>
        <v>0</v>
      </c>
      <c r="AC71" s="85">
        <f t="shared" si="21"/>
        <v>0</v>
      </c>
      <c r="AD71" s="85">
        <f t="shared" si="22"/>
        <v>0</v>
      </c>
      <c r="AE71" s="85">
        <f t="shared" si="23"/>
        <v>0</v>
      </c>
      <c r="AF71" s="85">
        <f t="shared" si="24"/>
        <v>0</v>
      </c>
      <c r="AG71" s="85">
        <f t="shared" si="25"/>
        <v>0</v>
      </c>
      <c r="AH71" s="85">
        <f t="shared" si="26"/>
        <v>0</v>
      </c>
      <c r="AI71" s="85">
        <f t="shared" si="27"/>
        <v>0</v>
      </c>
    </row>
    <row r="72" spans="1:35" s="85" customFormat="1" ht="12">
      <c r="A72" s="82">
        <v>69</v>
      </c>
      <c r="B72" s="82"/>
      <c r="C72" s="82"/>
      <c r="D72" s="82"/>
      <c r="E72" s="82"/>
      <c r="F72" s="82"/>
      <c r="G72" s="82"/>
      <c r="H72" s="82"/>
      <c r="I72" s="83"/>
      <c r="J72" s="82"/>
      <c r="K72" s="82"/>
      <c r="L72" s="82"/>
      <c r="M72" s="83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3"/>
      <c r="Y72" s="83"/>
      <c r="Z72" s="85">
        <f>SUM(LARGE(AA72:AJ72,{1,2,3,4,5,6}))</f>
        <v>0</v>
      </c>
      <c r="AA72" s="85">
        <f t="shared" si="19"/>
        <v>0</v>
      </c>
      <c r="AB72" s="85">
        <f t="shared" si="20"/>
        <v>0</v>
      </c>
      <c r="AC72" s="85">
        <f t="shared" si="21"/>
        <v>0</v>
      </c>
      <c r="AD72" s="85">
        <f t="shared" si="22"/>
        <v>0</v>
      </c>
      <c r="AE72" s="85">
        <f t="shared" si="23"/>
        <v>0</v>
      </c>
      <c r="AF72" s="85">
        <f t="shared" si="24"/>
        <v>0</v>
      </c>
      <c r="AG72" s="85">
        <f t="shared" si="25"/>
        <v>0</v>
      </c>
      <c r="AH72" s="85">
        <f t="shared" si="26"/>
        <v>0</v>
      </c>
      <c r="AI72" s="85">
        <f t="shared" si="27"/>
        <v>0</v>
      </c>
    </row>
    <row r="73" spans="1:35" s="85" customFormat="1" ht="12">
      <c r="A73" s="82">
        <v>70</v>
      </c>
      <c r="B73" s="82"/>
      <c r="C73" s="82"/>
      <c r="D73" s="82"/>
      <c r="E73" s="82"/>
      <c r="F73" s="82"/>
      <c r="G73" s="82"/>
      <c r="H73" s="82"/>
      <c r="I73" s="83"/>
      <c r="J73" s="82"/>
      <c r="K73" s="82"/>
      <c r="L73" s="82"/>
      <c r="M73" s="83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3"/>
      <c r="Z73" s="85">
        <f>SUM(LARGE(AA73:AJ73,{1,2,3,4,5,6}))</f>
        <v>0</v>
      </c>
      <c r="AA73" s="85">
        <f t="shared" si="19"/>
        <v>0</v>
      </c>
      <c r="AB73" s="85">
        <f t="shared" si="20"/>
        <v>0</v>
      </c>
      <c r="AC73" s="85">
        <f t="shared" si="21"/>
        <v>0</v>
      </c>
      <c r="AD73" s="85">
        <f t="shared" si="22"/>
        <v>0</v>
      </c>
      <c r="AE73" s="85">
        <f t="shared" si="23"/>
        <v>0</v>
      </c>
      <c r="AF73" s="85">
        <f t="shared" si="24"/>
        <v>0</v>
      </c>
      <c r="AG73" s="85">
        <f t="shared" si="25"/>
        <v>0</v>
      </c>
      <c r="AH73" s="85">
        <f t="shared" si="26"/>
        <v>0</v>
      </c>
      <c r="AI73" s="85">
        <f t="shared" si="27"/>
        <v>0</v>
      </c>
    </row>
    <row r="74" spans="1:35" s="85" customFormat="1" ht="12">
      <c r="A74" s="82">
        <v>71</v>
      </c>
      <c r="B74" s="82"/>
      <c r="C74" s="82"/>
      <c r="D74" s="82"/>
      <c r="E74" s="82"/>
      <c r="F74" s="82"/>
      <c r="G74" s="82"/>
      <c r="H74" s="82"/>
      <c r="I74" s="83"/>
      <c r="J74" s="82"/>
      <c r="K74" s="82"/>
      <c r="L74" s="82"/>
      <c r="M74" s="83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3"/>
      <c r="Z74" s="85">
        <f>SUM(LARGE(AA74:AJ74,{1,2,3,4,5,6}))</f>
        <v>0</v>
      </c>
      <c r="AA74" s="85">
        <f t="shared" si="19"/>
        <v>0</v>
      </c>
      <c r="AB74" s="85">
        <f t="shared" si="20"/>
        <v>0</v>
      </c>
      <c r="AC74" s="85">
        <f t="shared" si="21"/>
        <v>0</v>
      </c>
      <c r="AD74" s="85">
        <f t="shared" si="22"/>
        <v>0</v>
      </c>
      <c r="AE74" s="85">
        <f t="shared" si="23"/>
        <v>0</v>
      </c>
      <c r="AF74" s="85">
        <f t="shared" si="24"/>
        <v>0</v>
      </c>
      <c r="AG74" s="85">
        <f t="shared" si="25"/>
        <v>0</v>
      </c>
      <c r="AH74" s="85">
        <f t="shared" si="26"/>
        <v>0</v>
      </c>
      <c r="AI74" s="85">
        <f t="shared" si="27"/>
        <v>0</v>
      </c>
    </row>
    <row r="75" spans="1:35" s="85" customFormat="1" ht="12">
      <c r="A75" s="82">
        <v>72</v>
      </c>
      <c r="B75" s="82"/>
      <c r="C75" s="82"/>
      <c r="D75" s="82"/>
      <c r="E75" s="82"/>
      <c r="F75" s="82"/>
      <c r="G75" s="82"/>
      <c r="H75" s="82"/>
      <c r="I75" s="83"/>
      <c r="J75" s="82"/>
      <c r="K75" s="82"/>
      <c r="L75" s="82"/>
      <c r="M75" s="83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3"/>
      <c r="Z75" s="85">
        <f>SUM(LARGE(AA75:AJ75,{1,2,3,4,5,6}))</f>
        <v>0</v>
      </c>
      <c r="AA75" s="85">
        <f t="shared" si="19"/>
        <v>0</v>
      </c>
      <c r="AB75" s="85">
        <f t="shared" si="20"/>
        <v>0</v>
      </c>
      <c r="AC75" s="85">
        <f t="shared" si="21"/>
        <v>0</v>
      </c>
      <c r="AD75" s="85">
        <f t="shared" si="22"/>
        <v>0</v>
      </c>
      <c r="AE75" s="85">
        <f t="shared" si="23"/>
        <v>0</v>
      </c>
      <c r="AF75" s="85">
        <f t="shared" si="24"/>
        <v>0</v>
      </c>
      <c r="AG75" s="85">
        <f t="shared" si="25"/>
        <v>0</v>
      </c>
      <c r="AH75" s="85">
        <f t="shared" si="26"/>
        <v>0</v>
      </c>
      <c r="AI75" s="85">
        <f t="shared" si="27"/>
        <v>0</v>
      </c>
    </row>
    <row r="76" spans="1:35" s="85" customFormat="1" ht="12">
      <c r="A76" s="82">
        <v>73</v>
      </c>
      <c r="B76" s="82"/>
      <c r="C76" s="82"/>
      <c r="D76" s="82"/>
      <c r="E76" s="82"/>
      <c r="F76" s="82"/>
      <c r="G76" s="82"/>
      <c r="H76" s="82"/>
      <c r="I76" s="83"/>
      <c r="J76" s="82"/>
      <c r="K76" s="82"/>
      <c r="L76" s="82"/>
      <c r="M76" s="83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3"/>
      <c r="Z76" s="85">
        <f>SUM(LARGE(AA76:AJ76,{1,2,3,4,5,6}))</f>
        <v>0</v>
      </c>
      <c r="AA76" s="85">
        <f t="shared" si="19"/>
        <v>0</v>
      </c>
      <c r="AB76" s="85">
        <f t="shared" si="20"/>
        <v>0</v>
      </c>
      <c r="AC76" s="85">
        <f t="shared" si="21"/>
        <v>0</v>
      </c>
      <c r="AD76" s="85">
        <f t="shared" si="22"/>
        <v>0</v>
      </c>
      <c r="AE76" s="85">
        <f t="shared" si="23"/>
        <v>0</v>
      </c>
      <c r="AF76" s="85">
        <f t="shared" si="24"/>
        <v>0</v>
      </c>
      <c r="AG76" s="85">
        <f t="shared" si="25"/>
        <v>0</v>
      </c>
      <c r="AH76" s="85">
        <f t="shared" si="26"/>
        <v>0</v>
      </c>
      <c r="AI76" s="85">
        <f t="shared" si="27"/>
        <v>0</v>
      </c>
    </row>
    <row r="77" spans="1:35" s="85" customFormat="1" ht="12">
      <c r="A77" s="82">
        <v>74</v>
      </c>
      <c r="B77" s="82"/>
      <c r="C77" s="82"/>
      <c r="D77" s="82"/>
      <c r="E77" s="82"/>
      <c r="F77" s="82"/>
      <c r="G77" s="82"/>
      <c r="H77" s="82"/>
      <c r="I77" s="83"/>
      <c r="J77" s="82"/>
      <c r="K77" s="82"/>
      <c r="L77" s="82"/>
      <c r="M77" s="83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3"/>
      <c r="Z77" s="85">
        <f>SUM(LARGE(AA77:AJ77,{1,2,3,4,5,6}))</f>
        <v>0</v>
      </c>
      <c r="AA77" s="85">
        <f t="shared" si="19"/>
        <v>0</v>
      </c>
      <c r="AB77" s="85">
        <f t="shared" si="20"/>
        <v>0</v>
      </c>
      <c r="AC77" s="85">
        <f t="shared" si="21"/>
        <v>0</v>
      </c>
      <c r="AD77" s="85">
        <f t="shared" si="22"/>
        <v>0</v>
      </c>
      <c r="AE77" s="85">
        <f t="shared" si="23"/>
        <v>0</v>
      </c>
      <c r="AF77" s="85">
        <f t="shared" si="24"/>
        <v>0</v>
      </c>
      <c r="AG77" s="85">
        <f t="shared" si="25"/>
        <v>0</v>
      </c>
      <c r="AH77" s="85">
        <f t="shared" si="26"/>
        <v>0</v>
      </c>
      <c r="AI77" s="85">
        <f t="shared" si="27"/>
        <v>0</v>
      </c>
    </row>
    <row r="78" spans="1:35" s="85" customFormat="1" ht="12">
      <c r="A78" s="82">
        <v>75</v>
      </c>
      <c r="B78" s="82"/>
      <c r="C78" s="82"/>
      <c r="D78" s="82"/>
      <c r="E78" s="82"/>
      <c r="F78" s="82"/>
      <c r="G78" s="82"/>
      <c r="H78" s="82"/>
      <c r="I78" s="83"/>
      <c r="J78" s="82"/>
      <c r="K78" s="82"/>
      <c r="L78" s="82"/>
      <c r="M78" s="83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3"/>
      <c r="Z78" s="85">
        <f>SUM(LARGE(AA78:AJ78,{1,2,3,4,5,6}))</f>
        <v>0</v>
      </c>
      <c r="AA78" s="85">
        <f t="shared" si="19"/>
        <v>0</v>
      </c>
      <c r="AB78" s="85">
        <f t="shared" si="20"/>
        <v>0</v>
      </c>
      <c r="AC78" s="85">
        <f t="shared" si="21"/>
        <v>0</v>
      </c>
      <c r="AD78" s="85">
        <f t="shared" si="22"/>
        <v>0</v>
      </c>
      <c r="AE78" s="85">
        <f t="shared" si="23"/>
        <v>0</v>
      </c>
      <c r="AF78" s="85">
        <f t="shared" si="24"/>
        <v>0</v>
      </c>
      <c r="AG78" s="85">
        <f t="shared" si="25"/>
        <v>0</v>
      </c>
      <c r="AH78" s="85">
        <f t="shared" si="26"/>
        <v>0</v>
      </c>
      <c r="AI78" s="85">
        <f t="shared" si="27"/>
        <v>0</v>
      </c>
    </row>
    <row r="79" spans="1:35" s="85" customFormat="1" ht="12">
      <c r="A79" s="82">
        <v>76</v>
      </c>
      <c r="B79" s="82"/>
      <c r="C79" s="82"/>
      <c r="D79" s="82"/>
      <c r="E79" s="82"/>
      <c r="F79" s="82"/>
      <c r="G79" s="82"/>
      <c r="H79" s="82"/>
      <c r="I79" s="83"/>
      <c r="J79" s="82"/>
      <c r="K79" s="82"/>
      <c r="L79" s="82"/>
      <c r="M79" s="83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3"/>
      <c r="Z79" s="85">
        <f>SUM(LARGE(AA79:AJ79,{1,2,3,4,5,6}))</f>
        <v>0</v>
      </c>
      <c r="AA79" s="85">
        <f t="shared" si="19"/>
        <v>0</v>
      </c>
      <c r="AB79" s="85">
        <f t="shared" si="20"/>
        <v>0</v>
      </c>
      <c r="AC79" s="85">
        <f t="shared" si="21"/>
        <v>0</v>
      </c>
      <c r="AD79" s="85">
        <f t="shared" si="22"/>
        <v>0</v>
      </c>
      <c r="AE79" s="85">
        <f t="shared" si="23"/>
        <v>0</v>
      </c>
      <c r="AF79" s="85">
        <f t="shared" si="24"/>
        <v>0</v>
      </c>
      <c r="AG79" s="85">
        <f t="shared" si="25"/>
        <v>0</v>
      </c>
      <c r="AH79" s="85">
        <f t="shared" si="26"/>
        <v>0</v>
      </c>
      <c r="AI79" s="85">
        <f t="shared" si="27"/>
        <v>0</v>
      </c>
    </row>
    <row r="80" spans="1:25" s="85" customFormat="1" ht="12">
      <c r="A80" s="82"/>
      <c r="B80" s="82"/>
      <c r="C80" s="82"/>
      <c r="D80" s="82"/>
      <c r="E80" s="82"/>
      <c r="F80" s="82"/>
      <c r="G80" s="82"/>
      <c r="H80" s="82"/>
      <c r="I80" s="83"/>
      <c r="J80" s="82"/>
      <c r="K80" s="82"/>
      <c r="L80" s="82"/>
      <c r="M80" s="83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3"/>
    </row>
    <row r="81" spans="1:25" s="85" customFormat="1" ht="12">
      <c r="A81" s="82"/>
      <c r="B81" s="82"/>
      <c r="C81" s="82"/>
      <c r="D81" s="82"/>
      <c r="E81" s="82"/>
      <c r="F81" s="82"/>
      <c r="G81" s="82"/>
      <c r="H81" s="82"/>
      <c r="I81" s="83"/>
      <c r="J81" s="82"/>
      <c r="K81" s="82"/>
      <c r="L81" s="82"/>
      <c r="M81" s="83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3"/>
    </row>
    <row r="82" spans="1:25" s="85" customFormat="1" ht="12">
      <c r="A82" s="82"/>
      <c r="B82" s="82"/>
      <c r="C82" s="82"/>
      <c r="D82" s="82"/>
      <c r="E82" s="82"/>
      <c r="F82" s="82"/>
      <c r="G82" s="82"/>
      <c r="H82" s="82"/>
      <c r="I82" s="83"/>
      <c r="J82" s="82"/>
      <c r="K82" s="82"/>
      <c r="L82" s="82"/>
      <c r="M82" s="83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3"/>
    </row>
    <row r="83" spans="1:25" s="85" customFormat="1" ht="12">
      <c r="A83" s="82"/>
      <c r="B83" s="82"/>
      <c r="C83" s="82"/>
      <c r="D83" s="82"/>
      <c r="E83" s="82"/>
      <c r="F83" s="82"/>
      <c r="G83" s="82"/>
      <c r="H83" s="82"/>
      <c r="I83" s="83"/>
      <c r="J83" s="82"/>
      <c r="K83" s="82"/>
      <c r="L83" s="82"/>
      <c r="M83" s="83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3"/>
    </row>
    <row r="84" spans="1:25" s="85" customFormat="1" ht="12">
      <c r="A84" s="82"/>
      <c r="B84" s="82"/>
      <c r="C84" s="82"/>
      <c r="D84" s="82"/>
      <c r="E84" s="82"/>
      <c r="F84" s="82"/>
      <c r="G84" s="82"/>
      <c r="H84" s="82"/>
      <c r="I84" s="83"/>
      <c r="J84" s="82"/>
      <c r="K84" s="82"/>
      <c r="L84" s="82"/>
      <c r="M84" s="83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3"/>
    </row>
    <row r="85" spans="1:25" s="85" customFormat="1" ht="12">
      <c r="A85" s="82"/>
      <c r="B85" s="82"/>
      <c r="C85" s="82"/>
      <c r="D85" s="82"/>
      <c r="E85" s="82"/>
      <c r="F85" s="82"/>
      <c r="G85" s="82"/>
      <c r="H85" s="82"/>
      <c r="I85" s="83"/>
      <c r="J85" s="82"/>
      <c r="K85" s="82"/>
      <c r="L85" s="82"/>
      <c r="M85" s="83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3"/>
    </row>
    <row r="86" spans="1:25" s="85" customFormat="1" ht="12">
      <c r="A86" s="82"/>
      <c r="B86" s="82"/>
      <c r="C86" s="82"/>
      <c r="D86" s="82"/>
      <c r="E86" s="82"/>
      <c r="F86" s="82"/>
      <c r="G86" s="82"/>
      <c r="H86" s="82"/>
      <c r="I86" s="83"/>
      <c r="J86" s="82"/>
      <c r="K86" s="82"/>
      <c r="L86" s="82"/>
      <c r="M86" s="83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3"/>
    </row>
    <row r="87" spans="1:25" s="85" customFormat="1" ht="12">
      <c r="A87" s="82"/>
      <c r="B87" s="82"/>
      <c r="C87" s="82"/>
      <c r="D87" s="82"/>
      <c r="E87" s="82"/>
      <c r="F87" s="82"/>
      <c r="G87" s="82"/>
      <c r="H87" s="82"/>
      <c r="I87" s="83"/>
      <c r="J87" s="82"/>
      <c r="K87" s="82"/>
      <c r="L87" s="82"/>
      <c r="M87" s="83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</row>
    <row r="88" spans="1:25" s="85" customFormat="1" ht="12">
      <c r="A88" s="82"/>
      <c r="B88" s="82"/>
      <c r="C88" s="82"/>
      <c r="D88" s="82"/>
      <c r="E88" s="82"/>
      <c r="F88" s="82"/>
      <c r="G88" s="82"/>
      <c r="H88" s="82"/>
      <c r="I88" s="83"/>
      <c r="J88" s="82"/>
      <c r="K88" s="82"/>
      <c r="L88" s="82"/>
      <c r="M88" s="83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3"/>
    </row>
    <row r="89" spans="1:25" s="85" customFormat="1" ht="12">
      <c r="A89" s="82"/>
      <c r="B89" s="82"/>
      <c r="C89" s="82"/>
      <c r="D89" s="82"/>
      <c r="E89" s="82"/>
      <c r="F89" s="82"/>
      <c r="G89" s="82"/>
      <c r="H89" s="82"/>
      <c r="I89" s="83"/>
      <c r="J89" s="82"/>
      <c r="K89" s="82"/>
      <c r="L89" s="82"/>
      <c r="M89" s="83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3"/>
    </row>
    <row r="90" spans="1:25" s="85" customFormat="1" ht="12">
      <c r="A90" s="82"/>
      <c r="B90" s="82"/>
      <c r="C90" s="82"/>
      <c r="D90" s="82"/>
      <c r="E90" s="82"/>
      <c r="F90" s="82"/>
      <c r="G90" s="82"/>
      <c r="H90" s="82"/>
      <c r="I90" s="83"/>
      <c r="J90" s="82"/>
      <c r="K90" s="82"/>
      <c r="L90" s="82"/>
      <c r="M90" s="83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3"/>
    </row>
    <row r="91" spans="1:25" s="85" customFormat="1" ht="12">
      <c r="A91" s="82"/>
      <c r="B91" s="82"/>
      <c r="C91" s="82"/>
      <c r="D91" s="82"/>
      <c r="E91" s="82"/>
      <c r="F91" s="82"/>
      <c r="G91" s="82"/>
      <c r="H91" s="82"/>
      <c r="I91" s="83"/>
      <c r="J91" s="82"/>
      <c r="K91" s="82"/>
      <c r="L91" s="82"/>
      <c r="M91" s="83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3"/>
    </row>
    <row r="92" spans="1:25" s="85" customFormat="1" ht="12">
      <c r="A92" s="82"/>
      <c r="B92" s="82"/>
      <c r="C92" s="82"/>
      <c r="D92" s="82"/>
      <c r="E92" s="82"/>
      <c r="F92" s="82"/>
      <c r="G92" s="82"/>
      <c r="H92" s="82"/>
      <c r="I92" s="83"/>
      <c r="J92" s="82"/>
      <c r="K92" s="82"/>
      <c r="L92" s="82"/>
      <c r="M92" s="83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3"/>
    </row>
    <row r="93" spans="9:25" s="85" customFormat="1" ht="12">
      <c r="I93" s="84"/>
      <c r="M93" s="84"/>
      <c r="Y93" s="84"/>
    </row>
    <row r="94" spans="9:25" s="85" customFormat="1" ht="12">
      <c r="I94" s="84"/>
      <c r="M94" s="84"/>
      <c r="Y94" s="84"/>
    </row>
    <row r="95" spans="9:25" s="85" customFormat="1" ht="12">
      <c r="I95" s="84"/>
      <c r="M95" s="84"/>
      <c r="Y95" s="84"/>
    </row>
    <row r="96" spans="9:25" s="85" customFormat="1" ht="12">
      <c r="I96" s="84"/>
      <c r="M96" s="84"/>
      <c r="Y96" s="84"/>
    </row>
    <row r="97" spans="9:25" s="85" customFormat="1" ht="12">
      <c r="I97" s="84"/>
      <c r="M97" s="84"/>
      <c r="Y97" s="84"/>
    </row>
    <row r="98" spans="9:25" s="85" customFormat="1" ht="12">
      <c r="I98" s="84"/>
      <c r="M98" s="84"/>
      <c r="Y98" s="84"/>
    </row>
    <row r="99" spans="9:25" s="85" customFormat="1" ht="12">
      <c r="I99" s="84"/>
      <c r="M99" s="84"/>
      <c r="Y99" s="84"/>
    </row>
    <row r="100" spans="9:25" s="85" customFormat="1" ht="12">
      <c r="I100" s="84"/>
      <c r="M100" s="84"/>
      <c r="Y100" s="84"/>
    </row>
    <row r="101" spans="9:25" s="85" customFormat="1" ht="12">
      <c r="I101" s="84"/>
      <c r="M101" s="84"/>
      <c r="Y101" s="84"/>
    </row>
    <row r="102" spans="9:25" s="85" customFormat="1" ht="12">
      <c r="I102" s="84"/>
      <c r="M102" s="84"/>
      <c r="Y102" s="84"/>
    </row>
    <row r="103" spans="9:25" s="85" customFormat="1" ht="12">
      <c r="I103" s="84"/>
      <c r="M103" s="84"/>
      <c r="Y103" s="84"/>
    </row>
    <row r="104" spans="9:25" s="85" customFormat="1" ht="12">
      <c r="I104" s="84"/>
      <c r="M104" s="84"/>
      <c r="Y104" s="84"/>
    </row>
    <row r="105" spans="9:25" s="85" customFormat="1" ht="12">
      <c r="I105" s="84"/>
      <c r="M105" s="84"/>
      <c r="Y105" s="84"/>
    </row>
    <row r="106" spans="9:25" s="85" customFormat="1" ht="12">
      <c r="I106" s="84"/>
      <c r="M106" s="84"/>
      <c r="Y106" s="84"/>
    </row>
    <row r="107" spans="9:25" s="85" customFormat="1" ht="12">
      <c r="I107" s="84"/>
      <c r="M107" s="84"/>
      <c r="Y107" s="84"/>
    </row>
    <row r="108" spans="9:25" s="85" customFormat="1" ht="12">
      <c r="I108" s="84"/>
      <c r="M108" s="84"/>
      <c r="Y108" s="84"/>
    </row>
    <row r="109" spans="9:25" s="85" customFormat="1" ht="12">
      <c r="I109" s="84"/>
      <c r="M109" s="84"/>
      <c r="Y109" s="84"/>
    </row>
    <row r="110" spans="9:25" s="85" customFormat="1" ht="12">
      <c r="I110" s="84"/>
      <c r="M110" s="84"/>
      <c r="Y110" s="84"/>
    </row>
    <row r="111" spans="9:25" s="85" customFormat="1" ht="12">
      <c r="I111" s="84"/>
      <c r="M111" s="84"/>
      <c r="Y111" s="84"/>
    </row>
    <row r="112" spans="9:25" s="85" customFormat="1" ht="12">
      <c r="I112" s="84"/>
      <c r="M112" s="84"/>
      <c r="Y112" s="84"/>
    </row>
    <row r="113" spans="9:25" s="85" customFormat="1" ht="12">
      <c r="I113" s="84"/>
      <c r="M113" s="84"/>
      <c r="Y113" s="84"/>
    </row>
    <row r="114" spans="9:25" s="85" customFormat="1" ht="12">
      <c r="I114" s="84"/>
      <c r="M114" s="84"/>
      <c r="Y114" s="84"/>
    </row>
    <row r="115" spans="9:25" s="85" customFormat="1" ht="12">
      <c r="I115" s="84"/>
      <c r="M115" s="84"/>
      <c r="Y115" s="84"/>
    </row>
    <row r="116" spans="9:25" s="85" customFormat="1" ht="12">
      <c r="I116" s="84"/>
      <c r="M116" s="84"/>
      <c r="Y116" s="84"/>
    </row>
    <row r="117" spans="9:25" s="85" customFormat="1" ht="12">
      <c r="I117" s="84"/>
      <c r="M117" s="84"/>
      <c r="Y117" s="84"/>
    </row>
    <row r="118" spans="9:25" s="85" customFormat="1" ht="12">
      <c r="I118" s="84"/>
      <c r="M118" s="84"/>
      <c r="Y118" s="84"/>
    </row>
    <row r="119" spans="9:25" s="85" customFormat="1" ht="12">
      <c r="I119" s="84"/>
      <c r="M119" s="84"/>
      <c r="Y119" s="84"/>
    </row>
    <row r="120" spans="9:25" s="85" customFormat="1" ht="12">
      <c r="I120" s="84"/>
      <c r="M120" s="84"/>
      <c r="Y120" s="84"/>
    </row>
    <row r="121" spans="9:25" s="85" customFormat="1" ht="12">
      <c r="I121" s="84"/>
      <c r="M121" s="84"/>
      <c r="Y121" s="84"/>
    </row>
    <row r="122" spans="9:25" s="85" customFormat="1" ht="12">
      <c r="I122" s="84"/>
      <c r="M122" s="84"/>
      <c r="Y122" s="84"/>
    </row>
    <row r="123" spans="9:25" s="85" customFormat="1" ht="12">
      <c r="I123" s="84"/>
      <c r="M123" s="84"/>
      <c r="Y123" s="84"/>
    </row>
    <row r="124" spans="9:25" s="85" customFormat="1" ht="12">
      <c r="I124" s="84"/>
      <c r="M124" s="84"/>
      <c r="Y124" s="84"/>
    </row>
    <row r="125" spans="9:25" s="85" customFormat="1" ht="12">
      <c r="I125" s="84"/>
      <c r="M125" s="84"/>
      <c r="Y125" s="84"/>
    </row>
    <row r="126" spans="9:25" s="85" customFormat="1" ht="12">
      <c r="I126" s="84"/>
      <c r="M126" s="84"/>
      <c r="Y126" s="84"/>
    </row>
    <row r="127" spans="9:25" s="85" customFormat="1" ht="12">
      <c r="I127" s="84"/>
      <c r="M127" s="84"/>
      <c r="Y127" s="84"/>
    </row>
    <row r="128" spans="9:25" s="85" customFormat="1" ht="12">
      <c r="I128" s="84"/>
      <c r="M128" s="84"/>
      <c r="Y128" s="84"/>
    </row>
    <row r="129" spans="9:25" s="85" customFormat="1" ht="12">
      <c r="I129" s="84"/>
      <c r="M129" s="84"/>
      <c r="Y129" s="84"/>
    </row>
    <row r="130" spans="9:25" s="85" customFormat="1" ht="12">
      <c r="I130" s="84"/>
      <c r="M130" s="84"/>
      <c r="Y130" s="84"/>
    </row>
    <row r="131" spans="9:25" s="85" customFormat="1" ht="12">
      <c r="I131" s="84"/>
      <c r="M131" s="84"/>
      <c r="Y131" s="84"/>
    </row>
    <row r="132" spans="9:25" s="85" customFormat="1" ht="12">
      <c r="I132" s="84"/>
      <c r="M132" s="84"/>
      <c r="Y132" s="84"/>
    </row>
    <row r="133" spans="9:25" s="85" customFormat="1" ht="12">
      <c r="I133" s="84"/>
      <c r="M133" s="84"/>
      <c r="Y133" s="84"/>
    </row>
    <row r="134" spans="9:25" s="85" customFormat="1" ht="12">
      <c r="I134" s="84"/>
      <c r="M134" s="84"/>
      <c r="Y134" s="84"/>
    </row>
    <row r="135" spans="9:25" s="85" customFormat="1" ht="12">
      <c r="I135" s="84"/>
      <c r="M135" s="84"/>
      <c r="Y135" s="84"/>
    </row>
    <row r="136" spans="9:25" s="85" customFormat="1" ht="12">
      <c r="I136" s="84"/>
      <c r="M136" s="84"/>
      <c r="Y136" s="84"/>
    </row>
    <row r="137" spans="9:25" s="85" customFormat="1" ht="12">
      <c r="I137" s="84"/>
      <c r="M137" s="84"/>
      <c r="Y137" s="84"/>
    </row>
    <row r="138" spans="9:25" s="85" customFormat="1" ht="12">
      <c r="I138" s="84"/>
      <c r="M138" s="84"/>
      <c r="Y138" s="84"/>
    </row>
    <row r="139" spans="9:25" s="85" customFormat="1" ht="12">
      <c r="I139" s="84"/>
      <c r="M139" s="84"/>
      <c r="Y139" s="84"/>
    </row>
    <row r="140" spans="9:25" s="85" customFormat="1" ht="12">
      <c r="I140" s="84"/>
      <c r="M140" s="84"/>
      <c r="Y140" s="84"/>
    </row>
    <row r="141" spans="9:25" s="85" customFormat="1" ht="12">
      <c r="I141" s="84"/>
      <c r="M141" s="84"/>
      <c r="Y141" s="84"/>
    </row>
    <row r="142" spans="9:25" s="85" customFormat="1" ht="12">
      <c r="I142" s="84"/>
      <c r="M142" s="84"/>
      <c r="Y142" s="84"/>
    </row>
    <row r="143" spans="9:25" s="85" customFormat="1" ht="12">
      <c r="I143" s="84"/>
      <c r="M143" s="84"/>
      <c r="Y143" s="84"/>
    </row>
    <row r="144" spans="9:25" s="85" customFormat="1" ht="12">
      <c r="I144" s="84"/>
      <c r="L144" s="84"/>
      <c r="M144" s="84"/>
      <c r="Y144" s="84"/>
    </row>
    <row r="145" spans="9:25" s="85" customFormat="1" ht="12">
      <c r="I145" s="84"/>
      <c r="M145" s="84"/>
      <c r="Y145" s="84"/>
    </row>
    <row r="146" spans="9:25" s="85" customFormat="1" ht="12">
      <c r="I146" s="84"/>
      <c r="M146" s="84"/>
      <c r="Y146" s="84"/>
    </row>
    <row r="147" spans="9:25" s="85" customFormat="1" ht="12">
      <c r="I147" s="84"/>
      <c r="M147" s="84"/>
      <c r="Y147" s="84"/>
    </row>
    <row r="148" spans="9:25" s="85" customFormat="1" ht="12">
      <c r="I148" s="84"/>
      <c r="M148" s="84"/>
      <c r="Y148" s="84"/>
    </row>
    <row r="149" spans="9:25" s="85" customFormat="1" ht="12">
      <c r="I149" s="84"/>
      <c r="M149" s="84"/>
      <c r="Y149" s="84"/>
    </row>
    <row r="150" spans="9:25" s="85" customFormat="1" ht="12">
      <c r="I150" s="84"/>
      <c r="M150" s="84"/>
      <c r="Y150" s="84"/>
    </row>
    <row r="151" spans="9:25" s="85" customFormat="1" ht="12">
      <c r="I151" s="84"/>
      <c r="M151" s="84"/>
      <c r="Y151" s="84"/>
    </row>
    <row r="152" spans="9:25" s="85" customFormat="1" ht="12">
      <c r="I152" s="84"/>
      <c r="M152" s="84"/>
      <c r="Y152" s="84"/>
    </row>
    <row r="153" spans="9:25" s="85" customFormat="1" ht="12">
      <c r="I153" s="84"/>
      <c r="M153" s="84"/>
      <c r="Y153" s="84"/>
    </row>
    <row r="154" spans="9:25" s="85" customFormat="1" ht="12">
      <c r="I154" s="84"/>
      <c r="M154" s="84"/>
      <c r="Y154" s="84"/>
    </row>
    <row r="155" spans="9:25" s="85" customFormat="1" ht="12">
      <c r="I155" s="84"/>
      <c r="M155" s="84"/>
      <c r="Y155" s="84"/>
    </row>
    <row r="156" spans="9:25" s="85" customFormat="1" ht="12">
      <c r="I156" s="84"/>
      <c r="M156" s="84"/>
      <c r="Y156" s="84"/>
    </row>
    <row r="157" spans="9:25" s="85" customFormat="1" ht="12">
      <c r="I157" s="84"/>
      <c r="M157" s="84"/>
      <c r="Y157" s="84"/>
    </row>
    <row r="158" spans="9:25" s="85" customFormat="1" ht="12">
      <c r="I158" s="84"/>
      <c r="M158" s="84"/>
      <c r="Y158" s="84"/>
    </row>
    <row r="159" spans="9:25" s="87" customFormat="1" ht="12">
      <c r="I159" s="86"/>
      <c r="M159" s="86"/>
      <c r="Y159" s="86"/>
    </row>
    <row r="160" spans="9:25" s="87" customFormat="1" ht="12">
      <c r="I160" s="86"/>
      <c r="M160" s="86"/>
      <c r="Y160" s="86"/>
    </row>
    <row r="161" spans="9:25" s="87" customFormat="1" ht="12">
      <c r="I161" s="86"/>
      <c r="M161" s="86"/>
      <c r="Y161" s="86"/>
    </row>
    <row r="162" spans="9:25" s="87" customFormat="1" ht="12">
      <c r="I162" s="86"/>
      <c r="M162" s="86"/>
      <c r="Y162" s="86"/>
    </row>
    <row r="163" spans="9:25" s="87" customFormat="1" ht="12">
      <c r="I163" s="86"/>
      <c r="M163" s="86"/>
      <c r="Y163" s="86"/>
    </row>
    <row r="164" spans="9:25" s="87" customFormat="1" ht="12">
      <c r="I164" s="86"/>
      <c r="M164" s="86"/>
      <c r="Y164" s="86"/>
    </row>
    <row r="165" spans="9:25" s="87" customFormat="1" ht="12">
      <c r="I165" s="86"/>
      <c r="M165" s="86"/>
      <c r="Y165" s="86"/>
    </row>
    <row r="166" spans="9:25" s="87" customFormat="1" ht="12">
      <c r="I166" s="86"/>
      <c r="M166" s="86"/>
      <c r="Y166" s="86"/>
    </row>
    <row r="167" spans="9:25" s="87" customFormat="1" ht="12">
      <c r="I167" s="86"/>
      <c r="M167" s="86"/>
      <c r="Y167" s="86"/>
    </row>
    <row r="168" spans="9:25" s="87" customFormat="1" ht="12">
      <c r="I168" s="86"/>
      <c r="M168" s="86"/>
      <c r="Y168" s="86"/>
    </row>
    <row r="169" spans="9:25" s="87" customFormat="1" ht="12">
      <c r="I169" s="86"/>
      <c r="M169" s="86"/>
      <c r="Y169" s="86"/>
    </row>
    <row r="170" spans="9:25" s="87" customFormat="1" ht="12">
      <c r="I170" s="86"/>
      <c r="M170" s="86"/>
      <c r="Y170" s="86"/>
    </row>
    <row r="171" spans="9:25" s="87" customFormat="1" ht="12">
      <c r="I171" s="86"/>
      <c r="M171" s="86"/>
      <c r="Y171" s="86"/>
    </row>
    <row r="172" spans="9:25" s="87" customFormat="1" ht="12">
      <c r="I172" s="86"/>
      <c r="M172" s="86"/>
      <c r="Y172" s="86"/>
    </row>
    <row r="173" spans="9:25" s="87" customFormat="1" ht="12">
      <c r="I173" s="86"/>
      <c r="M173" s="86"/>
      <c r="Y173" s="86"/>
    </row>
    <row r="174" spans="9:25" s="87" customFormat="1" ht="12">
      <c r="I174" s="86"/>
      <c r="M174" s="86"/>
      <c r="Y174" s="86"/>
    </row>
    <row r="175" spans="9:25" s="87" customFormat="1" ht="12">
      <c r="I175" s="86"/>
      <c r="M175" s="86"/>
      <c r="Y175" s="86"/>
    </row>
    <row r="176" spans="9:25" s="87" customFormat="1" ht="12">
      <c r="I176" s="86"/>
      <c r="M176" s="86"/>
      <c r="Y176" s="86"/>
    </row>
    <row r="177" spans="9:25" s="87" customFormat="1" ht="12">
      <c r="I177" s="86"/>
      <c r="M177" s="86"/>
      <c r="Y177" s="86"/>
    </row>
    <row r="178" spans="9:25" s="87" customFormat="1" ht="12">
      <c r="I178" s="86"/>
      <c r="M178" s="86"/>
      <c r="Y178" s="86"/>
    </row>
    <row r="179" spans="9:25" s="87" customFormat="1" ht="12">
      <c r="I179" s="86"/>
      <c r="M179" s="86"/>
      <c r="Y179" s="86"/>
    </row>
    <row r="180" spans="9:25" s="87" customFormat="1" ht="12">
      <c r="I180" s="86"/>
      <c r="M180" s="86"/>
      <c r="Y180" s="86"/>
    </row>
    <row r="181" spans="9:25" s="87" customFormat="1" ht="12">
      <c r="I181" s="86"/>
      <c r="M181" s="86"/>
      <c r="Y181" s="86"/>
    </row>
    <row r="182" spans="9:25" s="87" customFormat="1" ht="12">
      <c r="I182" s="86"/>
      <c r="M182" s="86"/>
      <c r="Y182" s="86"/>
    </row>
    <row r="183" spans="9:25" s="87" customFormat="1" ht="12">
      <c r="I183" s="86"/>
      <c r="M183" s="86"/>
      <c r="Y183" s="8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83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P5" sqref="P5"/>
    </sheetView>
  </sheetViews>
  <sheetFormatPr defaultColWidth="9.140625" defaultRowHeight="15"/>
  <cols>
    <col min="1" max="1" width="4.57421875" style="32" customWidth="1"/>
    <col min="2" max="2" width="16.28125" style="32" customWidth="1"/>
    <col min="3" max="3" width="22.00390625" style="32" customWidth="1"/>
    <col min="4" max="4" width="11.7109375" style="32" hidden="1" customWidth="1"/>
    <col min="5" max="5" width="19.28125" style="32" customWidth="1"/>
    <col min="6" max="6" width="15.28125" style="32" customWidth="1"/>
    <col min="7" max="7" width="9.28125" style="32" customWidth="1"/>
    <col min="8" max="8" width="11.140625" style="32" customWidth="1"/>
    <col min="9" max="9" width="9.28125" style="32" customWidth="1"/>
    <col min="10" max="10" width="9.28125" style="42" customWidth="1"/>
    <col min="11" max="11" width="9.140625" style="32" customWidth="1"/>
    <col min="12" max="12" width="10.57421875" style="32" customWidth="1"/>
    <col min="13" max="13" width="9.140625" style="32" customWidth="1"/>
    <col min="14" max="14" width="9.8515625" style="42" customWidth="1"/>
    <col min="15" max="16" width="9.140625" style="32" customWidth="1"/>
    <col min="17" max="17" width="6.7109375" style="32" customWidth="1"/>
    <col min="18" max="19" width="9.140625" style="32" customWidth="1"/>
    <col min="20" max="20" width="11.28125" style="32" customWidth="1"/>
    <col min="21" max="21" width="10.28125" style="32" customWidth="1"/>
    <col min="22" max="22" width="9.140625" style="32" customWidth="1"/>
    <col min="23" max="23" width="9.7109375" style="32" customWidth="1"/>
    <col min="24" max="25" width="9.140625" style="32" customWidth="1"/>
    <col min="26" max="26" width="9.140625" style="42" customWidth="1"/>
    <col min="27" max="16384" width="9.140625" style="32" customWidth="1"/>
  </cols>
  <sheetData>
    <row r="1" spans="1:26" ht="30.75" thickBot="1">
      <c r="A1" s="56" t="s">
        <v>2</v>
      </c>
      <c r="B1" s="57"/>
      <c r="C1" s="58"/>
      <c r="D1" s="58" t="s">
        <v>1</v>
      </c>
      <c r="E1" s="59" t="s">
        <v>5</v>
      </c>
      <c r="F1" s="60" t="s">
        <v>56</v>
      </c>
      <c r="G1" s="60" t="s">
        <v>0</v>
      </c>
      <c r="H1" s="61" t="s">
        <v>28</v>
      </c>
      <c r="I1" s="62" t="s">
        <v>6</v>
      </c>
      <c r="J1" s="37" t="s">
        <v>4</v>
      </c>
      <c r="K1" s="98" t="s">
        <v>3</v>
      </c>
      <c r="L1" s="99" t="s">
        <v>31</v>
      </c>
      <c r="M1" s="35" t="s">
        <v>19</v>
      </c>
      <c r="N1" s="247" t="s">
        <v>403</v>
      </c>
      <c r="O1" s="35" t="s">
        <v>9</v>
      </c>
      <c r="P1" s="268" t="s">
        <v>572</v>
      </c>
      <c r="Q1" s="267"/>
      <c r="R1" s="35" t="s">
        <v>11</v>
      </c>
      <c r="S1" s="35" t="s">
        <v>23</v>
      </c>
      <c r="T1" s="35" t="s">
        <v>24</v>
      </c>
      <c r="U1" s="35" t="s">
        <v>14</v>
      </c>
      <c r="V1" s="35" t="s">
        <v>7</v>
      </c>
      <c r="W1" s="35" t="s">
        <v>22</v>
      </c>
      <c r="X1" s="35" t="s">
        <v>8</v>
      </c>
      <c r="Y1" s="35" t="s">
        <v>18</v>
      </c>
      <c r="Z1" s="35"/>
    </row>
    <row r="2" spans="1:26" ht="15">
      <c r="A2" s="94"/>
      <c r="B2" s="65" t="s">
        <v>17</v>
      </c>
      <c r="C2" s="65"/>
      <c r="D2" s="65"/>
      <c r="E2" s="65"/>
      <c r="F2" s="65"/>
      <c r="G2" s="65">
        <v>26</v>
      </c>
      <c r="H2" s="65"/>
      <c r="I2" s="65"/>
      <c r="J2" s="38" t="s">
        <v>13</v>
      </c>
      <c r="K2" s="25">
        <v>26</v>
      </c>
      <c r="L2" s="25">
        <f>COUNT(L4:L1060)</f>
        <v>0</v>
      </c>
      <c r="M2" s="25">
        <f>COUNT(M5:M1060)</f>
        <v>0</v>
      </c>
      <c r="N2" s="25">
        <f>COUNT(N4:N1060)</f>
        <v>29</v>
      </c>
      <c r="O2" s="25">
        <f>COUNT(O5:O1060)</f>
        <v>0</v>
      </c>
      <c r="P2" s="25">
        <f>COUNT(P4:P1060)</f>
        <v>24</v>
      </c>
      <c r="Q2" s="25"/>
      <c r="R2" s="25">
        <f aca="true" t="shared" si="0" ref="R2:W2">COUNT(R5:R1060)</f>
        <v>0</v>
      </c>
      <c r="S2" s="25">
        <f t="shared" si="0"/>
        <v>0</v>
      </c>
      <c r="T2" s="25">
        <f t="shared" si="0"/>
        <v>0</v>
      </c>
      <c r="U2" s="25">
        <f t="shared" si="0"/>
        <v>0</v>
      </c>
      <c r="V2" s="25">
        <f t="shared" si="0"/>
        <v>0</v>
      </c>
      <c r="W2" s="25">
        <f t="shared" si="0"/>
        <v>0</v>
      </c>
      <c r="X2" s="25">
        <f>COUNT(X5:X1035)</f>
        <v>0</v>
      </c>
      <c r="Y2" s="25">
        <f>COUNT(Y5:Y1060)</f>
        <v>0</v>
      </c>
      <c r="Z2" s="35"/>
    </row>
    <row r="3" spans="1:26" ht="35.25" customHeight="1">
      <c r="A3" s="65"/>
      <c r="B3" s="65"/>
      <c r="C3" s="65"/>
      <c r="D3" s="65"/>
      <c r="E3" s="65"/>
      <c r="F3" s="65"/>
      <c r="G3" s="65"/>
      <c r="H3" s="65"/>
      <c r="I3" s="65"/>
      <c r="J3" s="39" t="s">
        <v>12</v>
      </c>
      <c r="K3" s="36">
        <v>1</v>
      </c>
      <c r="L3" s="36" t="s">
        <v>162</v>
      </c>
      <c r="M3" s="34" t="s">
        <v>38</v>
      </c>
      <c r="N3" s="92">
        <v>2</v>
      </c>
      <c r="O3" s="34">
        <v>5</v>
      </c>
      <c r="P3" s="36">
        <v>3</v>
      </c>
      <c r="Q3" s="34">
        <v>8</v>
      </c>
      <c r="R3" s="34">
        <v>12</v>
      </c>
      <c r="S3" s="34">
        <v>14</v>
      </c>
      <c r="T3" s="34">
        <v>7</v>
      </c>
      <c r="U3" s="34">
        <v>9</v>
      </c>
      <c r="V3" s="34">
        <v>10</v>
      </c>
      <c r="W3" s="34">
        <v>11</v>
      </c>
      <c r="X3" s="34">
        <v>13</v>
      </c>
      <c r="Y3" s="34">
        <v>15</v>
      </c>
      <c r="Z3" s="33"/>
    </row>
    <row r="4" spans="1:36" s="30" customFormat="1" ht="15">
      <c r="A4" s="28">
        <v>1</v>
      </c>
      <c r="B4" s="48" t="s">
        <v>338</v>
      </c>
      <c r="C4" s="28" t="s">
        <v>191</v>
      </c>
      <c r="D4" s="28"/>
      <c r="E4" s="48" t="s">
        <v>186</v>
      </c>
      <c r="F4" s="273" t="s">
        <v>571</v>
      </c>
      <c r="G4" s="28">
        <v>3</v>
      </c>
      <c r="H4" s="28">
        <v>3</v>
      </c>
      <c r="I4" s="28">
        <v>3</v>
      </c>
      <c r="J4" s="100">
        <v>3000</v>
      </c>
      <c r="K4" s="209">
        <v>1000</v>
      </c>
      <c r="L4" s="100"/>
      <c r="M4" s="100"/>
      <c r="N4" s="262">
        <v>1000</v>
      </c>
      <c r="O4" s="100"/>
      <c r="P4" s="275">
        <v>1000</v>
      </c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1">
        <f>SUM(LARGE(AB4:AK4,{1,2,3,4,5,6}))</f>
        <v>3000</v>
      </c>
      <c r="AB4" s="101">
        <f aca="true" t="shared" si="1" ref="AB4:AB35">+IF(COUNT($K4:$S4)&gt;0,LARGE($K4:$S4,1),0)</f>
        <v>1000</v>
      </c>
      <c r="AC4" s="101">
        <f aca="true" t="shared" si="2" ref="AC4:AC35">+IF(COUNT($K4:$S4)&gt;1,LARGE($K4:$S4,2),0)</f>
        <v>1000</v>
      </c>
      <c r="AD4" s="101">
        <f aca="true" t="shared" si="3" ref="AD4:AD35">+IF(COUNT($K4:$S4)&gt;2,LARGE($K4:$S4,3),0)</f>
        <v>1000</v>
      </c>
      <c r="AE4" s="101">
        <f aca="true" t="shared" si="4" ref="AE4:AE35">+IF(COUNT($T4:$Y4)&gt;0,LARGE($T4:$Y4,1),0)</f>
        <v>0</v>
      </c>
      <c r="AF4" s="101">
        <f aca="true" t="shared" si="5" ref="AF4:AF35">+IF(COUNT($T4:$Y4)&gt;1,LARGE($T4:$Y4,2),0)</f>
        <v>0</v>
      </c>
      <c r="AG4" s="101">
        <f aca="true" t="shared" si="6" ref="AG4:AG35">+IF(COUNT($T4:$Y4)&gt;2,LARGE($T4:$Y4,3),0)</f>
        <v>0</v>
      </c>
      <c r="AH4" s="101">
        <f aca="true" t="shared" si="7" ref="AH4:AH35">+IF(COUNT($T4:$Y4)&gt;3,LARGE($T4:$Y4,4),0)</f>
        <v>0</v>
      </c>
      <c r="AI4" s="101">
        <f aca="true" t="shared" si="8" ref="AI4:AI35">+IF(COUNT($T4:$Y4)&gt;4,LARGE($T4:$Y4,5),0)</f>
        <v>0</v>
      </c>
      <c r="AJ4" s="101">
        <f aca="true" t="shared" si="9" ref="AJ4:AJ35">+IF(COUNT($T4:$Y4)&gt;5,LARGE($T4:$Y4,6),0)</f>
        <v>0</v>
      </c>
    </row>
    <row r="5" spans="1:36" s="30" customFormat="1" ht="15">
      <c r="A5" s="28">
        <v>2</v>
      </c>
      <c r="B5" s="48" t="s">
        <v>300</v>
      </c>
      <c r="C5" s="28" t="s">
        <v>291</v>
      </c>
      <c r="D5" s="28"/>
      <c r="E5" s="48" t="s">
        <v>166</v>
      </c>
      <c r="F5" s="273" t="s">
        <v>573</v>
      </c>
      <c r="G5" s="28">
        <v>3</v>
      </c>
      <c r="H5" s="28">
        <v>3</v>
      </c>
      <c r="I5" s="28">
        <v>3</v>
      </c>
      <c r="J5" s="100">
        <v>2917.482</v>
      </c>
      <c r="K5" s="209">
        <v>972</v>
      </c>
      <c r="L5" s="100"/>
      <c r="M5" s="100"/>
      <c r="N5" s="262">
        <v>949.389</v>
      </c>
      <c r="O5" s="100"/>
      <c r="P5" s="275">
        <v>996.093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>
        <f>SUM(LARGE(AB5:AK5,{1,2,3,4,5,6}))</f>
        <v>2917.482</v>
      </c>
      <c r="AB5" s="101">
        <f t="shared" si="1"/>
        <v>996.093</v>
      </c>
      <c r="AC5" s="101">
        <f t="shared" si="2"/>
        <v>972</v>
      </c>
      <c r="AD5" s="101">
        <f t="shared" si="3"/>
        <v>949.389</v>
      </c>
      <c r="AE5" s="101">
        <f t="shared" si="4"/>
        <v>0</v>
      </c>
      <c r="AF5" s="101">
        <f t="shared" si="5"/>
        <v>0</v>
      </c>
      <c r="AG5" s="101">
        <f t="shared" si="6"/>
        <v>0</v>
      </c>
      <c r="AH5" s="101">
        <f t="shared" si="7"/>
        <v>0</v>
      </c>
      <c r="AI5" s="101">
        <f t="shared" si="8"/>
        <v>0</v>
      </c>
      <c r="AJ5" s="101">
        <f t="shared" si="9"/>
        <v>0</v>
      </c>
    </row>
    <row r="6" spans="1:36" s="30" customFormat="1" ht="15">
      <c r="A6" s="28">
        <v>3</v>
      </c>
      <c r="B6" s="48" t="s">
        <v>339</v>
      </c>
      <c r="C6" s="28" t="s">
        <v>293</v>
      </c>
      <c r="D6" s="28"/>
      <c r="E6" s="48" t="s">
        <v>41</v>
      </c>
      <c r="F6" s="274" t="s">
        <v>574</v>
      </c>
      <c r="G6" s="28">
        <v>3</v>
      </c>
      <c r="H6" s="28">
        <v>3</v>
      </c>
      <c r="I6" s="28">
        <v>3</v>
      </c>
      <c r="J6" s="100">
        <v>2913.205</v>
      </c>
      <c r="K6" s="209">
        <v>973</v>
      </c>
      <c r="L6" s="100"/>
      <c r="M6" s="100"/>
      <c r="N6" s="262">
        <v>959.436</v>
      </c>
      <c r="O6" s="100"/>
      <c r="P6" s="275">
        <v>980.769</v>
      </c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>
        <f>SUM(LARGE(AB6:AK6,{1,2,3,4,5,6}))</f>
        <v>2913.205</v>
      </c>
      <c r="AB6" s="101">
        <f t="shared" si="1"/>
        <v>980.769</v>
      </c>
      <c r="AC6" s="101">
        <f t="shared" si="2"/>
        <v>973</v>
      </c>
      <c r="AD6" s="101">
        <f t="shared" si="3"/>
        <v>959.436</v>
      </c>
      <c r="AE6" s="101">
        <f t="shared" si="4"/>
        <v>0</v>
      </c>
      <c r="AF6" s="101">
        <f t="shared" si="5"/>
        <v>0</v>
      </c>
      <c r="AG6" s="101">
        <f t="shared" si="6"/>
        <v>0</v>
      </c>
      <c r="AH6" s="101">
        <f t="shared" si="7"/>
        <v>0</v>
      </c>
      <c r="AI6" s="101">
        <f t="shared" si="8"/>
        <v>0</v>
      </c>
      <c r="AJ6" s="101">
        <f t="shared" si="9"/>
        <v>0</v>
      </c>
    </row>
    <row r="7" spans="1:36" s="30" customFormat="1" ht="15">
      <c r="A7" s="28">
        <v>4</v>
      </c>
      <c r="B7" s="48" t="s">
        <v>340</v>
      </c>
      <c r="C7" s="28" t="s">
        <v>259</v>
      </c>
      <c r="D7" s="28"/>
      <c r="E7" s="48" t="s">
        <v>126</v>
      </c>
      <c r="F7" s="273" t="s">
        <v>577</v>
      </c>
      <c r="G7" s="28">
        <v>3</v>
      </c>
      <c r="H7" s="28">
        <v>3</v>
      </c>
      <c r="I7" s="28">
        <v>3</v>
      </c>
      <c r="J7" s="100">
        <v>2765.161</v>
      </c>
      <c r="K7" s="209">
        <v>949</v>
      </c>
      <c r="L7" s="100"/>
      <c r="M7" s="100"/>
      <c r="N7" s="262">
        <v>888.8889</v>
      </c>
      <c r="O7" s="100"/>
      <c r="P7" s="275">
        <v>927.272</v>
      </c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1">
        <f>SUM(LARGE(AB7:AK7,{1,2,3,4,5,6}))</f>
        <v>2765.1609</v>
      </c>
      <c r="AB7" s="101">
        <f t="shared" si="1"/>
        <v>949</v>
      </c>
      <c r="AC7" s="101">
        <f t="shared" si="2"/>
        <v>927.272</v>
      </c>
      <c r="AD7" s="101">
        <f t="shared" si="3"/>
        <v>888.8889</v>
      </c>
      <c r="AE7" s="101">
        <f t="shared" si="4"/>
        <v>0</v>
      </c>
      <c r="AF7" s="101">
        <f t="shared" si="5"/>
        <v>0</v>
      </c>
      <c r="AG7" s="101">
        <f t="shared" si="6"/>
        <v>0</v>
      </c>
      <c r="AH7" s="101">
        <f t="shared" si="7"/>
        <v>0</v>
      </c>
      <c r="AI7" s="101">
        <f t="shared" si="8"/>
        <v>0</v>
      </c>
      <c r="AJ7" s="101">
        <f t="shared" si="9"/>
        <v>0</v>
      </c>
    </row>
    <row r="8" spans="1:36" s="30" customFormat="1" ht="15">
      <c r="A8" s="28">
        <v>5</v>
      </c>
      <c r="B8" s="48" t="s">
        <v>343</v>
      </c>
      <c r="C8" s="28" t="s">
        <v>212</v>
      </c>
      <c r="D8" s="28"/>
      <c r="E8" s="48" t="s">
        <v>48</v>
      </c>
      <c r="F8" s="274" t="s">
        <v>91</v>
      </c>
      <c r="G8" s="28">
        <v>3</v>
      </c>
      <c r="H8" s="28">
        <v>3</v>
      </c>
      <c r="I8" s="28">
        <v>3</v>
      </c>
      <c r="J8" s="100">
        <v>2755.247</v>
      </c>
      <c r="K8" s="209">
        <v>919</v>
      </c>
      <c r="L8" s="100"/>
      <c r="M8" s="100"/>
      <c r="N8" s="262">
        <v>891.803</v>
      </c>
      <c r="O8" s="100"/>
      <c r="P8" s="275">
        <v>944.444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1">
        <f>SUM(LARGE(AB8:AK8,{1,2,3,4,5,6}))</f>
        <v>2755.247</v>
      </c>
      <c r="AB8" s="101">
        <f t="shared" si="1"/>
        <v>944.444</v>
      </c>
      <c r="AC8" s="101">
        <f t="shared" si="2"/>
        <v>919</v>
      </c>
      <c r="AD8" s="101">
        <f t="shared" si="3"/>
        <v>891.803</v>
      </c>
      <c r="AE8" s="101">
        <f t="shared" si="4"/>
        <v>0</v>
      </c>
      <c r="AF8" s="101">
        <f t="shared" si="5"/>
        <v>0</v>
      </c>
      <c r="AG8" s="101">
        <f t="shared" si="6"/>
        <v>0</v>
      </c>
      <c r="AH8" s="101">
        <f t="shared" si="7"/>
        <v>0</v>
      </c>
      <c r="AI8" s="101">
        <f t="shared" si="8"/>
        <v>0</v>
      </c>
      <c r="AJ8" s="101">
        <f t="shared" si="9"/>
        <v>0</v>
      </c>
    </row>
    <row r="9" spans="1:36" s="30" customFormat="1" ht="15">
      <c r="A9" s="28">
        <v>6</v>
      </c>
      <c r="B9" s="48" t="s">
        <v>344</v>
      </c>
      <c r="C9" s="28" t="s">
        <v>324</v>
      </c>
      <c r="D9" s="28"/>
      <c r="E9" s="48" t="s">
        <v>186</v>
      </c>
      <c r="F9" s="274" t="s">
        <v>578</v>
      </c>
      <c r="G9" s="28">
        <v>3</v>
      </c>
      <c r="H9" s="28">
        <v>3</v>
      </c>
      <c r="I9" s="28">
        <v>3</v>
      </c>
      <c r="J9" s="100">
        <v>2751.053</v>
      </c>
      <c r="K9" s="209">
        <v>904</v>
      </c>
      <c r="L9" s="100"/>
      <c r="M9" s="100"/>
      <c r="N9" s="262">
        <v>926.476</v>
      </c>
      <c r="O9" s="100"/>
      <c r="P9" s="275">
        <v>920.577</v>
      </c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1">
        <f>SUM(LARGE(AB9:AK9,{1,2,3,4,5,6}))</f>
        <v>2751.053</v>
      </c>
      <c r="AB9" s="101">
        <f t="shared" si="1"/>
        <v>926.476</v>
      </c>
      <c r="AC9" s="101">
        <f t="shared" si="2"/>
        <v>920.577</v>
      </c>
      <c r="AD9" s="101">
        <f t="shared" si="3"/>
        <v>904</v>
      </c>
      <c r="AE9" s="101">
        <f t="shared" si="4"/>
        <v>0</v>
      </c>
      <c r="AF9" s="101">
        <f t="shared" si="5"/>
        <v>0</v>
      </c>
      <c r="AG9" s="101">
        <f t="shared" si="6"/>
        <v>0</v>
      </c>
      <c r="AH9" s="101">
        <f t="shared" si="7"/>
        <v>0</v>
      </c>
      <c r="AI9" s="101">
        <f t="shared" si="8"/>
        <v>0</v>
      </c>
      <c r="AJ9" s="101">
        <f t="shared" si="9"/>
        <v>0</v>
      </c>
    </row>
    <row r="10" spans="1:36" s="30" customFormat="1" ht="15">
      <c r="A10" s="28">
        <v>7</v>
      </c>
      <c r="B10" s="48" t="s">
        <v>345</v>
      </c>
      <c r="C10" s="28" t="s">
        <v>346</v>
      </c>
      <c r="D10" s="28"/>
      <c r="E10" s="48" t="s">
        <v>49</v>
      </c>
      <c r="F10" s="274" t="s">
        <v>579</v>
      </c>
      <c r="G10" s="28">
        <v>3</v>
      </c>
      <c r="H10" s="28">
        <v>3</v>
      </c>
      <c r="I10" s="28">
        <v>3</v>
      </c>
      <c r="J10" s="100">
        <v>2704.687</v>
      </c>
      <c r="K10" s="209">
        <v>902</v>
      </c>
      <c r="L10" s="100"/>
      <c r="M10" s="100"/>
      <c r="N10" s="262">
        <v>890.344</v>
      </c>
      <c r="O10" s="100"/>
      <c r="P10" s="275">
        <v>912.343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1">
        <f>SUM(LARGE(AB10:AK10,{1,2,3,4,5,6}))</f>
        <v>2704.687</v>
      </c>
      <c r="AB10" s="101">
        <f t="shared" si="1"/>
        <v>912.343</v>
      </c>
      <c r="AC10" s="101">
        <f t="shared" si="2"/>
        <v>902</v>
      </c>
      <c r="AD10" s="101">
        <f t="shared" si="3"/>
        <v>890.344</v>
      </c>
      <c r="AE10" s="101">
        <f t="shared" si="4"/>
        <v>0</v>
      </c>
      <c r="AF10" s="101">
        <f t="shared" si="5"/>
        <v>0</v>
      </c>
      <c r="AG10" s="101">
        <f t="shared" si="6"/>
        <v>0</v>
      </c>
      <c r="AH10" s="101">
        <f t="shared" si="7"/>
        <v>0</v>
      </c>
      <c r="AI10" s="101">
        <f t="shared" si="8"/>
        <v>0</v>
      </c>
      <c r="AJ10" s="101">
        <f t="shared" si="9"/>
        <v>0</v>
      </c>
    </row>
    <row r="11" spans="1:36" s="30" customFormat="1" ht="15">
      <c r="A11" s="28">
        <v>8</v>
      </c>
      <c r="B11" s="48" t="s">
        <v>627</v>
      </c>
      <c r="C11" s="28" t="s">
        <v>348</v>
      </c>
      <c r="D11" s="28"/>
      <c r="E11" s="48" t="s">
        <v>166</v>
      </c>
      <c r="F11" s="274" t="s">
        <v>580</v>
      </c>
      <c r="G11" s="28">
        <v>3</v>
      </c>
      <c r="H11" s="28">
        <v>3</v>
      </c>
      <c r="I11" s="28">
        <v>3</v>
      </c>
      <c r="J11" s="100">
        <v>2653.343</v>
      </c>
      <c r="K11" s="209">
        <v>891</v>
      </c>
      <c r="L11" s="100"/>
      <c r="M11" s="100"/>
      <c r="N11" s="262">
        <v>850</v>
      </c>
      <c r="O11" s="100"/>
      <c r="P11" s="275">
        <v>912.343</v>
      </c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1">
        <f>SUM(LARGE(AB11:AK11,{1,2,3,4,5,6}))</f>
        <v>2653.343</v>
      </c>
      <c r="AB11" s="101">
        <f t="shared" si="1"/>
        <v>912.343</v>
      </c>
      <c r="AC11" s="101">
        <f t="shared" si="2"/>
        <v>891</v>
      </c>
      <c r="AD11" s="101">
        <f t="shared" si="3"/>
        <v>850</v>
      </c>
      <c r="AE11" s="101">
        <f t="shared" si="4"/>
        <v>0</v>
      </c>
      <c r="AF11" s="101">
        <f t="shared" si="5"/>
        <v>0</v>
      </c>
      <c r="AG11" s="101">
        <f t="shared" si="6"/>
        <v>0</v>
      </c>
      <c r="AH11" s="101">
        <f t="shared" si="7"/>
        <v>0</v>
      </c>
      <c r="AI11" s="101">
        <f t="shared" si="8"/>
        <v>0</v>
      </c>
      <c r="AJ11" s="101">
        <f t="shared" si="9"/>
        <v>0</v>
      </c>
    </row>
    <row r="12" spans="1:36" s="30" customFormat="1" ht="15">
      <c r="A12" s="28">
        <v>9</v>
      </c>
      <c r="B12" s="48" t="s">
        <v>351</v>
      </c>
      <c r="C12" s="28" t="s">
        <v>352</v>
      </c>
      <c r="D12" s="28"/>
      <c r="E12" s="48" t="s">
        <v>127</v>
      </c>
      <c r="F12" s="269"/>
      <c r="G12" s="28">
        <v>3</v>
      </c>
      <c r="H12" s="28">
        <v>3</v>
      </c>
      <c r="I12" s="28">
        <v>3</v>
      </c>
      <c r="J12" s="100">
        <v>2575.568</v>
      </c>
      <c r="K12" s="209">
        <v>844</v>
      </c>
      <c r="L12" s="100"/>
      <c r="M12" s="100"/>
      <c r="N12" s="262">
        <v>856.693</v>
      </c>
      <c r="O12" s="100"/>
      <c r="P12" s="275">
        <v>874.875</v>
      </c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>
        <f>SUM(LARGE(AB12:AK12,{1,2,3,4,5,6}))</f>
        <v>2575.568</v>
      </c>
      <c r="AB12" s="101">
        <f t="shared" si="1"/>
        <v>874.875</v>
      </c>
      <c r="AC12" s="101">
        <f t="shared" si="2"/>
        <v>856.693</v>
      </c>
      <c r="AD12" s="101">
        <f t="shared" si="3"/>
        <v>844</v>
      </c>
      <c r="AE12" s="101">
        <f t="shared" si="4"/>
        <v>0</v>
      </c>
      <c r="AF12" s="101">
        <f t="shared" si="5"/>
        <v>0</v>
      </c>
      <c r="AG12" s="101">
        <f t="shared" si="6"/>
        <v>0</v>
      </c>
      <c r="AH12" s="101">
        <f t="shared" si="7"/>
        <v>0</v>
      </c>
      <c r="AI12" s="101">
        <f t="shared" si="8"/>
        <v>0</v>
      </c>
      <c r="AJ12" s="101">
        <f t="shared" si="9"/>
        <v>0</v>
      </c>
    </row>
    <row r="13" spans="1:36" s="30" customFormat="1" ht="15">
      <c r="A13" s="28">
        <v>10</v>
      </c>
      <c r="B13" s="48" t="s">
        <v>354</v>
      </c>
      <c r="C13" s="28" t="s">
        <v>206</v>
      </c>
      <c r="D13" s="28"/>
      <c r="E13" s="48" t="s">
        <v>186</v>
      </c>
      <c r="F13" s="273" t="s">
        <v>584</v>
      </c>
      <c r="G13" s="28">
        <v>3</v>
      </c>
      <c r="H13" s="28">
        <v>3</v>
      </c>
      <c r="I13" s="28">
        <v>3</v>
      </c>
      <c r="J13" s="100">
        <v>2498.325</v>
      </c>
      <c r="K13" s="209">
        <v>809</v>
      </c>
      <c r="L13" s="100"/>
      <c r="M13" s="100"/>
      <c r="N13" s="262">
        <v>802.36</v>
      </c>
      <c r="O13" s="100"/>
      <c r="P13" s="275">
        <v>886.965</v>
      </c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>
        <f>SUM(LARGE(AB13:AK13,{1,2,3,4,5,6}))</f>
        <v>2498.3250000000003</v>
      </c>
      <c r="AB13" s="101">
        <f t="shared" si="1"/>
        <v>886.965</v>
      </c>
      <c r="AC13" s="101">
        <f t="shared" si="2"/>
        <v>809</v>
      </c>
      <c r="AD13" s="101">
        <f t="shared" si="3"/>
        <v>802.36</v>
      </c>
      <c r="AE13" s="101">
        <f t="shared" si="4"/>
        <v>0</v>
      </c>
      <c r="AF13" s="101">
        <f t="shared" si="5"/>
        <v>0</v>
      </c>
      <c r="AG13" s="101">
        <f t="shared" si="6"/>
        <v>0</v>
      </c>
      <c r="AH13" s="101">
        <f t="shared" si="7"/>
        <v>0</v>
      </c>
      <c r="AI13" s="101">
        <f t="shared" si="8"/>
        <v>0</v>
      </c>
      <c r="AJ13" s="101">
        <f t="shared" si="9"/>
        <v>0</v>
      </c>
    </row>
    <row r="14" spans="1:36" s="30" customFormat="1" ht="15">
      <c r="A14" s="28">
        <v>11</v>
      </c>
      <c r="B14" s="48" t="s">
        <v>359</v>
      </c>
      <c r="C14" s="25" t="s">
        <v>269</v>
      </c>
      <c r="D14" s="28"/>
      <c r="E14" s="48" t="s">
        <v>44</v>
      </c>
      <c r="F14" s="65"/>
      <c r="G14" s="28">
        <v>3</v>
      </c>
      <c r="H14" s="28">
        <v>3</v>
      </c>
      <c r="I14" s="28">
        <v>3</v>
      </c>
      <c r="J14" s="100">
        <v>2190.731</v>
      </c>
      <c r="K14" s="209">
        <v>753</v>
      </c>
      <c r="L14" s="100"/>
      <c r="M14" s="100"/>
      <c r="N14" s="262">
        <v>722.444</v>
      </c>
      <c r="O14" s="100"/>
      <c r="P14" s="275">
        <v>715.287</v>
      </c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1">
        <f>SUM(LARGE(AB14:AK14,{1,2,3,4,5,6}))</f>
        <v>2190.7309999999998</v>
      </c>
      <c r="AB14" s="101">
        <f t="shared" si="1"/>
        <v>753</v>
      </c>
      <c r="AC14" s="101">
        <f t="shared" si="2"/>
        <v>722.444</v>
      </c>
      <c r="AD14" s="101">
        <f t="shared" si="3"/>
        <v>715.287</v>
      </c>
      <c r="AE14" s="101">
        <f t="shared" si="4"/>
        <v>0</v>
      </c>
      <c r="AF14" s="101">
        <f t="shared" si="5"/>
        <v>0</v>
      </c>
      <c r="AG14" s="101">
        <f t="shared" si="6"/>
        <v>0</v>
      </c>
      <c r="AH14" s="101">
        <f t="shared" si="7"/>
        <v>0</v>
      </c>
      <c r="AI14" s="101">
        <f t="shared" si="8"/>
        <v>0</v>
      </c>
      <c r="AJ14" s="101">
        <f t="shared" si="9"/>
        <v>0</v>
      </c>
    </row>
    <row r="15" spans="1:36" s="30" customFormat="1" ht="15">
      <c r="A15" s="28">
        <v>12</v>
      </c>
      <c r="B15" s="48" t="s">
        <v>339</v>
      </c>
      <c r="C15" s="28" t="s">
        <v>361</v>
      </c>
      <c r="D15" s="28"/>
      <c r="E15" s="48" t="s">
        <v>186</v>
      </c>
      <c r="F15" s="273" t="s">
        <v>598</v>
      </c>
      <c r="G15" s="28">
        <v>3</v>
      </c>
      <c r="H15" s="28">
        <v>3</v>
      </c>
      <c r="I15" s="28">
        <v>3</v>
      </c>
      <c r="J15" s="100">
        <v>2066.086</v>
      </c>
      <c r="K15" s="209">
        <v>725</v>
      </c>
      <c r="L15" s="100"/>
      <c r="M15" s="100"/>
      <c r="N15" s="262">
        <v>693.878</v>
      </c>
      <c r="O15" s="100"/>
      <c r="P15" s="275">
        <v>647.208</v>
      </c>
      <c r="Q15" s="249"/>
      <c r="R15" s="100"/>
      <c r="S15" s="100"/>
      <c r="T15" s="100"/>
      <c r="U15" s="100"/>
      <c r="V15" s="100"/>
      <c r="W15" s="100"/>
      <c r="X15" s="100"/>
      <c r="Y15" s="100"/>
      <c r="Z15" s="100"/>
      <c r="AA15" s="101">
        <f>SUM(LARGE(AB15:AK15,{1,2,3,4,5,6}))</f>
        <v>2066.0860000000002</v>
      </c>
      <c r="AB15" s="101">
        <f t="shared" si="1"/>
        <v>725</v>
      </c>
      <c r="AC15" s="101">
        <f t="shared" si="2"/>
        <v>693.878</v>
      </c>
      <c r="AD15" s="101">
        <f t="shared" si="3"/>
        <v>647.208</v>
      </c>
      <c r="AE15" s="101">
        <f t="shared" si="4"/>
        <v>0</v>
      </c>
      <c r="AF15" s="101">
        <f t="shared" si="5"/>
        <v>0</v>
      </c>
      <c r="AG15" s="101">
        <f t="shared" si="6"/>
        <v>0</v>
      </c>
      <c r="AH15" s="101">
        <f t="shared" si="7"/>
        <v>0</v>
      </c>
      <c r="AI15" s="101">
        <f t="shared" si="8"/>
        <v>0</v>
      </c>
      <c r="AJ15" s="101">
        <f t="shared" si="9"/>
        <v>0</v>
      </c>
    </row>
    <row r="16" spans="1:36" s="30" customFormat="1" ht="15">
      <c r="A16" s="28">
        <v>13</v>
      </c>
      <c r="B16" s="48" t="s">
        <v>213</v>
      </c>
      <c r="C16" s="28" t="s">
        <v>221</v>
      </c>
      <c r="D16" s="28"/>
      <c r="E16" s="48" t="s">
        <v>285</v>
      </c>
      <c r="F16" s="69"/>
      <c r="G16" s="28">
        <v>2</v>
      </c>
      <c r="H16" s="28">
        <v>2</v>
      </c>
      <c r="I16" s="28">
        <v>2</v>
      </c>
      <c r="J16" s="100">
        <v>1975.417</v>
      </c>
      <c r="K16" s="248">
        <v>997</v>
      </c>
      <c r="L16" s="100"/>
      <c r="M16" s="100"/>
      <c r="N16" s="262">
        <v>978.417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1">
        <f>SUM(LARGE(AB16:AK16,{1,2,3,4,5,6}))</f>
        <v>1975.417</v>
      </c>
      <c r="AB16" s="101">
        <f t="shared" si="1"/>
        <v>997</v>
      </c>
      <c r="AC16" s="101">
        <f t="shared" si="2"/>
        <v>978.417</v>
      </c>
      <c r="AD16" s="101">
        <f t="shared" si="3"/>
        <v>0</v>
      </c>
      <c r="AE16" s="101">
        <f t="shared" si="4"/>
        <v>0</v>
      </c>
      <c r="AF16" s="101">
        <f t="shared" si="5"/>
        <v>0</v>
      </c>
      <c r="AG16" s="101">
        <f t="shared" si="6"/>
        <v>0</v>
      </c>
      <c r="AH16" s="101">
        <f t="shared" si="7"/>
        <v>0</v>
      </c>
      <c r="AI16" s="101">
        <f t="shared" si="8"/>
        <v>0</v>
      </c>
      <c r="AJ16" s="101">
        <f t="shared" si="9"/>
        <v>0</v>
      </c>
    </row>
    <row r="17" spans="1:36" s="30" customFormat="1" ht="15">
      <c r="A17" s="28">
        <v>14</v>
      </c>
      <c r="B17" s="28" t="s">
        <v>447</v>
      </c>
      <c r="C17" s="28" t="s">
        <v>448</v>
      </c>
      <c r="D17" s="28"/>
      <c r="E17" s="10" t="s">
        <v>449</v>
      </c>
      <c r="F17" s="273" t="s">
        <v>575</v>
      </c>
      <c r="G17" s="28">
        <v>2</v>
      </c>
      <c r="H17" s="28">
        <v>2</v>
      </c>
      <c r="I17" s="28">
        <v>2</v>
      </c>
      <c r="J17" s="100">
        <v>1871.963</v>
      </c>
      <c r="K17" s="100" t="s">
        <v>38</v>
      </c>
      <c r="L17" s="100"/>
      <c r="M17" s="100"/>
      <c r="N17" s="262">
        <v>909.699</v>
      </c>
      <c r="O17" s="100"/>
      <c r="P17" s="275">
        <v>962.264</v>
      </c>
      <c r="Q17" s="249"/>
      <c r="R17" s="100"/>
      <c r="S17" s="100"/>
      <c r="T17" s="100"/>
      <c r="U17" s="100"/>
      <c r="V17" s="100"/>
      <c r="W17" s="100"/>
      <c r="X17" s="100"/>
      <c r="Y17" s="100"/>
      <c r="Z17" s="100"/>
      <c r="AA17" s="101">
        <f>SUM(LARGE(AB17:AK17,{1,2,3,4,5,6}))</f>
        <v>1871.963</v>
      </c>
      <c r="AB17" s="101">
        <f t="shared" si="1"/>
        <v>962.264</v>
      </c>
      <c r="AC17" s="101">
        <f t="shared" si="2"/>
        <v>909.699</v>
      </c>
      <c r="AD17" s="101">
        <f t="shared" si="3"/>
        <v>0</v>
      </c>
      <c r="AE17" s="101">
        <f t="shared" si="4"/>
        <v>0</v>
      </c>
      <c r="AF17" s="101">
        <f t="shared" si="5"/>
        <v>0</v>
      </c>
      <c r="AG17" s="101">
        <f t="shared" si="6"/>
        <v>0</v>
      </c>
      <c r="AH17" s="101">
        <f t="shared" si="7"/>
        <v>0</v>
      </c>
      <c r="AI17" s="101">
        <f t="shared" si="8"/>
        <v>0</v>
      </c>
      <c r="AJ17" s="101">
        <f t="shared" si="9"/>
        <v>0</v>
      </c>
    </row>
    <row r="18" spans="1:36" s="30" customFormat="1" ht="15">
      <c r="A18" s="28">
        <v>15</v>
      </c>
      <c r="B18" s="28" t="s">
        <v>453</v>
      </c>
      <c r="C18" s="28" t="s">
        <v>454</v>
      </c>
      <c r="D18" s="28"/>
      <c r="E18" s="28" t="s">
        <v>455</v>
      </c>
      <c r="F18" s="273" t="s">
        <v>576</v>
      </c>
      <c r="G18" s="28">
        <v>2</v>
      </c>
      <c r="H18" s="28">
        <v>2</v>
      </c>
      <c r="I18" s="28">
        <v>2</v>
      </c>
      <c r="J18" s="100">
        <v>1793.514</v>
      </c>
      <c r="K18" s="100"/>
      <c r="L18" s="100"/>
      <c r="M18" s="100"/>
      <c r="N18" s="262">
        <v>866.242</v>
      </c>
      <c r="O18" s="100"/>
      <c r="P18" s="275">
        <v>927.272</v>
      </c>
      <c r="Q18" s="12"/>
      <c r="R18" s="100"/>
      <c r="S18" s="100"/>
      <c r="T18" s="100"/>
      <c r="U18" s="100"/>
      <c r="V18" s="100"/>
      <c r="W18" s="100"/>
      <c r="X18" s="100"/>
      <c r="Y18" s="100"/>
      <c r="Z18" s="100"/>
      <c r="AA18" s="101">
        <f>SUM(LARGE(AB18:AK18,{1,2,3,4,5,6}))</f>
        <v>1793.5140000000001</v>
      </c>
      <c r="AB18" s="101">
        <f t="shared" si="1"/>
        <v>927.272</v>
      </c>
      <c r="AC18" s="101">
        <f t="shared" si="2"/>
        <v>866.242</v>
      </c>
      <c r="AD18" s="101">
        <f t="shared" si="3"/>
        <v>0</v>
      </c>
      <c r="AE18" s="101">
        <f t="shared" si="4"/>
        <v>0</v>
      </c>
      <c r="AF18" s="101">
        <f t="shared" si="5"/>
        <v>0</v>
      </c>
      <c r="AG18" s="101">
        <f t="shared" si="6"/>
        <v>0</v>
      </c>
      <c r="AH18" s="101">
        <f t="shared" si="7"/>
        <v>0</v>
      </c>
      <c r="AI18" s="101">
        <f t="shared" si="8"/>
        <v>0</v>
      </c>
      <c r="AJ18" s="101">
        <f t="shared" si="9"/>
        <v>0</v>
      </c>
    </row>
    <row r="19" spans="1:36" s="30" customFormat="1" ht="15">
      <c r="A19" s="28">
        <v>16</v>
      </c>
      <c r="B19" s="48" t="s">
        <v>349</v>
      </c>
      <c r="C19" s="28" t="s">
        <v>314</v>
      </c>
      <c r="D19" s="28"/>
      <c r="E19" s="48" t="s">
        <v>186</v>
      </c>
      <c r="F19" s="69"/>
      <c r="G19" s="28">
        <v>2</v>
      </c>
      <c r="H19" s="28">
        <v>2</v>
      </c>
      <c r="I19" s="28">
        <v>2</v>
      </c>
      <c r="J19" s="100">
        <v>1784.174</v>
      </c>
      <c r="K19" s="209">
        <v>885</v>
      </c>
      <c r="L19" s="100"/>
      <c r="M19" s="100"/>
      <c r="N19" s="262">
        <v>899.174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1">
        <f>SUM(LARGE(AB19:AK19,{1,2,3,4,5,6}))</f>
        <v>1784.174</v>
      </c>
      <c r="AB19" s="101">
        <f t="shared" si="1"/>
        <v>899.174</v>
      </c>
      <c r="AC19" s="101">
        <f t="shared" si="2"/>
        <v>885</v>
      </c>
      <c r="AD19" s="101">
        <f t="shared" si="3"/>
        <v>0</v>
      </c>
      <c r="AE19" s="101">
        <f t="shared" si="4"/>
        <v>0</v>
      </c>
      <c r="AF19" s="101">
        <f t="shared" si="5"/>
        <v>0</v>
      </c>
      <c r="AG19" s="101">
        <f t="shared" si="6"/>
        <v>0</v>
      </c>
      <c r="AH19" s="101">
        <f t="shared" si="7"/>
        <v>0</v>
      </c>
      <c r="AI19" s="101">
        <f t="shared" si="8"/>
        <v>0</v>
      </c>
      <c r="AJ19" s="101">
        <f t="shared" si="9"/>
        <v>0</v>
      </c>
    </row>
    <row r="20" spans="1:36" s="30" customFormat="1" ht="15">
      <c r="A20" s="28">
        <v>17</v>
      </c>
      <c r="B20" s="48" t="s">
        <v>347</v>
      </c>
      <c r="C20" s="28" t="s">
        <v>234</v>
      </c>
      <c r="D20" s="28"/>
      <c r="E20" s="48" t="s">
        <v>459</v>
      </c>
      <c r="F20" s="28"/>
      <c r="G20" s="28">
        <v>2</v>
      </c>
      <c r="H20" s="28">
        <v>2</v>
      </c>
      <c r="I20" s="28">
        <v>2</v>
      </c>
      <c r="J20" s="100">
        <v>1751.003</v>
      </c>
      <c r="K20" s="209">
        <v>897</v>
      </c>
      <c r="L20" s="100"/>
      <c r="M20" s="100"/>
      <c r="N20" s="262">
        <v>854.003</v>
      </c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1">
        <f>SUM(LARGE(AB20:AK20,{1,2,3,4,5,6}))</f>
        <v>1751.0030000000002</v>
      </c>
      <c r="AB20" s="101">
        <f t="shared" si="1"/>
        <v>897</v>
      </c>
      <c r="AC20" s="101">
        <f t="shared" si="2"/>
        <v>854.003</v>
      </c>
      <c r="AD20" s="101">
        <f t="shared" si="3"/>
        <v>0</v>
      </c>
      <c r="AE20" s="101">
        <f t="shared" si="4"/>
        <v>0</v>
      </c>
      <c r="AF20" s="101">
        <f t="shared" si="5"/>
        <v>0</v>
      </c>
      <c r="AG20" s="101">
        <f t="shared" si="6"/>
        <v>0</v>
      </c>
      <c r="AH20" s="101">
        <f t="shared" si="7"/>
        <v>0</v>
      </c>
      <c r="AI20" s="101">
        <f t="shared" si="8"/>
        <v>0</v>
      </c>
      <c r="AJ20" s="101">
        <f t="shared" si="9"/>
        <v>0</v>
      </c>
    </row>
    <row r="21" spans="1:36" s="30" customFormat="1" ht="15">
      <c r="A21" s="28">
        <v>18</v>
      </c>
      <c r="B21" s="48" t="s">
        <v>353</v>
      </c>
      <c r="C21" s="28" t="s">
        <v>249</v>
      </c>
      <c r="D21" s="28"/>
      <c r="E21" s="48" t="s">
        <v>186</v>
      </c>
      <c r="F21" s="28"/>
      <c r="G21" s="28">
        <v>2</v>
      </c>
      <c r="H21" s="28">
        <v>2</v>
      </c>
      <c r="I21" s="28">
        <v>2</v>
      </c>
      <c r="J21" s="100">
        <v>1588.034</v>
      </c>
      <c r="K21" s="209">
        <v>812</v>
      </c>
      <c r="L21" s="100"/>
      <c r="M21" s="100"/>
      <c r="N21" s="262">
        <v>776.034</v>
      </c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1">
        <f>SUM(LARGE(AB21:AK21,{1,2,3,4,5,6}))</f>
        <v>1588.034</v>
      </c>
      <c r="AB21" s="101">
        <f t="shared" si="1"/>
        <v>812</v>
      </c>
      <c r="AC21" s="101">
        <f t="shared" si="2"/>
        <v>776.034</v>
      </c>
      <c r="AD21" s="101">
        <f t="shared" si="3"/>
        <v>0</v>
      </c>
      <c r="AE21" s="101">
        <f t="shared" si="4"/>
        <v>0</v>
      </c>
      <c r="AF21" s="101">
        <f t="shared" si="5"/>
        <v>0</v>
      </c>
      <c r="AG21" s="101">
        <f t="shared" si="6"/>
        <v>0</v>
      </c>
      <c r="AH21" s="101">
        <f t="shared" si="7"/>
        <v>0</v>
      </c>
      <c r="AI21" s="101">
        <f t="shared" si="8"/>
        <v>0</v>
      </c>
      <c r="AJ21" s="101">
        <f t="shared" si="9"/>
        <v>0</v>
      </c>
    </row>
    <row r="22" spans="1:36" s="30" customFormat="1" ht="15">
      <c r="A22" s="28">
        <v>19</v>
      </c>
      <c r="B22" s="48" t="s">
        <v>290</v>
      </c>
      <c r="C22" s="28" t="s">
        <v>257</v>
      </c>
      <c r="D22" s="28"/>
      <c r="E22" s="48" t="s">
        <v>44</v>
      </c>
      <c r="F22" s="69"/>
      <c r="G22" s="28">
        <v>2</v>
      </c>
      <c r="H22" s="28">
        <v>2</v>
      </c>
      <c r="I22" s="28">
        <v>2</v>
      </c>
      <c r="J22" s="100">
        <v>1576.794</v>
      </c>
      <c r="K22" s="209">
        <v>885</v>
      </c>
      <c r="L22" s="100"/>
      <c r="M22" s="100"/>
      <c r="N22" s="100"/>
      <c r="O22" s="100"/>
      <c r="P22" s="275">
        <v>871.794</v>
      </c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1">
        <f>SUM(LARGE(AB22:AK22,{1,2,3,4,5,6}))</f>
        <v>1756.7939999999999</v>
      </c>
      <c r="AB22" s="101">
        <f t="shared" si="1"/>
        <v>885</v>
      </c>
      <c r="AC22" s="101">
        <f t="shared" si="2"/>
        <v>871.794</v>
      </c>
      <c r="AD22" s="101">
        <f t="shared" si="3"/>
        <v>0</v>
      </c>
      <c r="AE22" s="101">
        <f t="shared" si="4"/>
        <v>0</v>
      </c>
      <c r="AF22" s="101">
        <f t="shared" si="5"/>
        <v>0</v>
      </c>
      <c r="AG22" s="101">
        <f t="shared" si="6"/>
        <v>0</v>
      </c>
      <c r="AH22" s="101">
        <f t="shared" si="7"/>
        <v>0</v>
      </c>
      <c r="AI22" s="101">
        <f t="shared" si="8"/>
        <v>0</v>
      </c>
      <c r="AJ22" s="101">
        <f t="shared" si="9"/>
        <v>0</v>
      </c>
    </row>
    <row r="23" spans="1:36" s="30" customFormat="1" ht="15">
      <c r="A23" s="28">
        <v>20</v>
      </c>
      <c r="B23" s="48" t="s">
        <v>360</v>
      </c>
      <c r="C23" s="28" t="s">
        <v>72</v>
      </c>
      <c r="D23" s="28"/>
      <c r="E23" s="48" t="s">
        <v>44</v>
      </c>
      <c r="F23" s="273" t="s">
        <v>589</v>
      </c>
      <c r="G23" s="28">
        <v>2</v>
      </c>
      <c r="H23" s="28">
        <v>2</v>
      </c>
      <c r="I23" s="28">
        <v>2</v>
      </c>
      <c r="J23" s="100">
        <v>1515.765</v>
      </c>
      <c r="K23" s="209">
        <v>750</v>
      </c>
      <c r="L23" s="100"/>
      <c r="M23" s="100"/>
      <c r="N23" s="100"/>
      <c r="O23" s="100"/>
      <c r="P23" s="275">
        <v>765.765</v>
      </c>
      <c r="Q23" s="249"/>
      <c r="R23" s="100"/>
      <c r="S23" s="100"/>
      <c r="T23" s="100"/>
      <c r="U23" s="100"/>
      <c r="V23" s="100"/>
      <c r="W23" s="100"/>
      <c r="X23" s="100"/>
      <c r="Y23" s="100"/>
      <c r="Z23" s="100"/>
      <c r="AA23" s="101">
        <f>SUM(LARGE(AB23:AK23,{1,2,3,4,5,6}))</f>
        <v>1515.7649999999999</v>
      </c>
      <c r="AB23" s="101">
        <f t="shared" si="1"/>
        <v>765.765</v>
      </c>
      <c r="AC23" s="101">
        <f t="shared" si="2"/>
        <v>750</v>
      </c>
      <c r="AD23" s="101">
        <f t="shared" si="3"/>
        <v>0</v>
      </c>
      <c r="AE23" s="101">
        <f t="shared" si="4"/>
        <v>0</v>
      </c>
      <c r="AF23" s="101">
        <f t="shared" si="5"/>
        <v>0</v>
      </c>
      <c r="AG23" s="101">
        <f t="shared" si="6"/>
        <v>0</v>
      </c>
      <c r="AH23" s="101">
        <f t="shared" si="7"/>
        <v>0</v>
      </c>
      <c r="AI23" s="101">
        <f t="shared" si="8"/>
        <v>0</v>
      </c>
      <c r="AJ23" s="101">
        <f t="shared" si="9"/>
        <v>0</v>
      </c>
    </row>
    <row r="24" spans="1:36" s="30" customFormat="1" ht="15">
      <c r="A24" s="28">
        <v>21</v>
      </c>
      <c r="B24" s="48" t="s">
        <v>341</v>
      </c>
      <c r="C24" s="28" t="s">
        <v>342</v>
      </c>
      <c r="D24" s="28"/>
      <c r="E24" s="48" t="s">
        <v>44</v>
      </c>
      <c r="F24" s="28"/>
      <c r="G24" s="28">
        <v>1</v>
      </c>
      <c r="H24" s="28">
        <v>1</v>
      </c>
      <c r="I24" s="28">
        <v>1</v>
      </c>
      <c r="J24" s="100">
        <v>934</v>
      </c>
      <c r="K24" s="209">
        <v>934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1">
        <f>SUM(LARGE(AB24:AK24,{1,2,3,4,5,6}))</f>
        <v>934</v>
      </c>
      <c r="AB24" s="101">
        <f t="shared" si="1"/>
        <v>934</v>
      </c>
      <c r="AC24" s="101">
        <f t="shared" si="2"/>
        <v>0</v>
      </c>
      <c r="AD24" s="101">
        <f t="shared" si="3"/>
        <v>0</v>
      </c>
      <c r="AE24" s="101">
        <f t="shared" si="4"/>
        <v>0</v>
      </c>
      <c r="AF24" s="101">
        <f t="shared" si="5"/>
        <v>0</v>
      </c>
      <c r="AG24" s="101">
        <f t="shared" si="6"/>
        <v>0</v>
      </c>
      <c r="AH24" s="101">
        <f t="shared" si="7"/>
        <v>0</v>
      </c>
      <c r="AI24" s="101">
        <f t="shared" si="8"/>
        <v>0</v>
      </c>
      <c r="AJ24" s="101">
        <f t="shared" si="9"/>
        <v>0</v>
      </c>
    </row>
    <row r="25" spans="1:36" s="30" customFormat="1" ht="15">
      <c r="A25" s="28">
        <v>22</v>
      </c>
      <c r="B25" s="28" t="s">
        <v>444</v>
      </c>
      <c r="C25" s="28" t="s">
        <v>445</v>
      </c>
      <c r="D25" s="28"/>
      <c r="E25" s="10" t="s">
        <v>446</v>
      </c>
      <c r="F25" s="69"/>
      <c r="G25" s="28">
        <v>1</v>
      </c>
      <c r="H25" s="28">
        <v>1</v>
      </c>
      <c r="I25" s="28">
        <v>1</v>
      </c>
      <c r="J25" s="100">
        <v>933.105</v>
      </c>
      <c r="K25" s="100"/>
      <c r="L25" s="100"/>
      <c r="M25" s="100"/>
      <c r="N25" s="262">
        <v>933.105</v>
      </c>
      <c r="O25" s="100"/>
      <c r="P25" s="100"/>
      <c r="Q25" s="249"/>
      <c r="R25" s="100"/>
      <c r="S25" s="100"/>
      <c r="T25" s="100"/>
      <c r="U25" s="100"/>
      <c r="V25" s="100"/>
      <c r="W25" s="100"/>
      <c r="X25" s="100"/>
      <c r="Y25" s="100"/>
      <c r="Z25" s="100"/>
      <c r="AA25" s="101">
        <f>SUM(LARGE(AB25:AK25,{1,2,3,4,5,6}))</f>
        <v>933.105</v>
      </c>
      <c r="AB25" s="101">
        <f t="shared" si="1"/>
        <v>933.105</v>
      </c>
      <c r="AC25" s="101">
        <f t="shared" si="2"/>
        <v>0</v>
      </c>
      <c r="AD25" s="101">
        <f t="shared" si="3"/>
        <v>0</v>
      </c>
      <c r="AE25" s="101">
        <f t="shared" si="4"/>
        <v>0</v>
      </c>
      <c r="AF25" s="101">
        <f t="shared" si="5"/>
        <v>0</v>
      </c>
      <c r="AG25" s="101">
        <f t="shared" si="6"/>
        <v>0</v>
      </c>
      <c r="AH25" s="101">
        <f t="shared" si="7"/>
        <v>0</v>
      </c>
      <c r="AI25" s="101">
        <f t="shared" si="8"/>
        <v>0</v>
      </c>
      <c r="AJ25" s="101">
        <f t="shared" si="9"/>
        <v>0</v>
      </c>
    </row>
    <row r="26" spans="1:36" s="30" customFormat="1" ht="15">
      <c r="A26" s="28">
        <v>23</v>
      </c>
      <c r="B26" s="97" t="s">
        <v>581</v>
      </c>
      <c r="C26" s="97" t="s">
        <v>582</v>
      </c>
      <c r="D26" s="28"/>
      <c r="E26" s="28"/>
      <c r="F26" s="273" t="s">
        <v>583</v>
      </c>
      <c r="G26" s="28">
        <v>1</v>
      </c>
      <c r="H26" s="28">
        <v>1</v>
      </c>
      <c r="I26" s="28">
        <v>1</v>
      </c>
      <c r="J26" s="100">
        <v>907.473</v>
      </c>
      <c r="K26" s="100"/>
      <c r="L26" s="100"/>
      <c r="M26" s="100"/>
      <c r="N26" s="100"/>
      <c r="O26" s="100"/>
      <c r="P26" s="275">
        <v>907.473</v>
      </c>
      <c r="Q26" s="2"/>
      <c r="R26" s="100"/>
      <c r="S26" s="100"/>
      <c r="T26" s="100"/>
      <c r="U26" s="100"/>
      <c r="V26" s="100"/>
      <c r="W26" s="100"/>
      <c r="X26" s="100"/>
      <c r="Y26" s="100"/>
      <c r="Z26" s="100"/>
      <c r="AA26" s="101">
        <f>SUM(LARGE(AB26:AK26,{1,2,3,4,5,6}))</f>
        <v>907.473</v>
      </c>
      <c r="AB26" s="101">
        <f t="shared" si="1"/>
        <v>907.473</v>
      </c>
      <c r="AC26" s="101">
        <f t="shared" si="2"/>
        <v>0</v>
      </c>
      <c r="AD26" s="101">
        <f t="shared" si="3"/>
        <v>0</v>
      </c>
      <c r="AE26" s="101">
        <f t="shared" si="4"/>
        <v>0</v>
      </c>
      <c r="AF26" s="101">
        <f t="shared" si="5"/>
        <v>0</v>
      </c>
      <c r="AG26" s="101">
        <f t="shared" si="6"/>
        <v>0</v>
      </c>
      <c r="AH26" s="101">
        <f t="shared" si="7"/>
        <v>0</v>
      </c>
      <c r="AI26" s="101">
        <f t="shared" si="8"/>
        <v>0</v>
      </c>
      <c r="AJ26" s="101">
        <f t="shared" si="9"/>
        <v>0</v>
      </c>
    </row>
    <row r="27" spans="1:36" s="30" customFormat="1" ht="15">
      <c r="A27" s="28">
        <v>24</v>
      </c>
      <c r="B27" s="28" t="s">
        <v>450</v>
      </c>
      <c r="C27" s="28" t="s">
        <v>451</v>
      </c>
      <c r="D27" s="28"/>
      <c r="E27" s="28" t="s">
        <v>452</v>
      </c>
      <c r="F27" s="28"/>
      <c r="G27" s="28">
        <v>1</v>
      </c>
      <c r="H27" s="28">
        <v>1</v>
      </c>
      <c r="I27" s="28">
        <v>1</v>
      </c>
      <c r="J27" s="100">
        <v>899.174</v>
      </c>
      <c r="K27" s="100" t="s">
        <v>38</v>
      </c>
      <c r="L27" s="100"/>
      <c r="M27" s="100"/>
      <c r="N27" s="262">
        <v>899.174</v>
      </c>
      <c r="O27" s="100"/>
      <c r="P27" s="100"/>
      <c r="Q27" s="272"/>
      <c r="R27" s="100"/>
      <c r="S27" s="100"/>
      <c r="T27" s="100"/>
      <c r="U27" s="100"/>
      <c r="V27" s="100"/>
      <c r="W27" s="100"/>
      <c r="X27" s="100"/>
      <c r="Y27" s="100"/>
      <c r="Z27" s="100"/>
      <c r="AA27" s="101">
        <f>SUM(LARGE(AB27:AK27,{1,2,3,4,5,6}))</f>
        <v>899.174</v>
      </c>
      <c r="AB27" s="101">
        <f t="shared" si="1"/>
        <v>899.174</v>
      </c>
      <c r="AC27" s="101">
        <f t="shared" si="2"/>
        <v>0</v>
      </c>
      <c r="AD27" s="101">
        <f t="shared" si="3"/>
        <v>0</v>
      </c>
      <c r="AE27" s="101">
        <f t="shared" si="4"/>
        <v>0</v>
      </c>
      <c r="AF27" s="101">
        <f t="shared" si="5"/>
        <v>0</v>
      </c>
      <c r="AG27" s="101">
        <f t="shared" si="6"/>
        <v>0</v>
      </c>
      <c r="AH27" s="101">
        <f t="shared" si="7"/>
        <v>0</v>
      </c>
      <c r="AI27" s="101">
        <f t="shared" si="8"/>
        <v>0</v>
      </c>
      <c r="AJ27" s="101">
        <f t="shared" si="9"/>
        <v>0</v>
      </c>
    </row>
    <row r="28" spans="1:36" s="30" customFormat="1" ht="15">
      <c r="A28" s="28">
        <v>25</v>
      </c>
      <c r="B28" s="97" t="s">
        <v>456</v>
      </c>
      <c r="C28" s="97" t="s">
        <v>457</v>
      </c>
      <c r="D28" s="28"/>
      <c r="E28" s="97" t="s">
        <v>458</v>
      </c>
      <c r="F28" s="208"/>
      <c r="G28" s="28">
        <v>1</v>
      </c>
      <c r="H28" s="28">
        <v>1</v>
      </c>
      <c r="I28" s="28">
        <v>1</v>
      </c>
      <c r="J28" s="100">
        <v>864.865</v>
      </c>
      <c r="K28" s="100"/>
      <c r="L28" s="100"/>
      <c r="M28" s="100"/>
      <c r="N28" s="262">
        <v>864.865</v>
      </c>
      <c r="O28" s="100"/>
      <c r="P28" s="100"/>
      <c r="Q28" s="251"/>
      <c r="R28" s="100"/>
      <c r="S28" s="100"/>
      <c r="T28" s="100"/>
      <c r="U28" s="100"/>
      <c r="V28" s="100"/>
      <c r="W28" s="100"/>
      <c r="X28" s="100"/>
      <c r="Y28" s="100"/>
      <c r="Z28" s="100"/>
      <c r="AA28" s="101">
        <f>SUM(LARGE(AB28:AK28,{1,2,3,4,5,6}))</f>
        <v>864.865</v>
      </c>
      <c r="AB28" s="101">
        <f t="shared" si="1"/>
        <v>864.865</v>
      </c>
      <c r="AC28" s="101">
        <f t="shared" si="2"/>
        <v>0</v>
      </c>
      <c r="AD28" s="101">
        <f t="shared" si="3"/>
        <v>0</v>
      </c>
      <c r="AE28" s="101">
        <f t="shared" si="4"/>
        <v>0</v>
      </c>
      <c r="AF28" s="101">
        <f t="shared" si="5"/>
        <v>0</v>
      </c>
      <c r="AG28" s="101">
        <f t="shared" si="6"/>
        <v>0</v>
      </c>
      <c r="AH28" s="101">
        <f t="shared" si="7"/>
        <v>0</v>
      </c>
      <c r="AI28" s="101">
        <f t="shared" si="8"/>
        <v>0</v>
      </c>
      <c r="AJ28" s="101">
        <f t="shared" si="9"/>
        <v>0</v>
      </c>
    </row>
    <row r="29" spans="1:36" s="30" customFormat="1" ht="15">
      <c r="A29" s="28">
        <v>26</v>
      </c>
      <c r="B29" s="48" t="s">
        <v>209</v>
      </c>
      <c r="C29" s="28" t="s">
        <v>76</v>
      </c>
      <c r="D29" s="28"/>
      <c r="E29" s="48" t="s">
        <v>89</v>
      </c>
      <c r="F29" s="28"/>
      <c r="G29" s="28">
        <v>1</v>
      </c>
      <c r="H29" s="28">
        <v>1</v>
      </c>
      <c r="I29" s="28">
        <v>1</v>
      </c>
      <c r="J29" s="100">
        <v>852</v>
      </c>
      <c r="K29" s="209">
        <v>852</v>
      </c>
      <c r="L29" s="100"/>
      <c r="M29" s="100"/>
      <c r="N29" s="100"/>
      <c r="O29" s="100"/>
      <c r="P29" s="100"/>
      <c r="Q29" s="250"/>
      <c r="R29" s="100"/>
      <c r="S29" s="100"/>
      <c r="T29" s="100"/>
      <c r="U29" s="100"/>
      <c r="V29" s="100"/>
      <c r="W29" s="100"/>
      <c r="X29" s="100"/>
      <c r="Y29" s="100"/>
      <c r="Z29" s="100"/>
      <c r="AA29" s="101">
        <f>SUM(LARGE(AB29:AK29,{1,2,3,4,5,6}))</f>
        <v>852</v>
      </c>
      <c r="AB29" s="101">
        <f t="shared" si="1"/>
        <v>852</v>
      </c>
      <c r="AC29" s="101">
        <f t="shared" si="2"/>
        <v>0</v>
      </c>
      <c r="AD29" s="101">
        <f t="shared" si="3"/>
        <v>0</v>
      </c>
      <c r="AE29" s="101">
        <f t="shared" si="4"/>
        <v>0</v>
      </c>
      <c r="AF29" s="101">
        <f t="shared" si="5"/>
        <v>0</v>
      </c>
      <c r="AG29" s="101">
        <f t="shared" si="6"/>
        <v>0</v>
      </c>
      <c r="AH29" s="101">
        <f t="shared" si="7"/>
        <v>0</v>
      </c>
      <c r="AI29" s="101">
        <f t="shared" si="8"/>
        <v>0</v>
      </c>
      <c r="AJ29" s="101">
        <f t="shared" si="9"/>
        <v>0</v>
      </c>
    </row>
    <row r="30" spans="1:36" s="30" customFormat="1" ht="15">
      <c r="A30" s="28">
        <v>27</v>
      </c>
      <c r="B30" s="48" t="s">
        <v>68</v>
      </c>
      <c r="C30" s="28" t="s">
        <v>350</v>
      </c>
      <c r="D30" s="28"/>
      <c r="E30" s="115" t="s">
        <v>336</v>
      </c>
      <c r="F30" s="28"/>
      <c r="G30" s="28">
        <v>1</v>
      </c>
      <c r="H30" s="28">
        <v>1</v>
      </c>
      <c r="I30" s="28">
        <v>1</v>
      </c>
      <c r="J30" s="100">
        <v>846</v>
      </c>
      <c r="K30" s="209">
        <v>846</v>
      </c>
      <c r="L30" s="100"/>
      <c r="M30" s="100"/>
      <c r="N30" s="100"/>
      <c r="O30" s="100"/>
      <c r="P30" s="100"/>
      <c r="Q30" s="250"/>
      <c r="R30" s="100"/>
      <c r="S30" s="100"/>
      <c r="T30" s="100"/>
      <c r="U30" s="100"/>
      <c r="V30" s="100"/>
      <c r="W30" s="100"/>
      <c r="X30" s="100"/>
      <c r="Y30" s="100"/>
      <c r="Z30" s="100"/>
      <c r="AA30" s="101">
        <f>SUM(LARGE(AB30:AK30,{1,2,3,4,5,6}))</f>
        <v>846</v>
      </c>
      <c r="AB30" s="101">
        <f t="shared" si="1"/>
        <v>846</v>
      </c>
      <c r="AC30" s="101">
        <f t="shared" si="2"/>
        <v>0</v>
      </c>
      <c r="AD30" s="101">
        <f t="shared" si="3"/>
        <v>0</v>
      </c>
      <c r="AE30" s="101">
        <f t="shared" si="4"/>
        <v>0</v>
      </c>
      <c r="AF30" s="101">
        <f t="shared" si="5"/>
        <v>0</v>
      </c>
      <c r="AG30" s="101">
        <f t="shared" si="6"/>
        <v>0</v>
      </c>
      <c r="AH30" s="101">
        <f t="shared" si="7"/>
        <v>0</v>
      </c>
      <c r="AI30" s="101">
        <f t="shared" si="8"/>
        <v>0</v>
      </c>
      <c r="AJ30" s="101">
        <f t="shared" si="9"/>
        <v>0</v>
      </c>
    </row>
    <row r="31" spans="1:36" s="30" customFormat="1" ht="15">
      <c r="A31" s="28">
        <v>28</v>
      </c>
      <c r="B31" s="97" t="s">
        <v>460</v>
      </c>
      <c r="C31" s="97" t="s">
        <v>461</v>
      </c>
      <c r="D31" s="28"/>
      <c r="E31" s="69" t="s">
        <v>38</v>
      </c>
      <c r="F31" s="158"/>
      <c r="G31" s="28">
        <v>1</v>
      </c>
      <c r="H31" s="28">
        <v>1</v>
      </c>
      <c r="I31" s="28">
        <v>1</v>
      </c>
      <c r="J31" s="100">
        <v>833.078</v>
      </c>
      <c r="K31" s="100"/>
      <c r="L31" s="100"/>
      <c r="M31" s="100"/>
      <c r="N31" s="262">
        <v>833.078</v>
      </c>
      <c r="O31" s="100"/>
      <c r="P31" s="100"/>
      <c r="Q31" s="2"/>
      <c r="R31" s="100"/>
      <c r="S31" s="100"/>
      <c r="T31" s="100"/>
      <c r="U31" s="100"/>
      <c r="V31" s="100"/>
      <c r="W31" s="100"/>
      <c r="X31" s="100"/>
      <c r="Y31" s="100"/>
      <c r="Z31" s="100"/>
      <c r="AA31" s="101">
        <f>SUM(LARGE(AB31:AK31,{1,2,3,4,5,6}))</f>
        <v>833.078</v>
      </c>
      <c r="AB31" s="101">
        <f t="shared" si="1"/>
        <v>833.078</v>
      </c>
      <c r="AC31" s="101">
        <f t="shared" si="2"/>
        <v>0</v>
      </c>
      <c r="AD31" s="101">
        <f t="shared" si="3"/>
        <v>0</v>
      </c>
      <c r="AE31" s="101">
        <f t="shared" si="4"/>
        <v>0</v>
      </c>
      <c r="AF31" s="101">
        <f t="shared" si="5"/>
        <v>0</v>
      </c>
      <c r="AG31" s="101">
        <f t="shared" si="6"/>
        <v>0</v>
      </c>
      <c r="AH31" s="101">
        <f t="shared" si="7"/>
        <v>0</v>
      </c>
      <c r="AI31" s="101">
        <f t="shared" si="8"/>
        <v>0</v>
      </c>
      <c r="AJ31" s="101">
        <f t="shared" si="9"/>
        <v>0</v>
      </c>
    </row>
    <row r="32" spans="1:36" s="30" customFormat="1" ht="15">
      <c r="A32" s="28">
        <v>29</v>
      </c>
      <c r="B32" s="97" t="s">
        <v>462</v>
      </c>
      <c r="C32" s="97" t="s">
        <v>463</v>
      </c>
      <c r="D32" s="28"/>
      <c r="E32" s="28" t="s">
        <v>464</v>
      </c>
      <c r="F32" s="181"/>
      <c r="G32" s="28">
        <v>1</v>
      </c>
      <c r="H32" s="28">
        <v>1</v>
      </c>
      <c r="I32" s="28">
        <v>1</v>
      </c>
      <c r="J32" s="100">
        <v>831.804</v>
      </c>
      <c r="K32" s="100"/>
      <c r="L32" s="100"/>
      <c r="M32" s="100"/>
      <c r="N32" s="262">
        <v>831.804</v>
      </c>
      <c r="O32" s="100"/>
      <c r="P32" s="100"/>
      <c r="Q32" s="2"/>
      <c r="R32" s="100"/>
      <c r="S32" s="100"/>
      <c r="T32" s="100"/>
      <c r="U32" s="100"/>
      <c r="V32" s="100"/>
      <c r="W32" s="100"/>
      <c r="X32" s="100"/>
      <c r="Y32" s="100"/>
      <c r="Z32" s="100"/>
      <c r="AA32" s="101">
        <f>SUM(LARGE(AB32:AK32,{1,2,3,4,5,6}))</f>
        <v>831.804</v>
      </c>
      <c r="AB32" s="101">
        <f t="shared" si="1"/>
        <v>831.804</v>
      </c>
      <c r="AC32" s="101">
        <f t="shared" si="2"/>
        <v>0</v>
      </c>
      <c r="AD32" s="101">
        <f t="shared" si="3"/>
        <v>0</v>
      </c>
      <c r="AE32" s="101">
        <f t="shared" si="4"/>
        <v>0</v>
      </c>
      <c r="AF32" s="101">
        <f t="shared" si="5"/>
        <v>0</v>
      </c>
      <c r="AG32" s="101">
        <f t="shared" si="6"/>
        <v>0</v>
      </c>
      <c r="AH32" s="101">
        <f t="shared" si="7"/>
        <v>0</v>
      </c>
      <c r="AI32" s="101">
        <f t="shared" si="8"/>
        <v>0</v>
      </c>
      <c r="AJ32" s="101">
        <f t="shared" si="9"/>
        <v>0</v>
      </c>
    </row>
    <row r="33" spans="1:36" s="30" customFormat="1" ht="15">
      <c r="A33" s="28">
        <v>30</v>
      </c>
      <c r="B33" s="97" t="s">
        <v>585</v>
      </c>
      <c r="C33" s="97" t="s">
        <v>586</v>
      </c>
      <c r="D33" s="28"/>
      <c r="E33" s="28"/>
      <c r="F33" s="28"/>
      <c r="G33" s="28">
        <v>1</v>
      </c>
      <c r="H33" s="28">
        <v>1</v>
      </c>
      <c r="I33" s="28">
        <v>1</v>
      </c>
      <c r="J33" s="100">
        <v>826.58</v>
      </c>
      <c r="K33" s="100"/>
      <c r="L33" s="100"/>
      <c r="M33" s="100"/>
      <c r="N33" s="100"/>
      <c r="O33" s="100"/>
      <c r="P33" s="275">
        <v>826.58</v>
      </c>
      <c r="Q33" s="2"/>
      <c r="R33" s="100"/>
      <c r="S33" s="100"/>
      <c r="T33" s="100"/>
      <c r="U33" s="100"/>
      <c r="V33" s="100"/>
      <c r="W33" s="100"/>
      <c r="X33" s="100"/>
      <c r="Y33" s="100"/>
      <c r="Z33" s="100"/>
      <c r="AA33" s="101">
        <f>SUM(LARGE(AB33:AK33,{1,2,3,4,5,6}))</f>
        <v>826.58</v>
      </c>
      <c r="AB33" s="101">
        <f t="shared" si="1"/>
        <v>826.58</v>
      </c>
      <c r="AC33" s="101">
        <f t="shared" si="2"/>
        <v>0</v>
      </c>
      <c r="AD33" s="101">
        <f t="shared" si="3"/>
        <v>0</v>
      </c>
      <c r="AE33" s="101">
        <f t="shared" si="4"/>
        <v>0</v>
      </c>
      <c r="AF33" s="101">
        <f t="shared" si="5"/>
        <v>0</v>
      </c>
      <c r="AG33" s="101">
        <f t="shared" si="6"/>
        <v>0</v>
      </c>
      <c r="AH33" s="101">
        <f t="shared" si="7"/>
        <v>0</v>
      </c>
      <c r="AI33" s="101">
        <f t="shared" si="8"/>
        <v>0</v>
      </c>
      <c r="AJ33" s="101">
        <f t="shared" si="9"/>
        <v>0</v>
      </c>
    </row>
    <row r="34" spans="1:36" s="30" customFormat="1" ht="15">
      <c r="A34" s="28">
        <v>31</v>
      </c>
      <c r="B34" s="97" t="s">
        <v>465</v>
      </c>
      <c r="C34" s="97" t="s">
        <v>466</v>
      </c>
      <c r="D34" s="28"/>
      <c r="E34" s="97" t="s">
        <v>467</v>
      </c>
      <c r="F34" s="97"/>
      <c r="G34" s="28">
        <v>1</v>
      </c>
      <c r="H34" s="28">
        <v>1</v>
      </c>
      <c r="I34" s="28">
        <v>1</v>
      </c>
      <c r="J34" s="100">
        <v>807.122</v>
      </c>
      <c r="K34" s="100"/>
      <c r="L34" s="100"/>
      <c r="M34" s="100"/>
      <c r="N34" s="262">
        <v>807.122</v>
      </c>
      <c r="O34" s="100"/>
      <c r="P34" s="100"/>
      <c r="Q34" s="2"/>
      <c r="R34" s="100"/>
      <c r="S34" s="100"/>
      <c r="T34" s="100"/>
      <c r="U34" s="100"/>
      <c r="V34" s="100"/>
      <c r="W34" s="100"/>
      <c r="X34" s="100"/>
      <c r="Y34" s="100"/>
      <c r="Z34" s="100"/>
      <c r="AA34" s="101">
        <f>SUM(LARGE(AB34:AK34,{1,2,3,4,5,6}))</f>
        <v>807.122</v>
      </c>
      <c r="AB34" s="101">
        <f t="shared" si="1"/>
        <v>807.122</v>
      </c>
      <c r="AC34" s="101">
        <f t="shared" si="2"/>
        <v>0</v>
      </c>
      <c r="AD34" s="101">
        <f t="shared" si="3"/>
        <v>0</v>
      </c>
      <c r="AE34" s="101">
        <f t="shared" si="4"/>
        <v>0</v>
      </c>
      <c r="AF34" s="101">
        <f t="shared" si="5"/>
        <v>0</v>
      </c>
      <c r="AG34" s="101">
        <f t="shared" si="6"/>
        <v>0</v>
      </c>
      <c r="AH34" s="101">
        <f t="shared" si="7"/>
        <v>0</v>
      </c>
      <c r="AI34" s="101">
        <f t="shared" si="8"/>
        <v>0</v>
      </c>
      <c r="AJ34" s="101">
        <f t="shared" si="9"/>
        <v>0</v>
      </c>
    </row>
    <row r="35" spans="1:36" s="30" customFormat="1" ht="15">
      <c r="A35" s="28">
        <v>32</v>
      </c>
      <c r="B35" s="28" t="s">
        <v>587</v>
      </c>
      <c r="C35" s="28" t="s">
        <v>588</v>
      </c>
      <c r="D35" s="28"/>
      <c r="E35" s="28" t="s">
        <v>38</v>
      </c>
      <c r="F35" s="28"/>
      <c r="G35" s="28">
        <v>1</v>
      </c>
      <c r="H35" s="28">
        <v>1</v>
      </c>
      <c r="I35" s="28">
        <v>1</v>
      </c>
      <c r="J35" s="100">
        <v>804.416</v>
      </c>
      <c r="K35" s="100"/>
      <c r="L35" s="100"/>
      <c r="M35" s="100"/>
      <c r="N35" s="100"/>
      <c r="O35" s="100"/>
      <c r="P35" s="275">
        <v>804.416</v>
      </c>
      <c r="Q35" s="2"/>
      <c r="R35" s="100"/>
      <c r="S35" s="100"/>
      <c r="T35" s="100"/>
      <c r="U35" s="100"/>
      <c r="V35" s="100"/>
      <c r="W35" s="100"/>
      <c r="X35" s="100"/>
      <c r="Y35" s="100"/>
      <c r="Z35" s="100"/>
      <c r="AA35" s="101">
        <f>SUM(LARGE(AB35:AK35,{1,2,3,4,5,6}))</f>
        <v>804.416</v>
      </c>
      <c r="AB35" s="101">
        <f t="shared" si="1"/>
        <v>804.416</v>
      </c>
      <c r="AC35" s="101">
        <f t="shared" si="2"/>
        <v>0</v>
      </c>
      <c r="AD35" s="101">
        <f t="shared" si="3"/>
        <v>0</v>
      </c>
      <c r="AE35" s="101">
        <f t="shared" si="4"/>
        <v>0</v>
      </c>
      <c r="AF35" s="101">
        <f t="shared" si="5"/>
        <v>0</v>
      </c>
      <c r="AG35" s="101">
        <f t="shared" si="6"/>
        <v>0</v>
      </c>
      <c r="AH35" s="101">
        <f t="shared" si="7"/>
        <v>0</v>
      </c>
      <c r="AI35" s="101">
        <f t="shared" si="8"/>
        <v>0</v>
      </c>
      <c r="AJ35" s="101">
        <f t="shared" si="9"/>
        <v>0</v>
      </c>
    </row>
    <row r="36" spans="1:36" s="30" customFormat="1" ht="15">
      <c r="A36" s="28">
        <v>33</v>
      </c>
      <c r="B36" s="97" t="s">
        <v>468</v>
      </c>
      <c r="C36" s="97" t="s">
        <v>469</v>
      </c>
      <c r="D36" s="28"/>
      <c r="E36" s="28"/>
      <c r="F36" s="28"/>
      <c r="G36" s="28">
        <v>1</v>
      </c>
      <c r="H36" s="28">
        <v>1</v>
      </c>
      <c r="I36" s="28">
        <v>1</v>
      </c>
      <c r="J36" s="100">
        <v>794.161</v>
      </c>
      <c r="K36" s="100"/>
      <c r="L36" s="100"/>
      <c r="M36" s="100"/>
      <c r="N36" s="262">
        <v>794.161</v>
      </c>
      <c r="O36" s="100"/>
      <c r="P36" s="100"/>
      <c r="Q36" s="2"/>
      <c r="R36" s="100"/>
      <c r="S36" s="100"/>
      <c r="T36" s="100"/>
      <c r="U36" s="100"/>
      <c r="V36" s="100"/>
      <c r="W36" s="100"/>
      <c r="X36" s="100"/>
      <c r="Y36" s="100"/>
      <c r="Z36" s="100"/>
      <c r="AA36" s="101">
        <f>SUM(LARGE(AB36:AK36,{1,2,3,4,5,6}))</f>
        <v>794.161</v>
      </c>
      <c r="AB36" s="101">
        <f aca="true" t="shared" si="10" ref="AB36:AB67">+IF(COUNT($K36:$S36)&gt;0,LARGE($K36:$S36,1),0)</f>
        <v>794.161</v>
      </c>
      <c r="AC36" s="101">
        <f aca="true" t="shared" si="11" ref="AC36:AC67">+IF(COUNT($K36:$S36)&gt;1,LARGE($K36:$S36,2),0)</f>
        <v>0</v>
      </c>
      <c r="AD36" s="101">
        <f aca="true" t="shared" si="12" ref="AD36:AD67">+IF(COUNT($K36:$S36)&gt;2,LARGE($K36:$S36,3),0)</f>
        <v>0</v>
      </c>
      <c r="AE36" s="101">
        <f aca="true" t="shared" si="13" ref="AE36:AE71">+IF(COUNT($T36:$Y36)&gt;0,LARGE($T36:$Y36,1),0)</f>
        <v>0</v>
      </c>
      <c r="AF36" s="101">
        <f aca="true" t="shared" si="14" ref="AF36:AF71">+IF(COUNT($T36:$Y36)&gt;1,LARGE($T36:$Y36,2),0)</f>
        <v>0</v>
      </c>
      <c r="AG36" s="101">
        <f aca="true" t="shared" si="15" ref="AG36:AG71">+IF(COUNT($T36:$Y36)&gt;2,LARGE($T36:$Y36,3),0)</f>
        <v>0</v>
      </c>
      <c r="AH36" s="101">
        <f aca="true" t="shared" si="16" ref="AH36:AH71">+IF(COUNT($T36:$Y36)&gt;3,LARGE($T36:$Y36,4),0)</f>
        <v>0</v>
      </c>
      <c r="AI36" s="101">
        <f aca="true" t="shared" si="17" ref="AI36:AI71">+IF(COUNT($T36:$Y36)&gt;4,LARGE($T36:$Y36,5),0)</f>
        <v>0</v>
      </c>
      <c r="AJ36" s="101">
        <f aca="true" t="shared" si="18" ref="AJ36:AJ71">+IF(COUNT($T36:$Y36)&gt;5,LARGE($T36:$Y36,6),0)</f>
        <v>0</v>
      </c>
    </row>
    <row r="37" spans="1:36" s="30" customFormat="1" ht="15">
      <c r="A37" s="28">
        <v>34</v>
      </c>
      <c r="B37" s="97" t="s">
        <v>470</v>
      </c>
      <c r="C37" s="97" t="s">
        <v>471</v>
      </c>
      <c r="D37" s="28"/>
      <c r="E37" s="28"/>
      <c r="F37" s="28"/>
      <c r="G37" s="28">
        <v>1</v>
      </c>
      <c r="H37" s="28">
        <v>1</v>
      </c>
      <c r="I37" s="28">
        <v>1</v>
      </c>
      <c r="J37" s="100">
        <v>787.265</v>
      </c>
      <c r="K37" s="100"/>
      <c r="L37" s="100"/>
      <c r="M37" s="100"/>
      <c r="N37" s="262">
        <v>787.265</v>
      </c>
      <c r="O37" s="100"/>
      <c r="P37" s="100"/>
      <c r="Q37" s="2"/>
      <c r="R37" s="100"/>
      <c r="S37" s="100"/>
      <c r="T37" s="100"/>
      <c r="U37" s="100"/>
      <c r="V37" s="100"/>
      <c r="W37" s="100"/>
      <c r="X37" s="100"/>
      <c r="Y37" s="100"/>
      <c r="Z37" s="100"/>
      <c r="AA37" s="101">
        <f>SUM(LARGE(AB37:AK37,{1,2,3,4,5,6}))</f>
        <v>787.265</v>
      </c>
      <c r="AB37" s="101">
        <f t="shared" si="10"/>
        <v>787.265</v>
      </c>
      <c r="AC37" s="101">
        <f t="shared" si="11"/>
        <v>0</v>
      </c>
      <c r="AD37" s="101">
        <f t="shared" si="12"/>
        <v>0</v>
      </c>
      <c r="AE37" s="101">
        <f t="shared" si="13"/>
        <v>0</v>
      </c>
      <c r="AF37" s="101">
        <f t="shared" si="14"/>
        <v>0</v>
      </c>
      <c r="AG37" s="101">
        <f t="shared" si="15"/>
        <v>0</v>
      </c>
      <c r="AH37" s="101">
        <f t="shared" si="16"/>
        <v>0</v>
      </c>
      <c r="AI37" s="101">
        <f t="shared" si="17"/>
        <v>0</v>
      </c>
      <c r="AJ37" s="101">
        <f t="shared" si="18"/>
        <v>0</v>
      </c>
    </row>
    <row r="38" spans="1:36" s="30" customFormat="1" ht="15">
      <c r="A38" s="28">
        <v>35</v>
      </c>
      <c r="B38" s="28" t="s">
        <v>473</v>
      </c>
      <c r="C38" s="28" t="s">
        <v>71</v>
      </c>
      <c r="D38" s="28"/>
      <c r="E38" s="28" t="s">
        <v>472</v>
      </c>
      <c r="F38" s="270"/>
      <c r="G38" s="28">
        <v>1</v>
      </c>
      <c r="H38" s="28">
        <v>1</v>
      </c>
      <c r="I38" s="28">
        <v>1</v>
      </c>
      <c r="J38" s="100">
        <v>783.682</v>
      </c>
      <c r="K38" s="100"/>
      <c r="L38" s="100"/>
      <c r="M38" s="100"/>
      <c r="N38" s="262">
        <v>783.682</v>
      </c>
      <c r="O38" s="100"/>
      <c r="P38" s="100"/>
      <c r="Q38" s="2"/>
      <c r="R38" s="100"/>
      <c r="S38" s="100"/>
      <c r="T38" s="100"/>
      <c r="U38" s="100"/>
      <c r="V38" s="100"/>
      <c r="W38" s="100"/>
      <c r="X38" s="100"/>
      <c r="Y38" s="100"/>
      <c r="Z38" s="100"/>
      <c r="AA38" s="101">
        <f>SUM(LARGE(AB38:AK38,{1,2,3,4,5,6}))</f>
        <v>783.682</v>
      </c>
      <c r="AB38" s="101">
        <f t="shared" si="10"/>
        <v>783.682</v>
      </c>
      <c r="AC38" s="101">
        <f t="shared" si="11"/>
        <v>0</v>
      </c>
      <c r="AD38" s="101">
        <f t="shared" si="12"/>
        <v>0</v>
      </c>
      <c r="AE38" s="101">
        <f t="shared" si="13"/>
        <v>0</v>
      </c>
      <c r="AF38" s="101">
        <f t="shared" si="14"/>
        <v>0</v>
      </c>
      <c r="AG38" s="101">
        <f t="shared" si="15"/>
        <v>0</v>
      </c>
      <c r="AH38" s="101">
        <f t="shared" si="16"/>
        <v>0</v>
      </c>
      <c r="AI38" s="101">
        <f t="shared" si="17"/>
        <v>0</v>
      </c>
      <c r="AJ38" s="101">
        <f t="shared" si="18"/>
        <v>0</v>
      </c>
    </row>
    <row r="39" spans="1:36" s="30" customFormat="1" ht="15">
      <c r="A39" s="28">
        <v>36</v>
      </c>
      <c r="B39" s="48" t="s">
        <v>355</v>
      </c>
      <c r="C39" s="95" t="s">
        <v>356</v>
      </c>
      <c r="D39" s="28"/>
      <c r="E39" s="48" t="s">
        <v>127</v>
      </c>
      <c r="F39" s="25"/>
      <c r="G39" s="28">
        <v>1</v>
      </c>
      <c r="H39" s="28">
        <v>1</v>
      </c>
      <c r="I39" s="28">
        <v>1</v>
      </c>
      <c r="J39" s="100">
        <v>782</v>
      </c>
      <c r="K39" s="209">
        <v>782</v>
      </c>
      <c r="L39" s="100"/>
      <c r="M39" s="100"/>
      <c r="N39" s="100"/>
      <c r="O39" s="100"/>
      <c r="P39" s="100"/>
      <c r="Q39" s="250"/>
      <c r="R39" s="100"/>
      <c r="S39" s="100"/>
      <c r="T39" s="100"/>
      <c r="U39" s="100"/>
      <c r="V39" s="100"/>
      <c r="W39" s="100"/>
      <c r="X39" s="100"/>
      <c r="Y39" s="100"/>
      <c r="Z39" s="100"/>
      <c r="AA39" s="101">
        <f>SUM(LARGE(AB39:AK39,{1,2,3,4,5,6}))</f>
        <v>782</v>
      </c>
      <c r="AB39" s="101">
        <f t="shared" si="10"/>
        <v>782</v>
      </c>
      <c r="AC39" s="101">
        <f t="shared" si="11"/>
        <v>0</v>
      </c>
      <c r="AD39" s="101">
        <f t="shared" si="12"/>
        <v>0</v>
      </c>
      <c r="AE39" s="101">
        <f t="shared" si="13"/>
        <v>0</v>
      </c>
      <c r="AF39" s="101">
        <f t="shared" si="14"/>
        <v>0</v>
      </c>
      <c r="AG39" s="101">
        <f t="shared" si="15"/>
        <v>0</v>
      </c>
      <c r="AH39" s="101">
        <f t="shared" si="16"/>
        <v>0</v>
      </c>
      <c r="AI39" s="101">
        <f t="shared" si="17"/>
        <v>0</v>
      </c>
      <c r="AJ39" s="101">
        <f t="shared" si="18"/>
        <v>0</v>
      </c>
    </row>
    <row r="40" spans="1:36" s="30" customFormat="1" ht="15">
      <c r="A40" s="28">
        <v>37</v>
      </c>
      <c r="B40" s="48" t="s">
        <v>357</v>
      </c>
      <c r="C40" s="25" t="s">
        <v>69</v>
      </c>
      <c r="D40" s="28"/>
      <c r="E40" s="48" t="s">
        <v>48</v>
      </c>
      <c r="F40" s="25"/>
      <c r="G40" s="28">
        <v>1</v>
      </c>
      <c r="H40" s="28">
        <v>1</v>
      </c>
      <c r="I40" s="28">
        <v>1</v>
      </c>
      <c r="J40" s="100">
        <v>774</v>
      </c>
      <c r="K40" s="209">
        <v>774</v>
      </c>
      <c r="L40" s="100"/>
      <c r="M40" s="100"/>
      <c r="N40" s="100"/>
      <c r="O40" s="100"/>
      <c r="P40" s="100"/>
      <c r="Q40" s="250"/>
      <c r="R40" s="100"/>
      <c r="S40" s="100"/>
      <c r="T40" s="100"/>
      <c r="U40" s="100"/>
      <c r="V40" s="100"/>
      <c r="W40" s="100"/>
      <c r="X40" s="100"/>
      <c r="Y40" s="100"/>
      <c r="Z40" s="100"/>
      <c r="AA40" s="101">
        <f>SUM(LARGE(AB40:AK40,{1,2,3,4,5,6}))</f>
        <v>774</v>
      </c>
      <c r="AB40" s="101">
        <f t="shared" si="10"/>
        <v>774</v>
      </c>
      <c r="AC40" s="101">
        <f t="shared" si="11"/>
        <v>0</v>
      </c>
      <c r="AD40" s="101">
        <f t="shared" si="12"/>
        <v>0</v>
      </c>
      <c r="AE40" s="101">
        <f t="shared" si="13"/>
        <v>0</v>
      </c>
      <c r="AF40" s="101">
        <f t="shared" si="14"/>
        <v>0</v>
      </c>
      <c r="AG40" s="101">
        <f t="shared" si="15"/>
        <v>0</v>
      </c>
      <c r="AH40" s="101">
        <f t="shared" si="16"/>
        <v>0</v>
      </c>
      <c r="AI40" s="101">
        <f t="shared" si="17"/>
        <v>0</v>
      </c>
      <c r="AJ40" s="101">
        <f t="shared" si="18"/>
        <v>0</v>
      </c>
    </row>
    <row r="41" spans="1:36" s="30" customFormat="1" ht="15">
      <c r="A41" s="28">
        <v>38</v>
      </c>
      <c r="B41" s="97" t="s">
        <v>590</v>
      </c>
      <c r="C41" s="97" t="s">
        <v>591</v>
      </c>
      <c r="D41" s="28"/>
      <c r="E41" s="28"/>
      <c r="F41" s="28"/>
      <c r="G41" s="28">
        <v>1</v>
      </c>
      <c r="H41" s="28">
        <v>1</v>
      </c>
      <c r="I41" s="28">
        <v>1</v>
      </c>
      <c r="J41" s="100">
        <v>765.765</v>
      </c>
      <c r="K41" s="100"/>
      <c r="L41" s="100"/>
      <c r="M41" s="100"/>
      <c r="N41" s="100"/>
      <c r="O41" s="100"/>
      <c r="P41" s="275">
        <v>765.765</v>
      </c>
      <c r="Q41" s="2"/>
      <c r="R41" s="100"/>
      <c r="S41" s="100"/>
      <c r="T41" s="100"/>
      <c r="U41" s="100"/>
      <c r="V41" s="100"/>
      <c r="W41" s="100"/>
      <c r="X41" s="100"/>
      <c r="Y41" s="100"/>
      <c r="Z41" s="100"/>
      <c r="AA41" s="101">
        <f>SUM(LARGE(AB41:AK41,{1,2,3,4,5,6}))</f>
        <v>765.765</v>
      </c>
      <c r="AB41" s="101">
        <f t="shared" si="10"/>
        <v>765.765</v>
      </c>
      <c r="AC41" s="101">
        <f t="shared" si="11"/>
        <v>0</v>
      </c>
      <c r="AD41" s="101">
        <f t="shared" si="12"/>
        <v>0</v>
      </c>
      <c r="AE41" s="101">
        <f t="shared" si="13"/>
        <v>0</v>
      </c>
      <c r="AF41" s="101">
        <f t="shared" si="14"/>
        <v>0</v>
      </c>
      <c r="AG41" s="101">
        <f t="shared" si="15"/>
        <v>0</v>
      </c>
      <c r="AH41" s="101">
        <f t="shared" si="16"/>
        <v>0</v>
      </c>
      <c r="AI41" s="101">
        <f t="shared" si="17"/>
        <v>0</v>
      </c>
      <c r="AJ41" s="101">
        <f t="shared" si="18"/>
        <v>0</v>
      </c>
    </row>
    <row r="42" spans="1:36" s="30" customFormat="1" ht="15">
      <c r="A42" s="28">
        <v>39</v>
      </c>
      <c r="B42" s="48" t="s">
        <v>67</v>
      </c>
      <c r="C42" s="25" t="s">
        <v>358</v>
      </c>
      <c r="D42" s="28"/>
      <c r="E42" s="48" t="s">
        <v>336</v>
      </c>
      <c r="F42" s="25"/>
      <c r="G42" s="28">
        <v>1</v>
      </c>
      <c r="H42" s="28">
        <v>1</v>
      </c>
      <c r="I42" s="28">
        <v>1</v>
      </c>
      <c r="J42" s="100">
        <v>761</v>
      </c>
      <c r="K42" s="209">
        <v>761</v>
      </c>
      <c r="L42" s="100"/>
      <c r="M42" s="100"/>
      <c r="N42" s="100"/>
      <c r="O42" s="100"/>
      <c r="P42" s="100"/>
      <c r="Q42" s="250"/>
      <c r="R42" s="100"/>
      <c r="S42" s="100"/>
      <c r="T42" s="100"/>
      <c r="U42" s="100"/>
      <c r="V42" s="100"/>
      <c r="W42" s="100"/>
      <c r="X42" s="100"/>
      <c r="Y42" s="100"/>
      <c r="Z42" s="100"/>
      <c r="AA42" s="101">
        <f>SUM(LARGE(AB42:AK42,{1,2,3,4,5,6}))</f>
        <v>761</v>
      </c>
      <c r="AB42" s="101">
        <f t="shared" si="10"/>
        <v>761</v>
      </c>
      <c r="AC42" s="101">
        <f t="shared" si="11"/>
        <v>0</v>
      </c>
      <c r="AD42" s="101">
        <f t="shared" si="12"/>
        <v>0</v>
      </c>
      <c r="AE42" s="101">
        <f t="shared" si="13"/>
        <v>0</v>
      </c>
      <c r="AF42" s="101">
        <f t="shared" si="14"/>
        <v>0</v>
      </c>
      <c r="AG42" s="101">
        <f t="shared" si="15"/>
        <v>0</v>
      </c>
      <c r="AH42" s="101">
        <f t="shared" si="16"/>
        <v>0</v>
      </c>
      <c r="AI42" s="101">
        <f t="shared" si="17"/>
        <v>0</v>
      </c>
      <c r="AJ42" s="101">
        <f t="shared" si="18"/>
        <v>0</v>
      </c>
    </row>
    <row r="43" spans="1:36" s="30" customFormat="1" ht="15">
      <c r="A43" s="28">
        <v>40</v>
      </c>
      <c r="B43" s="28" t="s">
        <v>592</v>
      </c>
      <c r="C43" s="28" t="s">
        <v>593</v>
      </c>
      <c r="D43" s="28"/>
      <c r="E43" s="28"/>
      <c r="F43" s="271"/>
      <c r="G43" s="28">
        <v>1</v>
      </c>
      <c r="H43" s="28">
        <v>1</v>
      </c>
      <c r="I43" s="28">
        <v>1</v>
      </c>
      <c r="J43" s="100">
        <v>746.705</v>
      </c>
      <c r="K43" s="100"/>
      <c r="L43" s="100"/>
      <c r="M43" s="100"/>
      <c r="N43" s="100"/>
      <c r="O43" s="100"/>
      <c r="P43" s="275">
        <v>746.705</v>
      </c>
      <c r="Q43" s="2"/>
      <c r="R43" s="100"/>
      <c r="S43" s="100"/>
      <c r="T43" s="100"/>
      <c r="U43" s="100"/>
      <c r="V43" s="100"/>
      <c r="W43" s="100"/>
      <c r="X43" s="100"/>
      <c r="Y43" s="100"/>
      <c r="Z43" s="100"/>
      <c r="AA43" s="101">
        <f>SUM(LARGE(AB43:AK43,{1,2,3,4,5,6}))</f>
        <v>746.705</v>
      </c>
      <c r="AB43" s="101">
        <f t="shared" si="10"/>
        <v>746.705</v>
      </c>
      <c r="AC43" s="101">
        <f t="shared" si="11"/>
        <v>0</v>
      </c>
      <c r="AD43" s="101">
        <f t="shared" si="12"/>
        <v>0</v>
      </c>
      <c r="AE43" s="101">
        <f t="shared" si="13"/>
        <v>0</v>
      </c>
      <c r="AF43" s="101">
        <f t="shared" si="14"/>
        <v>0</v>
      </c>
      <c r="AG43" s="101">
        <f t="shared" si="15"/>
        <v>0</v>
      </c>
      <c r="AH43" s="101">
        <f t="shared" si="16"/>
        <v>0</v>
      </c>
      <c r="AI43" s="101">
        <f t="shared" si="17"/>
        <v>0</v>
      </c>
      <c r="AJ43" s="101">
        <f t="shared" si="18"/>
        <v>0</v>
      </c>
    </row>
    <row r="44" spans="1:36" s="30" customFormat="1" ht="15">
      <c r="A44" s="28">
        <v>41</v>
      </c>
      <c r="B44" s="28" t="s">
        <v>581</v>
      </c>
      <c r="C44" s="28" t="s">
        <v>377</v>
      </c>
      <c r="D44" s="28"/>
      <c r="E44" s="28" t="s">
        <v>49</v>
      </c>
      <c r="F44" s="273" t="s">
        <v>594</v>
      </c>
      <c r="G44" s="28">
        <v>1</v>
      </c>
      <c r="H44" s="28">
        <v>1</v>
      </c>
      <c r="I44" s="28">
        <v>1</v>
      </c>
      <c r="J44" s="100">
        <v>729.613</v>
      </c>
      <c r="K44" s="100"/>
      <c r="L44" s="100"/>
      <c r="M44" s="100"/>
      <c r="N44" s="100"/>
      <c r="O44" s="100"/>
      <c r="P44" s="275">
        <v>729.613</v>
      </c>
      <c r="Q44" s="2"/>
      <c r="R44" s="100"/>
      <c r="S44" s="100"/>
      <c r="T44" s="100"/>
      <c r="U44" s="100"/>
      <c r="V44" s="100"/>
      <c r="W44" s="100"/>
      <c r="X44" s="100"/>
      <c r="Y44" s="100"/>
      <c r="Z44" s="100"/>
      <c r="AA44" s="101">
        <f>SUM(LARGE(AB44:AK44,{1,2,3,4,5,6}))</f>
        <v>729.613</v>
      </c>
      <c r="AB44" s="101">
        <f t="shared" si="10"/>
        <v>729.613</v>
      </c>
      <c r="AC44" s="101">
        <f t="shared" si="11"/>
        <v>0</v>
      </c>
      <c r="AD44" s="101">
        <f t="shared" si="12"/>
        <v>0</v>
      </c>
      <c r="AE44" s="101">
        <f t="shared" si="13"/>
        <v>0</v>
      </c>
      <c r="AF44" s="101">
        <f t="shared" si="14"/>
        <v>0</v>
      </c>
      <c r="AG44" s="101">
        <f t="shared" si="15"/>
        <v>0</v>
      </c>
      <c r="AH44" s="101">
        <f t="shared" si="16"/>
        <v>0</v>
      </c>
      <c r="AI44" s="101">
        <f t="shared" si="17"/>
        <v>0</v>
      </c>
      <c r="AJ44" s="101">
        <f t="shared" si="18"/>
        <v>0</v>
      </c>
    </row>
    <row r="45" spans="1:36" s="30" customFormat="1" ht="15">
      <c r="A45" s="28">
        <v>42</v>
      </c>
      <c r="B45" s="28" t="s">
        <v>596</v>
      </c>
      <c r="C45" s="28" t="s">
        <v>595</v>
      </c>
      <c r="D45" s="28"/>
      <c r="E45" s="28"/>
      <c r="F45" s="28"/>
      <c r="G45" s="28">
        <v>1</v>
      </c>
      <c r="H45" s="28">
        <v>1</v>
      </c>
      <c r="I45" s="28">
        <v>1</v>
      </c>
      <c r="J45" s="100">
        <v>717.299</v>
      </c>
      <c r="K45" s="100"/>
      <c r="L45" s="100"/>
      <c r="M45" s="100"/>
      <c r="N45" s="100"/>
      <c r="O45" s="100"/>
      <c r="P45" s="275">
        <v>717.299</v>
      </c>
      <c r="Q45" s="2"/>
      <c r="R45" s="100"/>
      <c r="S45" s="100"/>
      <c r="T45" s="100"/>
      <c r="U45" s="100"/>
      <c r="V45" s="100"/>
      <c r="W45" s="100"/>
      <c r="X45" s="100"/>
      <c r="Y45" s="100"/>
      <c r="Z45" s="100"/>
      <c r="AA45" s="101">
        <f>SUM(LARGE(AB45:AK45,{1,2,3,4,5,6}))</f>
        <v>717.299</v>
      </c>
      <c r="AB45" s="101">
        <f t="shared" si="10"/>
        <v>717.299</v>
      </c>
      <c r="AC45" s="101">
        <f t="shared" si="11"/>
        <v>0</v>
      </c>
      <c r="AD45" s="101">
        <f t="shared" si="12"/>
        <v>0</v>
      </c>
      <c r="AE45" s="101">
        <f t="shared" si="13"/>
        <v>0</v>
      </c>
      <c r="AF45" s="101">
        <f t="shared" si="14"/>
        <v>0</v>
      </c>
      <c r="AG45" s="101">
        <f t="shared" si="15"/>
        <v>0</v>
      </c>
      <c r="AH45" s="101">
        <f t="shared" si="16"/>
        <v>0</v>
      </c>
      <c r="AI45" s="101">
        <f t="shared" si="17"/>
        <v>0</v>
      </c>
      <c r="AJ45" s="101">
        <f t="shared" si="18"/>
        <v>0</v>
      </c>
    </row>
    <row r="46" spans="1:36" s="30" customFormat="1" ht="15">
      <c r="A46" s="28">
        <v>43</v>
      </c>
      <c r="B46" s="48" t="s">
        <v>362</v>
      </c>
      <c r="C46" s="28" t="s">
        <v>363</v>
      </c>
      <c r="D46" s="28"/>
      <c r="E46" s="48" t="s">
        <v>337</v>
      </c>
      <c r="F46" s="28"/>
      <c r="G46" s="28">
        <v>1</v>
      </c>
      <c r="H46" s="28">
        <v>1</v>
      </c>
      <c r="I46" s="28">
        <v>1</v>
      </c>
      <c r="J46" s="100">
        <v>709</v>
      </c>
      <c r="K46" s="209">
        <v>709</v>
      </c>
      <c r="L46" s="100"/>
      <c r="M46" s="100"/>
      <c r="N46" s="100"/>
      <c r="O46" s="100"/>
      <c r="P46" s="100"/>
      <c r="Q46" s="246"/>
      <c r="R46" s="100"/>
      <c r="S46" s="100"/>
      <c r="T46" s="100"/>
      <c r="U46" s="100"/>
      <c r="V46" s="100"/>
      <c r="W46" s="100"/>
      <c r="X46" s="100"/>
      <c r="Y46" s="100"/>
      <c r="Z46" s="100"/>
      <c r="AA46" s="101">
        <f>SUM(LARGE(AB46:AK46,{1,2,3,4,5,6}))</f>
        <v>709</v>
      </c>
      <c r="AB46" s="101">
        <f t="shared" si="10"/>
        <v>709</v>
      </c>
      <c r="AC46" s="101">
        <f t="shared" si="11"/>
        <v>0</v>
      </c>
      <c r="AD46" s="101">
        <f t="shared" si="12"/>
        <v>0</v>
      </c>
      <c r="AE46" s="101">
        <f t="shared" si="13"/>
        <v>0</v>
      </c>
      <c r="AF46" s="101">
        <f t="shared" si="14"/>
        <v>0</v>
      </c>
      <c r="AG46" s="101">
        <f t="shared" si="15"/>
        <v>0</v>
      </c>
      <c r="AH46" s="101">
        <f t="shared" si="16"/>
        <v>0</v>
      </c>
      <c r="AI46" s="101">
        <f t="shared" si="17"/>
        <v>0</v>
      </c>
      <c r="AJ46" s="101">
        <f t="shared" si="18"/>
        <v>0</v>
      </c>
    </row>
    <row r="47" spans="1:36" s="30" customFormat="1" ht="15">
      <c r="A47" s="28">
        <v>44</v>
      </c>
      <c r="B47" s="48" t="s">
        <v>364</v>
      </c>
      <c r="C47" s="28" t="s">
        <v>365</v>
      </c>
      <c r="D47" s="28"/>
      <c r="E47" s="48"/>
      <c r="F47" s="28"/>
      <c r="G47" s="28">
        <v>1</v>
      </c>
      <c r="H47" s="28">
        <v>1</v>
      </c>
      <c r="I47" s="28">
        <v>1</v>
      </c>
      <c r="J47" s="100">
        <v>662</v>
      </c>
      <c r="K47" s="209">
        <v>662</v>
      </c>
      <c r="L47" s="100"/>
      <c r="M47" s="100"/>
      <c r="N47" s="100"/>
      <c r="O47" s="100"/>
      <c r="P47" s="100"/>
      <c r="Q47" s="246"/>
      <c r="R47" s="100"/>
      <c r="S47" s="100"/>
      <c r="T47" s="100"/>
      <c r="U47" s="100"/>
      <c r="V47" s="100"/>
      <c r="W47" s="100"/>
      <c r="X47" s="100"/>
      <c r="Y47" s="100"/>
      <c r="Z47" s="100"/>
      <c r="AA47" s="101">
        <f>SUM(LARGE(AB47:AK47,{1,2,3,4,5,6}))</f>
        <v>662</v>
      </c>
      <c r="AB47" s="101">
        <f t="shared" si="10"/>
        <v>662</v>
      </c>
      <c r="AC47" s="101">
        <f t="shared" si="11"/>
        <v>0</v>
      </c>
      <c r="AD47" s="101">
        <f t="shared" si="12"/>
        <v>0</v>
      </c>
      <c r="AE47" s="101">
        <f t="shared" si="13"/>
        <v>0</v>
      </c>
      <c r="AF47" s="101">
        <f t="shared" si="14"/>
        <v>0</v>
      </c>
      <c r="AG47" s="101">
        <f t="shared" si="15"/>
        <v>0</v>
      </c>
      <c r="AH47" s="101">
        <f t="shared" si="16"/>
        <v>0</v>
      </c>
      <c r="AI47" s="101">
        <f t="shared" si="17"/>
        <v>0</v>
      </c>
      <c r="AJ47" s="101">
        <f t="shared" si="18"/>
        <v>0</v>
      </c>
    </row>
    <row r="48" spans="1:36" s="30" customFormat="1" ht="15">
      <c r="A48" s="28">
        <v>45</v>
      </c>
      <c r="B48" s="28" t="s">
        <v>474</v>
      </c>
      <c r="C48" s="28" t="s">
        <v>418</v>
      </c>
      <c r="D48" s="28"/>
      <c r="E48" s="28" t="s">
        <v>475</v>
      </c>
      <c r="F48" s="69"/>
      <c r="G48" s="28">
        <v>1</v>
      </c>
      <c r="H48" s="28">
        <v>1</v>
      </c>
      <c r="I48" s="28">
        <v>1</v>
      </c>
      <c r="J48" s="100">
        <v>658.596</v>
      </c>
      <c r="K48" s="100"/>
      <c r="L48" s="100"/>
      <c r="M48" s="100"/>
      <c r="N48" s="262">
        <v>658.596</v>
      </c>
      <c r="O48" s="100"/>
      <c r="P48" s="100"/>
      <c r="Q48" s="2"/>
      <c r="R48" s="100"/>
      <c r="S48" s="100"/>
      <c r="T48" s="100"/>
      <c r="U48" s="100"/>
      <c r="V48" s="100"/>
      <c r="W48" s="100"/>
      <c r="X48" s="100"/>
      <c r="Y48" s="100"/>
      <c r="Z48" s="100"/>
      <c r="AA48" s="101">
        <f>SUM(LARGE(AB48:AK48,{1,2,3,4,5,6}))</f>
        <v>658.596</v>
      </c>
      <c r="AB48" s="101">
        <f t="shared" si="10"/>
        <v>658.596</v>
      </c>
      <c r="AC48" s="101">
        <f t="shared" si="11"/>
        <v>0</v>
      </c>
      <c r="AD48" s="101">
        <f t="shared" si="12"/>
        <v>0</v>
      </c>
      <c r="AE48" s="101">
        <f t="shared" si="13"/>
        <v>0</v>
      </c>
      <c r="AF48" s="101">
        <f t="shared" si="14"/>
        <v>0</v>
      </c>
      <c r="AG48" s="101">
        <f t="shared" si="15"/>
        <v>0</v>
      </c>
      <c r="AH48" s="101">
        <f t="shared" si="16"/>
        <v>0</v>
      </c>
      <c r="AI48" s="101">
        <f t="shared" si="17"/>
        <v>0</v>
      </c>
      <c r="AJ48" s="101">
        <f t="shared" si="18"/>
        <v>0</v>
      </c>
    </row>
    <row r="49" spans="1:36" s="30" customFormat="1" ht="15">
      <c r="A49" s="28">
        <v>46</v>
      </c>
      <c r="B49" s="97" t="s">
        <v>476</v>
      </c>
      <c r="C49" s="97" t="s">
        <v>477</v>
      </c>
      <c r="D49" s="28"/>
      <c r="E49" s="28" t="s">
        <v>186</v>
      </c>
      <c r="F49" s="28"/>
      <c r="G49" s="28">
        <v>1</v>
      </c>
      <c r="H49" s="28">
        <v>1</v>
      </c>
      <c r="I49" s="28">
        <v>1</v>
      </c>
      <c r="J49" s="100">
        <v>634.772</v>
      </c>
      <c r="K49" s="100"/>
      <c r="L49" s="100"/>
      <c r="M49" s="100"/>
      <c r="N49" s="262">
        <v>634.772</v>
      </c>
      <c r="O49" s="100"/>
      <c r="P49" s="100"/>
      <c r="Q49" s="2"/>
      <c r="R49" s="100"/>
      <c r="S49" s="100"/>
      <c r="T49" s="100"/>
      <c r="U49" s="100"/>
      <c r="V49" s="100"/>
      <c r="W49" s="100"/>
      <c r="X49" s="100"/>
      <c r="Y49" s="100"/>
      <c r="Z49" s="100"/>
      <c r="AA49" s="101">
        <f>SUM(LARGE(AB49:AK49,{1,2,3,4,5,6}))</f>
        <v>634.772</v>
      </c>
      <c r="AB49" s="101">
        <f t="shared" si="10"/>
        <v>634.772</v>
      </c>
      <c r="AC49" s="101">
        <f t="shared" si="11"/>
        <v>0</v>
      </c>
      <c r="AD49" s="101">
        <f t="shared" si="12"/>
        <v>0</v>
      </c>
      <c r="AE49" s="101">
        <f t="shared" si="13"/>
        <v>0</v>
      </c>
      <c r="AF49" s="101">
        <f t="shared" si="14"/>
        <v>0</v>
      </c>
      <c r="AG49" s="101">
        <f t="shared" si="15"/>
        <v>0</v>
      </c>
      <c r="AH49" s="101">
        <f t="shared" si="16"/>
        <v>0</v>
      </c>
      <c r="AI49" s="101">
        <f t="shared" si="17"/>
        <v>0</v>
      </c>
      <c r="AJ49" s="101">
        <f t="shared" si="18"/>
        <v>0</v>
      </c>
    </row>
    <row r="50" spans="1:36" s="30" customFormat="1" ht="15">
      <c r="A50" s="28">
        <v>47</v>
      </c>
      <c r="B50" s="28" t="s">
        <v>597</v>
      </c>
      <c r="C50" s="28" t="s">
        <v>599</v>
      </c>
      <c r="D50" s="28"/>
      <c r="E50" s="28" t="s">
        <v>126</v>
      </c>
      <c r="F50" s="274" t="s">
        <v>600</v>
      </c>
      <c r="G50" s="28">
        <v>1</v>
      </c>
      <c r="H50" s="28">
        <v>1</v>
      </c>
      <c r="I50" s="28">
        <v>1</v>
      </c>
      <c r="J50" s="100">
        <v>541.401</v>
      </c>
      <c r="K50" s="100"/>
      <c r="L50" s="100"/>
      <c r="M50" s="100"/>
      <c r="N50" s="100"/>
      <c r="O50" s="100"/>
      <c r="P50" s="275">
        <v>541.401</v>
      </c>
      <c r="Q50" s="2"/>
      <c r="R50" s="100"/>
      <c r="S50" s="100"/>
      <c r="T50" s="100"/>
      <c r="U50" s="100"/>
      <c r="V50" s="100"/>
      <c r="W50" s="100"/>
      <c r="X50" s="100"/>
      <c r="Y50" s="100"/>
      <c r="Z50" s="100"/>
      <c r="AA50" s="101">
        <f>SUM(LARGE(AB50:AK50,{1,2,3,4,5,6}))</f>
        <v>541.401</v>
      </c>
      <c r="AB50" s="101">
        <f t="shared" si="10"/>
        <v>541.401</v>
      </c>
      <c r="AC50" s="101">
        <f t="shared" si="11"/>
        <v>0</v>
      </c>
      <c r="AD50" s="101">
        <f t="shared" si="12"/>
        <v>0</v>
      </c>
      <c r="AE50" s="101">
        <f t="shared" si="13"/>
        <v>0</v>
      </c>
      <c r="AF50" s="101">
        <f t="shared" si="14"/>
        <v>0</v>
      </c>
      <c r="AG50" s="101">
        <f t="shared" si="15"/>
        <v>0</v>
      </c>
      <c r="AH50" s="101">
        <f t="shared" si="16"/>
        <v>0</v>
      </c>
      <c r="AI50" s="101">
        <f t="shared" si="17"/>
        <v>0</v>
      </c>
      <c r="AJ50" s="101">
        <f t="shared" si="18"/>
        <v>0</v>
      </c>
    </row>
    <row r="51" spans="1:36" s="30" customFormat="1" ht="15">
      <c r="A51" s="28">
        <v>48</v>
      </c>
      <c r="B51" s="28"/>
      <c r="C51" s="28"/>
      <c r="D51" s="28"/>
      <c r="E51" s="28"/>
      <c r="F51" s="28"/>
      <c r="G51" s="28"/>
      <c r="H51" s="28"/>
      <c r="I51" s="28"/>
      <c r="J51" s="100"/>
      <c r="K51" s="100"/>
      <c r="L51" s="100"/>
      <c r="M51" s="100"/>
      <c r="N51" s="100"/>
      <c r="O51" s="100"/>
      <c r="P51" s="100"/>
      <c r="Q51" s="2"/>
      <c r="R51" s="100"/>
      <c r="S51" s="100"/>
      <c r="T51" s="100"/>
      <c r="U51" s="100"/>
      <c r="V51" s="100"/>
      <c r="W51" s="100"/>
      <c r="X51" s="100"/>
      <c r="Y51" s="100"/>
      <c r="Z51" s="100"/>
      <c r="AA51" s="101">
        <f>SUM(LARGE(AB51:AK51,{1,2,3,4,5,6}))</f>
        <v>0</v>
      </c>
      <c r="AB51" s="101">
        <f t="shared" si="10"/>
        <v>0</v>
      </c>
      <c r="AC51" s="101">
        <f t="shared" si="11"/>
        <v>0</v>
      </c>
      <c r="AD51" s="101">
        <f t="shared" si="12"/>
        <v>0</v>
      </c>
      <c r="AE51" s="101">
        <f t="shared" si="13"/>
        <v>0</v>
      </c>
      <c r="AF51" s="101">
        <f t="shared" si="14"/>
        <v>0</v>
      </c>
      <c r="AG51" s="101">
        <f t="shared" si="15"/>
        <v>0</v>
      </c>
      <c r="AH51" s="101">
        <f t="shared" si="16"/>
        <v>0</v>
      </c>
      <c r="AI51" s="101">
        <f t="shared" si="17"/>
        <v>0</v>
      </c>
      <c r="AJ51" s="101">
        <f t="shared" si="18"/>
        <v>0</v>
      </c>
    </row>
    <row r="52" spans="1:36" s="30" customFormat="1" ht="15">
      <c r="A52" s="28">
        <v>49</v>
      </c>
      <c r="B52" s="28"/>
      <c r="C52" s="28"/>
      <c r="D52" s="28"/>
      <c r="E52" s="28"/>
      <c r="F52" s="28"/>
      <c r="G52" s="28"/>
      <c r="H52" s="28"/>
      <c r="I52" s="28"/>
      <c r="J52" s="100"/>
      <c r="K52" s="100"/>
      <c r="L52" s="100"/>
      <c r="M52" s="100"/>
      <c r="N52" s="100"/>
      <c r="O52" s="100"/>
      <c r="P52" s="100"/>
      <c r="Q52" s="2"/>
      <c r="R52" s="100"/>
      <c r="S52" s="100"/>
      <c r="T52" s="100"/>
      <c r="U52" s="100"/>
      <c r="V52" s="100"/>
      <c r="W52" s="100"/>
      <c r="X52" s="100"/>
      <c r="Y52" s="100"/>
      <c r="Z52" s="100"/>
      <c r="AA52" s="101">
        <f>SUM(LARGE(AB52:AK52,{1,2,3,4,5,6}))</f>
        <v>0</v>
      </c>
      <c r="AB52" s="101">
        <f t="shared" si="10"/>
        <v>0</v>
      </c>
      <c r="AC52" s="101">
        <f t="shared" si="11"/>
        <v>0</v>
      </c>
      <c r="AD52" s="101">
        <f t="shared" si="12"/>
        <v>0</v>
      </c>
      <c r="AE52" s="101">
        <f t="shared" si="13"/>
        <v>0</v>
      </c>
      <c r="AF52" s="101">
        <f t="shared" si="14"/>
        <v>0</v>
      </c>
      <c r="AG52" s="101">
        <f t="shared" si="15"/>
        <v>0</v>
      </c>
      <c r="AH52" s="101">
        <f t="shared" si="16"/>
        <v>0</v>
      </c>
      <c r="AI52" s="101">
        <f t="shared" si="17"/>
        <v>0</v>
      </c>
      <c r="AJ52" s="101">
        <f t="shared" si="18"/>
        <v>0</v>
      </c>
    </row>
    <row r="53" spans="1:36" s="30" customFormat="1" ht="15">
      <c r="A53" s="28">
        <v>50</v>
      </c>
      <c r="B53" s="28"/>
      <c r="C53" s="28"/>
      <c r="D53" s="28"/>
      <c r="E53" s="28"/>
      <c r="F53" s="28"/>
      <c r="G53" s="28"/>
      <c r="H53" s="28"/>
      <c r="I53" s="28"/>
      <c r="J53" s="100"/>
      <c r="K53" s="100"/>
      <c r="L53" s="100"/>
      <c r="M53" s="100"/>
      <c r="N53" s="100"/>
      <c r="O53" s="100"/>
      <c r="P53" s="100"/>
      <c r="Q53" s="2"/>
      <c r="R53" s="100"/>
      <c r="S53" s="100"/>
      <c r="T53" s="100"/>
      <c r="U53" s="100"/>
      <c r="V53" s="100"/>
      <c r="W53" s="100"/>
      <c r="X53" s="100"/>
      <c r="Y53" s="100"/>
      <c r="Z53" s="100"/>
      <c r="AA53" s="101">
        <f>SUM(LARGE(AB53:AK53,{1,2,3,4,5,6}))</f>
        <v>0</v>
      </c>
      <c r="AB53" s="101">
        <f t="shared" si="10"/>
        <v>0</v>
      </c>
      <c r="AC53" s="101">
        <f t="shared" si="11"/>
        <v>0</v>
      </c>
      <c r="AD53" s="101">
        <f t="shared" si="12"/>
        <v>0</v>
      </c>
      <c r="AE53" s="101">
        <f t="shared" si="13"/>
        <v>0</v>
      </c>
      <c r="AF53" s="101">
        <f t="shared" si="14"/>
        <v>0</v>
      </c>
      <c r="AG53" s="101">
        <f t="shared" si="15"/>
        <v>0</v>
      </c>
      <c r="AH53" s="101">
        <f t="shared" si="16"/>
        <v>0</v>
      </c>
      <c r="AI53" s="101">
        <f t="shared" si="17"/>
        <v>0</v>
      </c>
      <c r="AJ53" s="101">
        <f t="shared" si="18"/>
        <v>0</v>
      </c>
    </row>
    <row r="54" spans="1:36" s="30" customFormat="1" ht="15">
      <c r="A54" s="28">
        <v>51</v>
      </c>
      <c r="B54" s="28"/>
      <c r="C54" s="28"/>
      <c r="D54" s="28"/>
      <c r="E54" s="28"/>
      <c r="F54" s="28"/>
      <c r="G54" s="28"/>
      <c r="H54" s="28"/>
      <c r="I54" s="28"/>
      <c r="J54" s="100"/>
      <c r="K54" s="100"/>
      <c r="L54" s="100"/>
      <c r="M54" s="100"/>
      <c r="N54" s="100"/>
      <c r="O54" s="100"/>
      <c r="P54" s="100"/>
      <c r="Q54" s="2"/>
      <c r="R54" s="100"/>
      <c r="S54" s="100"/>
      <c r="T54" s="100"/>
      <c r="U54" s="100"/>
      <c r="V54" s="100"/>
      <c r="W54" s="100"/>
      <c r="X54" s="100"/>
      <c r="Y54" s="100"/>
      <c r="Z54" s="100"/>
      <c r="AA54" s="101">
        <f>SUM(LARGE(AB54:AK54,{1,2,3,4,5,6}))</f>
        <v>0</v>
      </c>
      <c r="AB54" s="101">
        <f t="shared" si="10"/>
        <v>0</v>
      </c>
      <c r="AC54" s="101">
        <f t="shared" si="11"/>
        <v>0</v>
      </c>
      <c r="AD54" s="101">
        <f t="shared" si="12"/>
        <v>0</v>
      </c>
      <c r="AE54" s="101">
        <f t="shared" si="13"/>
        <v>0</v>
      </c>
      <c r="AF54" s="101">
        <f t="shared" si="14"/>
        <v>0</v>
      </c>
      <c r="AG54" s="101">
        <f t="shared" si="15"/>
        <v>0</v>
      </c>
      <c r="AH54" s="101">
        <f t="shared" si="16"/>
        <v>0</v>
      </c>
      <c r="AI54" s="101">
        <f t="shared" si="17"/>
        <v>0</v>
      </c>
      <c r="AJ54" s="101">
        <f t="shared" si="18"/>
        <v>0</v>
      </c>
    </row>
    <row r="55" spans="1:36" s="30" customFormat="1" ht="15">
      <c r="A55" s="28">
        <v>52</v>
      </c>
      <c r="B55" s="28"/>
      <c r="C55" s="28"/>
      <c r="D55" s="28"/>
      <c r="E55" s="28"/>
      <c r="F55" s="28"/>
      <c r="G55" s="28"/>
      <c r="H55" s="28"/>
      <c r="I55" s="28"/>
      <c r="J55" s="100"/>
      <c r="K55" s="100"/>
      <c r="L55" s="100"/>
      <c r="M55" s="100"/>
      <c r="N55" s="100"/>
      <c r="O55" s="100"/>
      <c r="P55" s="100"/>
      <c r="Q55" s="2"/>
      <c r="R55" s="100"/>
      <c r="S55" s="100"/>
      <c r="T55" s="100"/>
      <c r="U55" s="100"/>
      <c r="V55" s="100"/>
      <c r="W55" s="100"/>
      <c r="X55" s="100"/>
      <c r="Y55" s="100"/>
      <c r="Z55" s="100"/>
      <c r="AA55" s="101">
        <f>SUM(LARGE(AB55:AK55,{1,2,3,4,5,6}))</f>
        <v>0</v>
      </c>
      <c r="AB55" s="101">
        <f t="shared" si="10"/>
        <v>0</v>
      </c>
      <c r="AC55" s="101">
        <f t="shared" si="11"/>
        <v>0</v>
      </c>
      <c r="AD55" s="101">
        <f t="shared" si="12"/>
        <v>0</v>
      </c>
      <c r="AE55" s="101">
        <f t="shared" si="13"/>
        <v>0</v>
      </c>
      <c r="AF55" s="101">
        <f t="shared" si="14"/>
        <v>0</v>
      </c>
      <c r="AG55" s="101">
        <f t="shared" si="15"/>
        <v>0</v>
      </c>
      <c r="AH55" s="101">
        <f t="shared" si="16"/>
        <v>0</v>
      </c>
      <c r="AI55" s="101">
        <f t="shared" si="17"/>
        <v>0</v>
      </c>
      <c r="AJ55" s="101">
        <f t="shared" si="18"/>
        <v>0</v>
      </c>
    </row>
    <row r="56" spans="1:36" s="30" customFormat="1" ht="15">
      <c r="A56" s="28">
        <v>53</v>
      </c>
      <c r="B56" s="28"/>
      <c r="C56" s="28"/>
      <c r="D56" s="28"/>
      <c r="E56" s="28"/>
      <c r="F56" s="28"/>
      <c r="G56" s="28"/>
      <c r="H56" s="28"/>
      <c r="I56" s="28"/>
      <c r="J56" s="100"/>
      <c r="K56" s="100"/>
      <c r="L56" s="100"/>
      <c r="M56" s="100"/>
      <c r="N56" s="100"/>
      <c r="O56" s="100"/>
      <c r="P56" s="100"/>
      <c r="Q56" s="2"/>
      <c r="R56" s="100"/>
      <c r="S56" s="100"/>
      <c r="T56" s="100"/>
      <c r="U56" s="100"/>
      <c r="V56" s="100"/>
      <c r="W56" s="100"/>
      <c r="X56" s="100"/>
      <c r="Y56" s="100"/>
      <c r="Z56" s="100"/>
      <c r="AA56" s="101">
        <f>SUM(LARGE(AB56:AK56,{1,2,3,4,5,6}))</f>
        <v>0</v>
      </c>
      <c r="AB56" s="101">
        <f t="shared" si="10"/>
        <v>0</v>
      </c>
      <c r="AC56" s="101">
        <f t="shared" si="11"/>
        <v>0</v>
      </c>
      <c r="AD56" s="101">
        <f t="shared" si="12"/>
        <v>0</v>
      </c>
      <c r="AE56" s="101">
        <f t="shared" si="13"/>
        <v>0</v>
      </c>
      <c r="AF56" s="101">
        <f t="shared" si="14"/>
        <v>0</v>
      </c>
      <c r="AG56" s="101">
        <f t="shared" si="15"/>
        <v>0</v>
      </c>
      <c r="AH56" s="101">
        <f t="shared" si="16"/>
        <v>0</v>
      </c>
      <c r="AI56" s="101">
        <f t="shared" si="17"/>
        <v>0</v>
      </c>
      <c r="AJ56" s="101">
        <f t="shared" si="18"/>
        <v>0</v>
      </c>
    </row>
    <row r="57" spans="1:36" s="30" customFormat="1" ht="15">
      <c r="A57" s="28">
        <v>54</v>
      </c>
      <c r="B57" s="28"/>
      <c r="C57" s="25"/>
      <c r="D57" s="28"/>
      <c r="E57" s="28"/>
      <c r="F57" s="28"/>
      <c r="G57" s="28"/>
      <c r="H57" s="28"/>
      <c r="I57" s="28"/>
      <c r="J57" s="100"/>
      <c r="K57" s="100"/>
      <c r="L57" s="100"/>
      <c r="M57" s="100"/>
      <c r="N57" s="100"/>
      <c r="O57" s="100"/>
      <c r="P57" s="100"/>
      <c r="Q57" s="2"/>
      <c r="R57" s="100"/>
      <c r="S57" s="100"/>
      <c r="T57" s="100"/>
      <c r="U57" s="100"/>
      <c r="V57" s="100"/>
      <c r="W57" s="100"/>
      <c r="X57" s="100"/>
      <c r="Y57" s="100"/>
      <c r="Z57" s="100"/>
      <c r="AA57" s="101">
        <f>SUM(LARGE(AB57:AK57,{1,2,3,4,5,6}))</f>
        <v>0</v>
      </c>
      <c r="AB57" s="101">
        <f t="shared" si="10"/>
        <v>0</v>
      </c>
      <c r="AC57" s="101">
        <f t="shared" si="11"/>
        <v>0</v>
      </c>
      <c r="AD57" s="101">
        <f t="shared" si="12"/>
        <v>0</v>
      </c>
      <c r="AE57" s="101">
        <f t="shared" si="13"/>
        <v>0</v>
      </c>
      <c r="AF57" s="101">
        <f t="shared" si="14"/>
        <v>0</v>
      </c>
      <c r="AG57" s="101">
        <f t="shared" si="15"/>
        <v>0</v>
      </c>
      <c r="AH57" s="101">
        <f t="shared" si="16"/>
        <v>0</v>
      </c>
      <c r="AI57" s="101">
        <f t="shared" si="17"/>
        <v>0</v>
      </c>
      <c r="AJ57" s="101">
        <f t="shared" si="18"/>
        <v>0</v>
      </c>
    </row>
    <row r="58" spans="1:36" s="30" customFormat="1" ht="15">
      <c r="A58" s="28">
        <v>55</v>
      </c>
      <c r="B58" s="28"/>
      <c r="C58" s="28"/>
      <c r="D58" s="28"/>
      <c r="E58" s="28"/>
      <c r="F58" s="28"/>
      <c r="G58" s="28"/>
      <c r="H58" s="28"/>
      <c r="I58" s="28"/>
      <c r="J58" s="100"/>
      <c r="K58" s="100"/>
      <c r="L58" s="100"/>
      <c r="M58" s="100"/>
      <c r="N58" s="100"/>
      <c r="O58" s="100"/>
      <c r="P58" s="100"/>
      <c r="Q58" s="2"/>
      <c r="R58" s="100"/>
      <c r="S58" s="100"/>
      <c r="T58" s="100"/>
      <c r="U58" s="100"/>
      <c r="V58" s="100"/>
      <c r="W58" s="100"/>
      <c r="X58" s="100"/>
      <c r="Y58" s="100"/>
      <c r="Z58" s="100"/>
      <c r="AA58" s="101">
        <f>SUM(LARGE(AB58:AK58,{1,2,3,4,5,6}))</f>
        <v>0</v>
      </c>
      <c r="AB58" s="101">
        <f t="shared" si="10"/>
        <v>0</v>
      </c>
      <c r="AC58" s="101">
        <f t="shared" si="11"/>
        <v>0</v>
      </c>
      <c r="AD58" s="101">
        <f t="shared" si="12"/>
        <v>0</v>
      </c>
      <c r="AE58" s="101">
        <f t="shared" si="13"/>
        <v>0</v>
      </c>
      <c r="AF58" s="101">
        <f t="shared" si="14"/>
        <v>0</v>
      </c>
      <c r="AG58" s="101">
        <f t="shared" si="15"/>
        <v>0</v>
      </c>
      <c r="AH58" s="101">
        <f t="shared" si="16"/>
        <v>0</v>
      </c>
      <c r="AI58" s="101">
        <f t="shared" si="17"/>
        <v>0</v>
      </c>
      <c r="AJ58" s="101">
        <f t="shared" si="18"/>
        <v>0</v>
      </c>
    </row>
    <row r="59" spans="1:36" s="30" customFormat="1" ht="15">
      <c r="A59" s="28">
        <v>56</v>
      </c>
      <c r="B59" s="28"/>
      <c r="C59" s="69"/>
      <c r="D59" s="28"/>
      <c r="E59" s="28"/>
      <c r="F59" s="28"/>
      <c r="G59" s="28"/>
      <c r="H59" s="28"/>
      <c r="I59" s="28"/>
      <c r="J59" s="100"/>
      <c r="K59" s="100"/>
      <c r="L59" s="100"/>
      <c r="M59" s="100"/>
      <c r="N59" s="100"/>
      <c r="O59" s="100"/>
      <c r="P59" s="100"/>
      <c r="Q59" s="2"/>
      <c r="R59" s="100"/>
      <c r="S59" s="100"/>
      <c r="T59" s="100"/>
      <c r="U59" s="100"/>
      <c r="V59" s="100"/>
      <c r="W59" s="100"/>
      <c r="X59" s="100"/>
      <c r="Y59" s="100"/>
      <c r="Z59" s="100"/>
      <c r="AA59" s="101">
        <f>SUM(LARGE(AB59:AK59,{1,2,3,4,5,6}))</f>
        <v>0</v>
      </c>
      <c r="AB59" s="101">
        <f t="shared" si="10"/>
        <v>0</v>
      </c>
      <c r="AC59" s="101">
        <f t="shared" si="11"/>
        <v>0</v>
      </c>
      <c r="AD59" s="101">
        <f t="shared" si="12"/>
        <v>0</v>
      </c>
      <c r="AE59" s="101">
        <f t="shared" si="13"/>
        <v>0</v>
      </c>
      <c r="AF59" s="101">
        <f t="shared" si="14"/>
        <v>0</v>
      </c>
      <c r="AG59" s="101">
        <f t="shared" si="15"/>
        <v>0</v>
      </c>
      <c r="AH59" s="101">
        <f t="shared" si="16"/>
        <v>0</v>
      </c>
      <c r="AI59" s="101">
        <f t="shared" si="17"/>
        <v>0</v>
      </c>
      <c r="AJ59" s="101">
        <f t="shared" si="18"/>
        <v>0</v>
      </c>
    </row>
    <row r="60" spans="1:36" s="30" customFormat="1" ht="15">
      <c r="A60" s="28">
        <v>57</v>
      </c>
      <c r="B60" s="28"/>
      <c r="C60" s="28"/>
      <c r="D60" s="28"/>
      <c r="E60" s="28"/>
      <c r="F60" s="28"/>
      <c r="G60" s="28"/>
      <c r="H60" s="28"/>
      <c r="I60" s="28"/>
      <c r="J60" s="100"/>
      <c r="K60" s="100"/>
      <c r="L60" s="100"/>
      <c r="M60" s="100"/>
      <c r="N60" s="100"/>
      <c r="O60" s="100"/>
      <c r="P60" s="100"/>
      <c r="Q60" s="2"/>
      <c r="R60" s="100"/>
      <c r="S60" s="100"/>
      <c r="T60" s="100"/>
      <c r="U60" s="100"/>
      <c r="V60" s="100"/>
      <c r="W60" s="100"/>
      <c r="X60" s="100"/>
      <c r="Y60" s="100"/>
      <c r="Z60" s="100"/>
      <c r="AA60" s="101">
        <f>SUM(LARGE(AB60:AK60,{1,2,3,4,5,6}))</f>
        <v>0</v>
      </c>
      <c r="AB60" s="101">
        <f t="shared" si="10"/>
        <v>0</v>
      </c>
      <c r="AC60" s="101">
        <f t="shared" si="11"/>
        <v>0</v>
      </c>
      <c r="AD60" s="101">
        <f t="shared" si="12"/>
        <v>0</v>
      </c>
      <c r="AE60" s="101">
        <f t="shared" si="13"/>
        <v>0</v>
      </c>
      <c r="AF60" s="101">
        <f t="shared" si="14"/>
        <v>0</v>
      </c>
      <c r="AG60" s="101">
        <f t="shared" si="15"/>
        <v>0</v>
      </c>
      <c r="AH60" s="101">
        <f t="shared" si="16"/>
        <v>0</v>
      </c>
      <c r="AI60" s="101">
        <f t="shared" si="17"/>
        <v>0</v>
      </c>
      <c r="AJ60" s="101">
        <f t="shared" si="18"/>
        <v>0</v>
      </c>
    </row>
    <row r="61" spans="1:36" s="30" customFormat="1" ht="15">
      <c r="A61" s="28">
        <v>58</v>
      </c>
      <c r="B61" s="28"/>
      <c r="C61" s="28"/>
      <c r="D61" s="28"/>
      <c r="E61" s="28"/>
      <c r="F61" s="28"/>
      <c r="G61" s="28"/>
      <c r="H61" s="28"/>
      <c r="I61" s="28"/>
      <c r="J61" s="100"/>
      <c r="K61" s="100"/>
      <c r="L61" s="100"/>
      <c r="M61" s="100"/>
      <c r="N61" s="100"/>
      <c r="O61" s="100"/>
      <c r="P61" s="100"/>
      <c r="Q61" s="2"/>
      <c r="R61" s="100"/>
      <c r="S61" s="100"/>
      <c r="T61" s="100"/>
      <c r="U61" s="100"/>
      <c r="V61" s="100"/>
      <c r="W61" s="100"/>
      <c r="X61" s="100"/>
      <c r="Y61" s="100"/>
      <c r="Z61" s="100"/>
      <c r="AA61" s="101">
        <f>SUM(LARGE(AB61:AK61,{1,2,3,4,5,6}))</f>
        <v>0</v>
      </c>
      <c r="AB61" s="101">
        <f t="shared" si="10"/>
        <v>0</v>
      </c>
      <c r="AC61" s="101">
        <f t="shared" si="11"/>
        <v>0</v>
      </c>
      <c r="AD61" s="101">
        <f t="shared" si="12"/>
        <v>0</v>
      </c>
      <c r="AE61" s="101">
        <f t="shared" si="13"/>
        <v>0</v>
      </c>
      <c r="AF61" s="101">
        <f t="shared" si="14"/>
        <v>0</v>
      </c>
      <c r="AG61" s="101">
        <f t="shared" si="15"/>
        <v>0</v>
      </c>
      <c r="AH61" s="101">
        <f t="shared" si="16"/>
        <v>0</v>
      </c>
      <c r="AI61" s="101">
        <f t="shared" si="17"/>
        <v>0</v>
      </c>
      <c r="AJ61" s="101">
        <f t="shared" si="18"/>
        <v>0</v>
      </c>
    </row>
    <row r="62" spans="1:36" s="30" customFormat="1" ht="15">
      <c r="A62" s="28">
        <v>59</v>
      </c>
      <c r="B62" s="28"/>
      <c r="C62" s="28"/>
      <c r="D62" s="28"/>
      <c r="E62" s="28"/>
      <c r="F62" s="28"/>
      <c r="G62" s="28"/>
      <c r="H62" s="28"/>
      <c r="I62" s="28"/>
      <c r="J62" s="100"/>
      <c r="K62" s="100"/>
      <c r="L62" s="100"/>
      <c r="M62" s="100"/>
      <c r="N62" s="100"/>
      <c r="O62" s="100"/>
      <c r="P62" s="100"/>
      <c r="Q62" s="2"/>
      <c r="R62" s="100"/>
      <c r="S62" s="100"/>
      <c r="T62" s="100"/>
      <c r="U62" s="100"/>
      <c r="V62" s="100"/>
      <c r="W62" s="100"/>
      <c r="X62" s="100"/>
      <c r="Y62" s="100"/>
      <c r="Z62" s="100"/>
      <c r="AA62" s="101">
        <f>SUM(LARGE(AB62:AK62,{1,2,3,4,5,6}))</f>
        <v>0</v>
      </c>
      <c r="AB62" s="101">
        <f t="shared" si="10"/>
        <v>0</v>
      </c>
      <c r="AC62" s="101">
        <f t="shared" si="11"/>
        <v>0</v>
      </c>
      <c r="AD62" s="101">
        <f t="shared" si="12"/>
        <v>0</v>
      </c>
      <c r="AE62" s="101">
        <f t="shared" si="13"/>
        <v>0</v>
      </c>
      <c r="AF62" s="101">
        <f t="shared" si="14"/>
        <v>0</v>
      </c>
      <c r="AG62" s="101">
        <f t="shared" si="15"/>
        <v>0</v>
      </c>
      <c r="AH62" s="101">
        <f t="shared" si="16"/>
        <v>0</v>
      </c>
      <c r="AI62" s="101">
        <f t="shared" si="17"/>
        <v>0</v>
      </c>
      <c r="AJ62" s="101">
        <f t="shared" si="18"/>
        <v>0</v>
      </c>
    </row>
    <row r="63" spans="1:36" s="30" customFormat="1" ht="15">
      <c r="A63" s="28">
        <v>60</v>
      </c>
      <c r="B63" s="28"/>
      <c r="C63" s="28"/>
      <c r="D63" s="28"/>
      <c r="E63" s="28"/>
      <c r="F63" s="28"/>
      <c r="G63" s="28"/>
      <c r="H63" s="28"/>
      <c r="I63" s="28"/>
      <c r="J63" s="100"/>
      <c r="K63" s="100"/>
      <c r="L63" s="100"/>
      <c r="M63" s="100"/>
      <c r="N63" s="100"/>
      <c r="O63" s="100"/>
      <c r="P63" s="100"/>
      <c r="Q63" s="2"/>
      <c r="R63" s="100"/>
      <c r="S63" s="100"/>
      <c r="T63" s="100"/>
      <c r="U63" s="100"/>
      <c r="V63" s="100"/>
      <c r="W63" s="100"/>
      <c r="X63" s="100"/>
      <c r="Y63" s="100"/>
      <c r="Z63" s="100"/>
      <c r="AA63" s="101">
        <f>SUM(LARGE(AB63:AK63,{1,2,3,4,5,6}))</f>
        <v>0</v>
      </c>
      <c r="AB63" s="101">
        <f t="shared" si="10"/>
        <v>0</v>
      </c>
      <c r="AC63" s="101">
        <f t="shared" si="11"/>
        <v>0</v>
      </c>
      <c r="AD63" s="101">
        <f t="shared" si="12"/>
        <v>0</v>
      </c>
      <c r="AE63" s="101">
        <f t="shared" si="13"/>
        <v>0</v>
      </c>
      <c r="AF63" s="101">
        <f t="shared" si="14"/>
        <v>0</v>
      </c>
      <c r="AG63" s="101">
        <f t="shared" si="15"/>
        <v>0</v>
      </c>
      <c r="AH63" s="101">
        <f t="shared" si="16"/>
        <v>0</v>
      </c>
      <c r="AI63" s="101">
        <f t="shared" si="17"/>
        <v>0</v>
      </c>
      <c r="AJ63" s="101">
        <f t="shared" si="18"/>
        <v>0</v>
      </c>
    </row>
    <row r="64" spans="1:36" s="30" customFormat="1" ht="15">
      <c r="A64" s="28">
        <v>61</v>
      </c>
      <c r="B64" s="28"/>
      <c r="C64" s="28"/>
      <c r="D64" s="28"/>
      <c r="E64" s="28"/>
      <c r="F64" s="28"/>
      <c r="G64" s="28"/>
      <c r="H64" s="28"/>
      <c r="I64" s="28"/>
      <c r="J64" s="100"/>
      <c r="K64" s="100"/>
      <c r="L64" s="100"/>
      <c r="M64" s="100"/>
      <c r="N64" s="100"/>
      <c r="O64" s="100"/>
      <c r="P64" s="100"/>
      <c r="Q64" s="2"/>
      <c r="R64" s="100"/>
      <c r="S64" s="100"/>
      <c r="T64" s="100"/>
      <c r="U64" s="100"/>
      <c r="V64" s="100"/>
      <c r="W64" s="100"/>
      <c r="X64" s="100"/>
      <c r="Y64" s="100"/>
      <c r="Z64" s="100"/>
      <c r="AA64" s="101">
        <f>SUM(LARGE(AB64:AK64,{1,2,3,4,5,6}))</f>
        <v>0</v>
      </c>
      <c r="AB64" s="101">
        <f t="shared" si="10"/>
        <v>0</v>
      </c>
      <c r="AC64" s="101">
        <f t="shared" si="11"/>
        <v>0</v>
      </c>
      <c r="AD64" s="101">
        <f t="shared" si="12"/>
        <v>0</v>
      </c>
      <c r="AE64" s="101">
        <f t="shared" si="13"/>
        <v>0</v>
      </c>
      <c r="AF64" s="101">
        <f t="shared" si="14"/>
        <v>0</v>
      </c>
      <c r="AG64" s="101">
        <f t="shared" si="15"/>
        <v>0</v>
      </c>
      <c r="AH64" s="101">
        <f t="shared" si="16"/>
        <v>0</v>
      </c>
      <c r="AI64" s="101">
        <f t="shared" si="17"/>
        <v>0</v>
      </c>
      <c r="AJ64" s="101">
        <f t="shared" si="18"/>
        <v>0</v>
      </c>
    </row>
    <row r="65" spans="1:36" s="30" customFormat="1" ht="15">
      <c r="A65" s="28">
        <v>62</v>
      </c>
      <c r="B65" s="28"/>
      <c r="C65" s="28"/>
      <c r="D65" s="28"/>
      <c r="E65" s="28"/>
      <c r="F65" s="28"/>
      <c r="G65" s="28"/>
      <c r="H65" s="28"/>
      <c r="I65" s="28"/>
      <c r="J65" s="100"/>
      <c r="K65" s="100"/>
      <c r="L65" s="100"/>
      <c r="M65" s="100"/>
      <c r="N65" s="100"/>
      <c r="O65" s="100"/>
      <c r="P65" s="100"/>
      <c r="Q65" s="2"/>
      <c r="R65" s="100"/>
      <c r="S65" s="100"/>
      <c r="T65" s="100"/>
      <c r="U65" s="100"/>
      <c r="V65" s="100"/>
      <c r="W65" s="100"/>
      <c r="X65" s="100"/>
      <c r="Y65" s="100"/>
      <c r="Z65" s="100"/>
      <c r="AA65" s="101">
        <f>SUM(LARGE(AB65:AK65,{1,2,3,4,5,6}))</f>
        <v>0</v>
      </c>
      <c r="AB65" s="101">
        <f t="shared" si="10"/>
        <v>0</v>
      </c>
      <c r="AC65" s="101">
        <f t="shared" si="11"/>
        <v>0</v>
      </c>
      <c r="AD65" s="101">
        <f t="shared" si="12"/>
        <v>0</v>
      </c>
      <c r="AE65" s="101">
        <f t="shared" si="13"/>
        <v>0</v>
      </c>
      <c r="AF65" s="101">
        <f t="shared" si="14"/>
        <v>0</v>
      </c>
      <c r="AG65" s="101">
        <f t="shared" si="15"/>
        <v>0</v>
      </c>
      <c r="AH65" s="101">
        <f t="shared" si="16"/>
        <v>0</v>
      </c>
      <c r="AI65" s="101">
        <f t="shared" si="17"/>
        <v>0</v>
      </c>
      <c r="AJ65" s="101">
        <f t="shared" si="18"/>
        <v>0</v>
      </c>
    </row>
    <row r="66" spans="1:36" s="30" customFormat="1" ht="15">
      <c r="A66" s="28">
        <v>63</v>
      </c>
      <c r="B66" s="28"/>
      <c r="C66" s="28"/>
      <c r="D66" s="28"/>
      <c r="E66" s="28"/>
      <c r="F66" s="28"/>
      <c r="G66" s="28"/>
      <c r="H66" s="28"/>
      <c r="I66" s="28"/>
      <c r="J66" s="100"/>
      <c r="K66" s="100"/>
      <c r="L66" s="100"/>
      <c r="M66" s="100"/>
      <c r="N66" s="100"/>
      <c r="O66" s="100"/>
      <c r="P66" s="100"/>
      <c r="Q66" s="2"/>
      <c r="R66" s="100"/>
      <c r="S66" s="100"/>
      <c r="T66" s="100"/>
      <c r="U66" s="100"/>
      <c r="V66" s="100"/>
      <c r="W66" s="100"/>
      <c r="X66" s="100"/>
      <c r="Y66" s="100"/>
      <c r="Z66" s="100"/>
      <c r="AA66" s="101">
        <f>SUM(LARGE(AB66:AK66,{1,2,3,4,5,6}))</f>
        <v>0</v>
      </c>
      <c r="AB66" s="101">
        <f t="shared" si="10"/>
        <v>0</v>
      </c>
      <c r="AC66" s="101">
        <f t="shared" si="11"/>
        <v>0</v>
      </c>
      <c r="AD66" s="101">
        <f t="shared" si="12"/>
        <v>0</v>
      </c>
      <c r="AE66" s="101">
        <f t="shared" si="13"/>
        <v>0</v>
      </c>
      <c r="AF66" s="101">
        <f t="shared" si="14"/>
        <v>0</v>
      </c>
      <c r="AG66" s="101">
        <f t="shared" si="15"/>
        <v>0</v>
      </c>
      <c r="AH66" s="101">
        <f t="shared" si="16"/>
        <v>0</v>
      </c>
      <c r="AI66" s="101">
        <f t="shared" si="17"/>
        <v>0</v>
      </c>
      <c r="AJ66" s="101">
        <f t="shared" si="18"/>
        <v>0</v>
      </c>
    </row>
    <row r="67" spans="1:36" s="30" customFormat="1" ht="15">
      <c r="A67" s="28">
        <v>64</v>
      </c>
      <c r="B67" s="28"/>
      <c r="C67" s="28"/>
      <c r="D67" s="28"/>
      <c r="E67" s="28"/>
      <c r="F67" s="28"/>
      <c r="G67" s="28"/>
      <c r="H67" s="28"/>
      <c r="I67" s="28"/>
      <c r="J67" s="100"/>
      <c r="K67" s="100"/>
      <c r="L67" s="100"/>
      <c r="M67" s="100"/>
      <c r="N67" s="100"/>
      <c r="O67" s="100"/>
      <c r="P67" s="100"/>
      <c r="Q67" s="2"/>
      <c r="R67" s="100"/>
      <c r="S67" s="100"/>
      <c r="T67" s="100"/>
      <c r="U67" s="100"/>
      <c r="V67" s="100"/>
      <c r="W67" s="100"/>
      <c r="X67" s="100"/>
      <c r="Y67" s="100"/>
      <c r="Z67" s="100"/>
      <c r="AA67" s="101">
        <f>SUM(LARGE(AB67:AK67,{1,2,3,4,5,6}))</f>
        <v>0</v>
      </c>
      <c r="AB67" s="101">
        <f t="shared" si="10"/>
        <v>0</v>
      </c>
      <c r="AC67" s="101">
        <f t="shared" si="11"/>
        <v>0</v>
      </c>
      <c r="AD67" s="101">
        <f t="shared" si="12"/>
        <v>0</v>
      </c>
      <c r="AE67" s="101">
        <f t="shared" si="13"/>
        <v>0</v>
      </c>
      <c r="AF67" s="101">
        <f t="shared" si="14"/>
        <v>0</v>
      </c>
      <c r="AG67" s="101">
        <f t="shared" si="15"/>
        <v>0</v>
      </c>
      <c r="AH67" s="101">
        <f t="shared" si="16"/>
        <v>0</v>
      </c>
      <c r="AI67" s="101">
        <f t="shared" si="17"/>
        <v>0</v>
      </c>
      <c r="AJ67" s="101">
        <f t="shared" si="18"/>
        <v>0</v>
      </c>
    </row>
    <row r="68" spans="1:36" s="30" customFormat="1" ht="15">
      <c r="A68" s="28">
        <v>65</v>
      </c>
      <c r="B68" s="28"/>
      <c r="C68" s="28"/>
      <c r="D68" s="28"/>
      <c r="E68" s="28"/>
      <c r="F68" s="28"/>
      <c r="G68" s="28"/>
      <c r="H68" s="28"/>
      <c r="I68" s="28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1">
        <f>SUM(LARGE(AB68:AK68,{1,2,3,4,5,6}))</f>
        <v>0</v>
      </c>
      <c r="AB68" s="101">
        <f aca="true" t="shared" si="19" ref="AB68:AB79">+IF(COUNT($K68:$S68)&gt;0,LARGE($K68:$S68,1),0)</f>
        <v>0</v>
      </c>
      <c r="AC68" s="101">
        <f aca="true" t="shared" si="20" ref="AC68:AC79">+IF(COUNT($K68:$S68)&gt;1,LARGE($K68:$S68,2),0)</f>
        <v>0</v>
      </c>
      <c r="AD68" s="101">
        <f aca="true" t="shared" si="21" ref="AD68:AD79">+IF(COUNT($K68:$S68)&gt;2,LARGE($K68:$S68,3),0)</f>
        <v>0</v>
      </c>
      <c r="AE68" s="101">
        <f t="shared" si="13"/>
        <v>0</v>
      </c>
      <c r="AF68" s="101">
        <f t="shared" si="14"/>
        <v>0</v>
      </c>
      <c r="AG68" s="101">
        <f t="shared" si="15"/>
        <v>0</v>
      </c>
      <c r="AH68" s="101">
        <f t="shared" si="16"/>
        <v>0</v>
      </c>
      <c r="AI68" s="101">
        <f t="shared" si="17"/>
        <v>0</v>
      </c>
      <c r="AJ68" s="101">
        <f t="shared" si="18"/>
        <v>0</v>
      </c>
    </row>
    <row r="69" spans="1:36" s="30" customFormat="1" ht="15">
      <c r="A69" s="28">
        <v>66</v>
      </c>
      <c r="B69" s="28"/>
      <c r="C69" s="28"/>
      <c r="D69" s="28"/>
      <c r="E69" s="28"/>
      <c r="F69" s="28"/>
      <c r="G69" s="28"/>
      <c r="H69" s="28"/>
      <c r="I69" s="28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1">
        <f>SUM(LARGE(AB69:AK69,{1,2,3,4,5,6}))</f>
        <v>0</v>
      </c>
      <c r="AB69" s="101">
        <f t="shared" si="19"/>
        <v>0</v>
      </c>
      <c r="AC69" s="101">
        <f t="shared" si="20"/>
        <v>0</v>
      </c>
      <c r="AD69" s="101">
        <f t="shared" si="21"/>
        <v>0</v>
      </c>
      <c r="AE69" s="101">
        <f t="shared" si="13"/>
        <v>0</v>
      </c>
      <c r="AF69" s="101">
        <f t="shared" si="14"/>
        <v>0</v>
      </c>
      <c r="AG69" s="101">
        <f t="shared" si="15"/>
        <v>0</v>
      </c>
      <c r="AH69" s="101">
        <f t="shared" si="16"/>
        <v>0</v>
      </c>
      <c r="AI69" s="101">
        <f t="shared" si="17"/>
        <v>0</v>
      </c>
      <c r="AJ69" s="101">
        <f t="shared" si="18"/>
        <v>0</v>
      </c>
    </row>
    <row r="70" spans="1:36" s="30" customFormat="1" ht="15">
      <c r="A70" s="28">
        <v>67</v>
      </c>
      <c r="B70" s="28"/>
      <c r="C70" s="28"/>
      <c r="D70" s="28"/>
      <c r="E70" s="28"/>
      <c r="F70" s="28"/>
      <c r="G70" s="28"/>
      <c r="H70" s="28"/>
      <c r="I70" s="28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1">
        <f>SUM(LARGE(AB70:AK70,{1,2,3,4,5,6}))</f>
        <v>0</v>
      </c>
      <c r="AB70" s="101">
        <f t="shared" si="19"/>
        <v>0</v>
      </c>
      <c r="AC70" s="101">
        <f t="shared" si="20"/>
        <v>0</v>
      </c>
      <c r="AD70" s="101">
        <f t="shared" si="21"/>
        <v>0</v>
      </c>
      <c r="AE70" s="101">
        <f t="shared" si="13"/>
        <v>0</v>
      </c>
      <c r="AF70" s="101">
        <f t="shared" si="14"/>
        <v>0</v>
      </c>
      <c r="AG70" s="101">
        <f t="shared" si="15"/>
        <v>0</v>
      </c>
      <c r="AH70" s="101">
        <f t="shared" si="16"/>
        <v>0</v>
      </c>
      <c r="AI70" s="101">
        <f t="shared" si="17"/>
        <v>0</v>
      </c>
      <c r="AJ70" s="101">
        <f t="shared" si="18"/>
        <v>0</v>
      </c>
    </row>
    <row r="71" spans="1:36" s="30" customFormat="1" ht="15">
      <c r="A71" s="28">
        <v>68</v>
      </c>
      <c r="B71" s="28"/>
      <c r="C71" s="28"/>
      <c r="D71" s="28"/>
      <c r="E71" s="28"/>
      <c r="F71" s="28"/>
      <c r="G71" s="28"/>
      <c r="H71" s="28"/>
      <c r="I71" s="28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1">
        <f>SUM(LARGE(AB71:AK71,{1,2,3,4,5,6}))</f>
        <v>0</v>
      </c>
      <c r="AB71" s="101">
        <f t="shared" si="19"/>
        <v>0</v>
      </c>
      <c r="AC71" s="101">
        <f t="shared" si="20"/>
        <v>0</v>
      </c>
      <c r="AD71" s="101">
        <f t="shared" si="21"/>
        <v>0</v>
      </c>
      <c r="AE71" s="101">
        <f t="shared" si="13"/>
        <v>0</v>
      </c>
      <c r="AF71" s="101">
        <f t="shared" si="14"/>
        <v>0</v>
      </c>
      <c r="AG71" s="101">
        <f t="shared" si="15"/>
        <v>0</v>
      </c>
      <c r="AH71" s="101">
        <f t="shared" si="16"/>
        <v>0</v>
      </c>
      <c r="AI71" s="101">
        <f t="shared" si="17"/>
        <v>0</v>
      </c>
      <c r="AJ71" s="101">
        <f t="shared" si="18"/>
        <v>0</v>
      </c>
    </row>
    <row r="72" spans="1:36" s="30" customFormat="1" ht="15">
      <c r="A72" s="28">
        <v>69</v>
      </c>
      <c r="B72" s="28"/>
      <c r="C72" s="28"/>
      <c r="D72" s="28"/>
      <c r="E72" s="28"/>
      <c r="F72" s="28"/>
      <c r="G72" s="28"/>
      <c r="H72" s="28"/>
      <c r="I72" s="28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1">
        <f>SUM(LARGE(AB72:AK72,{1,2,3,4,5,6}))</f>
        <v>0</v>
      </c>
      <c r="AB72" s="101">
        <f t="shared" si="19"/>
        <v>0</v>
      </c>
      <c r="AC72" s="101">
        <f t="shared" si="20"/>
        <v>0</v>
      </c>
      <c r="AD72" s="101">
        <f t="shared" si="21"/>
        <v>0</v>
      </c>
      <c r="AE72" s="101">
        <f aca="true" t="shared" si="22" ref="AE72:AE79">+IF(COUNT($T72:$Y72)&gt;0,LARGE($T72:$Y72,1),0)</f>
        <v>0</v>
      </c>
      <c r="AF72" s="101">
        <f aca="true" t="shared" si="23" ref="AF72:AF79">+IF(COUNT($T72:$Y72)&gt;1,LARGE($T72:$Y72,2),0)</f>
        <v>0</v>
      </c>
      <c r="AG72" s="101">
        <f aca="true" t="shared" si="24" ref="AG72:AG79">+IF(COUNT($T72:$Y72)&gt;2,LARGE($T72:$Y72,3),0)</f>
        <v>0</v>
      </c>
      <c r="AH72" s="101">
        <f aca="true" t="shared" si="25" ref="AH72:AH79">+IF(COUNT($T72:$Y72)&gt;3,LARGE($T72:$Y72,4),0)</f>
        <v>0</v>
      </c>
      <c r="AI72" s="101">
        <f aca="true" t="shared" si="26" ref="AI72:AI79">+IF(COUNT($T72:$Y72)&gt;4,LARGE($T72:$Y72,5),0)</f>
        <v>0</v>
      </c>
      <c r="AJ72" s="101">
        <f aca="true" t="shared" si="27" ref="AJ72:AJ79">+IF(COUNT($T72:$Y72)&gt;5,LARGE($T72:$Y72,6),0)</f>
        <v>0</v>
      </c>
    </row>
    <row r="73" spans="1:36" s="30" customFormat="1" ht="15">
      <c r="A73" s="28">
        <v>70</v>
      </c>
      <c r="B73" s="28"/>
      <c r="C73" s="28"/>
      <c r="D73" s="28"/>
      <c r="E73" s="28"/>
      <c r="F73" s="28"/>
      <c r="G73" s="28"/>
      <c r="H73" s="28"/>
      <c r="I73" s="28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1">
        <f>SUM(LARGE(AB73:AK73,{1,2,3,4,5,6}))</f>
        <v>0</v>
      </c>
      <c r="AB73" s="101">
        <f t="shared" si="19"/>
        <v>0</v>
      </c>
      <c r="AC73" s="101">
        <f t="shared" si="20"/>
        <v>0</v>
      </c>
      <c r="AD73" s="101">
        <f t="shared" si="21"/>
        <v>0</v>
      </c>
      <c r="AE73" s="101">
        <f t="shared" si="22"/>
        <v>0</v>
      </c>
      <c r="AF73" s="101">
        <f t="shared" si="23"/>
        <v>0</v>
      </c>
      <c r="AG73" s="101">
        <f t="shared" si="24"/>
        <v>0</v>
      </c>
      <c r="AH73" s="101">
        <f t="shared" si="25"/>
        <v>0</v>
      </c>
      <c r="AI73" s="101">
        <f t="shared" si="26"/>
        <v>0</v>
      </c>
      <c r="AJ73" s="101">
        <f t="shared" si="27"/>
        <v>0</v>
      </c>
    </row>
    <row r="74" spans="1:36" s="30" customFormat="1" ht="15">
      <c r="A74" s="28">
        <v>71</v>
      </c>
      <c r="B74" s="28"/>
      <c r="C74" s="28"/>
      <c r="D74" s="28"/>
      <c r="E74" s="28"/>
      <c r="F74" s="28"/>
      <c r="G74" s="28"/>
      <c r="H74" s="28"/>
      <c r="I74" s="28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1">
        <f>SUM(LARGE(AB74:AK74,{1,2,3,4,5,6}))</f>
        <v>0</v>
      </c>
      <c r="AB74" s="101">
        <f t="shared" si="19"/>
        <v>0</v>
      </c>
      <c r="AC74" s="101">
        <f t="shared" si="20"/>
        <v>0</v>
      </c>
      <c r="AD74" s="101">
        <f t="shared" si="21"/>
        <v>0</v>
      </c>
      <c r="AE74" s="101">
        <f t="shared" si="22"/>
        <v>0</v>
      </c>
      <c r="AF74" s="101">
        <f t="shared" si="23"/>
        <v>0</v>
      </c>
      <c r="AG74" s="101">
        <f t="shared" si="24"/>
        <v>0</v>
      </c>
      <c r="AH74" s="101">
        <f t="shared" si="25"/>
        <v>0</v>
      </c>
      <c r="AI74" s="101">
        <f t="shared" si="26"/>
        <v>0</v>
      </c>
      <c r="AJ74" s="101">
        <f t="shared" si="27"/>
        <v>0</v>
      </c>
    </row>
    <row r="75" spans="1:36" s="30" customFormat="1" ht="15">
      <c r="A75" s="28">
        <v>72</v>
      </c>
      <c r="B75" s="28"/>
      <c r="C75" s="28"/>
      <c r="D75" s="28"/>
      <c r="E75" s="28"/>
      <c r="F75" s="28"/>
      <c r="G75" s="28"/>
      <c r="H75" s="28"/>
      <c r="I75" s="28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1">
        <f>SUM(LARGE(AB75:AK75,{1,2,3,4,5,6}))</f>
        <v>0</v>
      </c>
      <c r="AB75" s="101">
        <f t="shared" si="19"/>
        <v>0</v>
      </c>
      <c r="AC75" s="101">
        <f t="shared" si="20"/>
        <v>0</v>
      </c>
      <c r="AD75" s="101">
        <f t="shared" si="21"/>
        <v>0</v>
      </c>
      <c r="AE75" s="101">
        <f t="shared" si="22"/>
        <v>0</v>
      </c>
      <c r="AF75" s="101">
        <f t="shared" si="23"/>
        <v>0</v>
      </c>
      <c r="AG75" s="101">
        <f t="shared" si="24"/>
        <v>0</v>
      </c>
      <c r="AH75" s="101">
        <f t="shared" si="25"/>
        <v>0</v>
      </c>
      <c r="AI75" s="101">
        <f t="shared" si="26"/>
        <v>0</v>
      </c>
      <c r="AJ75" s="101">
        <f t="shared" si="27"/>
        <v>0</v>
      </c>
    </row>
    <row r="76" spans="1:36" s="30" customFormat="1" ht="15">
      <c r="A76" s="28">
        <v>73</v>
      </c>
      <c r="B76" s="28"/>
      <c r="C76" s="28"/>
      <c r="D76" s="28"/>
      <c r="E76" s="28"/>
      <c r="F76" s="28"/>
      <c r="G76" s="28"/>
      <c r="H76" s="28"/>
      <c r="I76" s="28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1">
        <f>SUM(LARGE(AB76:AK76,{1,2,3,4,5,6}))</f>
        <v>0</v>
      </c>
      <c r="AB76" s="101">
        <f t="shared" si="19"/>
        <v>0</v>
      </c>
      <c r="AC76" s="101">
        <f t="shared" si="20"/>
        <v>0</v>
      </c>
      <c r="AD76" s="101">
        <f t="shared" si="21"/>
        <v>0</v>
      </c>
      <c r="AE76" s="101">
        <f t="shared" si="22"/>
        <v>0</v>
      </c>
      <c r="AF76" s="101">
        <f t="shared" si="23"/>
        <v>0</v>
      </c>
      <c r="AG76" s="101">
        <f t="shared" si="24"/>
        <v>0</v>
      </c>
      <c r="AH76" s="101">
        <f t="shared" si="25"/>
        <v>0</v>
      </c>
      <c r="AI76" s="101">
        <f t="shared" si="26"/>
        <v>0</v>
      </c>
      <c r="AJ76" s="101">
        <f t="shared" si="27"/>
        <v>0</v>
      </c>
    </row>
    <row r="77" spans="1:36" s="30" customFormat="1" ht="15">
      <c r="A77" s="28">
        <v>74</v>
      </c>
      <c r="B77" s="28"/>
      <c r="C77" s="28"/>
      <c r="D77" s="28"/>
      <c r="E77" s="28"/>
      <c r="F77" s="28"/>
      <c r="G77" s="28"/>
      <c r="H77" s="28"/>
      <c r="I77" s="28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1">
        <f>SUM(LARGE(AB77:AK77,{1,2,3,4,5,6}))</f>
        <v>0</v>
      </c>
      <c r="AB77" s="101">
        <f t="shared" si="19"/>
        <v>0</v>
      </c>
      <c r="AC77" s="101">
        <f t="shared" si="20"/>
        <v>0</v>
      </c>
      <c r="AD77" s="101">
        <f t="shared" si="21"/>
        <v>0</v>
      </c>
      <c r="AE77" s="101">
        <f t="shared" si="22"/>
        <v>0</v>
      </c>
      <c r="AF77" s="101">
        <f t="shared" si="23"/>
        <v>0</v>
      </c>
      <c r="AG77" s="101">
        <f t="shared" si="24"/>
        <v>0</v>
      </c>
      <c r="AH77" s="101">
        <f t="shared" si="25"/>
        <v>0</v>
      </c>
      <c r="AI77" s="101">
        <f t="shared" si="26"/>
        <v>0</v>
      </c>
      <c r="AJ77" s="101">
        <f t="shared" si="27"/>
        <v>0</v>
      </c>
    </row>
    <row r="78" spans="1:36" s="30" customFormat="1" ht="15">
      <c r="A78" s="28">
        <v>75</v>
      </c>
      <c r="B78" s="28"/>
      <c r="C78" s="28"/>
      <c r="D78" s="28"/>
      <c r="E78" s="28"/>
      <c r="F78" s="28"/>
      <c r="G78" s="28"/>
      <c r="H78" s="28"/>
      <c r="I78" s="28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1">
        <f>SUM(LARGE(AB78:AK78,{1,2,3,4,5,6}))</f>
        <v>0</v>
      </c>
      <c r="AB78" s="101">
        <f t="shared" si="19"/>
        <v>0</v>
      </c>
      <c r="AC78" s="101">
        <f t="shared" si="20"/>
        <v>0</v>
      </c>
      <c r="AD78" s="101">
        <f t="shared" si="21"/>
        <v>0</v>
      </c>
      <c r="AE78" s="101">
        <f t="shared" si="22"/>
        <v>0</v>
      </c>
      <c r="AF78" s="101">
        <f t="shared" si="23"/>
        <v>0</v>
      </c>
      <c r="AG78" s="101">
        <f t="shared" si="24"/>
        <v>0</v>
      </c>
      <c r="AH78" s="101">
        <f t="shared" si="25"/>
        <v>0</v>
      </c>
      <c r="AI78" s="101">
        <f t="shared" si="26"/>
        <v>0</v>
      </c>
      <c r="AJ78" s="101">
        <f t="shared" si="27"/>
        <v>0</v>
      </c>
    </row>
    <row r="79" spans="1:36" s="30" customFormat="1" ht="15">
      <c r="A79" s="28">
        <v>76</v>
      </c>
      <c r="B79" s="28"/>
      <c r="C79" s="28"/>
      <c r="D79" s="28"/>
      <c r="E79" s="28"/>
      <c r="F79" s="28"/>
      <c r="G79" s="28"/>
      <c r="H79" s="28"/>
      <c r="I79" s="28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1">
        <f>SUM(LARGE(AB79:AK79,{1,2,3,4,5,6}))</f>
        <v>0</v>
      </c>
      <c r="AB79" s="101">
        <f t="shared" si="19"/>
        <v>0</v>
      </c>
      <c r="AC79" s="101">
        <f t="shared" si="20"/>
        <v>0</v>
      </c>
      <c r="AD79" s="101">
        <f t="shared" si="21"/>
        <v>0</v>
      </c>
      <c r="AE79" s="101">
        <f t="shared" si="22"/>
        <v>0</v>
      </c>
      <c r="AF79" s="101">
        <f t="shared" si="23"/>
        <v>0</v>
      </c>
      <c r="AG79" s="101">
        <f t="shared" si="24"/>
        <v>0</v>
      </c>
      <c r="AH79" s="101">
        <f t="shared" si="25"/>
        <v>0</v>
      </c>
      <c r="AI79" s="101">
        <f t="shared" si="26"/>
        <v>0</v>
      </c>
      <c r="AJ79" s="101">
        <f t="shared" si="27"/>
        <v>0</v>
      </c>
    </row>
    <row r="80" spans="1:26" s="30" customFormat="1" ht="15">
      <c r="A80" s="28"/>
      <c r="B80" s="28"/>
      <c r="C80" s="28"/>
      <c r="D80" s="28"/>
      <c r="E80" s="28"/>
      <c r="F80" s="28"/>
      <c r="G80" s="28"/>
      <c r="H80" s="28"/>
      <c r="I80" s="28"/>
      <c r="J80" s="27"/>
      <c r="K80" s="28"/>
      <c r="L80" s="28"/>
      <c r="M80" s="28"/>
      <c r="N80" s="27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7"/>
    </row>
    <row r="81" spans="1:26" s="30" customFormat="1" ht="15">
      <c r="A81" s="28"/>
      <c r="B81" s="28"/>
      <c r="C81" s="28"/>
      <c r="D81" s="28"/>
      <c r="E81" s="28"/>
      <c r="F81" s="28"/>
      <c r="G81" s="28"/>
      <c r="H81" s="28"/>
      <c r="I81" s="28"/>
      <c r="J81" s="27"/>
      <c r="K81" s="28"/>
      <c r="L81" s="28"/>
      <c r="M81" s="28"/>
      <c r="N81" s="27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7"/>
    </row>
    <row r="82" spans="1:26" s="30" customFormat="1" ht="15">
      <c r="A82" s="28"/>
      <c r="B82" s="28"/>
      <c r="C82" s="28"/>
      <c r="D82" s="28"/>
      <c r="E82" s="28"/>
      <c r="F82" s="28"/>
      <c r="G82" s="28"/>
      <c r="H82" s="28"/>
      <c r="I82" s="28"/>
      <c r="J82" s="27"/>
      <c r="K82" s="28"/>
      <c r="L82" s="28"/>
      <c r="M82" s="28"/>
      <c r="N82" s="27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7"/>
    </row>
    <row r="83" spans="1:26" s="30" customFormat="1" ht="15">
      <c r="A83" s="28"/>
      <c r="B83" s="28"/>
      <c r="C83" s="28"/>
      <c r="D83" s="28"/>
      <c r="E83" s="28"/>
      <c r="F83" s="28"/>
      <c r="G83" s="28"/>
      <c r="H83" s="28"/>
      <c r="I83" s="28"/>
      <c r="J83" s="27"/>
      <c r="K83" s="28"/>
      <c r="L83" s="28"/>
      <c r="M83" s="28"/>
      <c r="N83" s="27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7"/>
    </row>
    <row r="84" spans="1:26" s="30" customFormat="1" ht="15">
      <c r="A84" s="28"/>
      <c r="B84" s="28"/>
      <c r="C84" s="28"/>
      <c r="D84" s="28"/>
      <c r="E84" s="28"/>
      <c r="F84" s="28"/>
      <c r="G84" s="28"/>
      <c r="H84" s="28"/>
      <c r="I84" s="28"/>
      <c r="J84" s="27"/>
      <c r="K84" s="28"/>
      <c r="L84" s="28"/>
      <c r="M84" s="28"/>
      <c r="N84" s="27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7"/>
    </row>
    <row r="85" spans="1:26" s="30" customFormat="1" ht="15">
      <c r="A85" s="28"/>
      <c r="B85" s="28"/>
      <c r="C85" s="28"/>
      <c r="D85" s="28"/>
      <c r="E85" s="28"/>
      <c r="F85" s="28"/>
      <c r="G85" s="28"/>
      <c r="H85" s="28"/>
      <c r="I85" s="28"/>
      <c r="J85" s="27"/>
      <c r="K85" s="28"/>
      <c r="L85" s="28"/>
      <c r="M85" s="28"/>
      <c r="N85" s="27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7"/>
    </row>
    <row r="86" spans="1:26" s="30" customFormat="1" ht="15">
      <c r="A86" s="28"/>
      <c r="B86" s="28"/>
      <c r="C86" s="28"/>
      <c r="D86" s="28"/>
      <c r="E86" s="28"/>
      <c r="F86" s="28"/>
      <c r="G86" s="28"/>
      <c r="H86" s="28"/>
      <c r="I86" s="28"/>
      <c r="J86" s="27"/>
      <c r="K86" s="28"/>
      <c r="L86" s="28"/>
      <c r="M86" s="28"/>
      <c r="N86" s="27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7"/>
    </row>
    <row r="87" spans="1:26" s="30" customFormat="1" ht="15">
      <c r="A87" s="28"/>
      <c r="B87" s="28"/>
      <c r="C87" s="28"/>
      <c r="D87" s="28"/>
      <c r="E87" s="28"/>
      <c r="F87" s="28"/>
      <c r="G87" s="28"/>
      <c r="H87" s="28"/>
      <c r="I87" s="28"/>
      <c r="J87" s="27"/>
      <c r="K87" s="28"/>
      <c r="L87" s="28"/>
      <c r="M87" s="28"/>
      <c r="N87" s="27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7"/>
    </row>
    <row r="88" spans="1:26" s="30" customFormat="1" ht="15">
      <c r="A88" s="28"/>
      <c r="B88" s="28"/>
      <c r="C88" s="28"/>
      <c r="D88" s="28"/>
      <c r="E88" s="28"/>
      <c r="F88" s="28"/>
      <c r="G88" s="28"/>
      <c r="H88" s="28"/>
      <c r="I88" s="28"/>
      <c r="J88" s="27"/>
      <c r="K88" s="28"/>
      <c r="L88" s="28"/>
      <c r="M88" s="28"/>
      <c r="N88" s="27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7"/>
    </row>
    <row r="89" spans="1:26" s="30" customFormat="1" ht="15">
      <c r="A89" s="28"/>
      <c r="B89" s="28"/>
      <c r="C89" s="28"/>
      <c r="D89" s="28"/>
      <c r="E89" s="28"/>
      <c r="F89" s="28"/>
      <c r="G89" s="28"/>
      <c r="H89" s="28"/>
      <c r="I89" s="28"/>
      <c r="J89" s="27"/>
      <c r="K89" s="28"/>
      <c r="L89" s="28"/>
      <c r="M89" s="28"/>
      <c r="N89" s="27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7"/>
    </row>
    <row r="90" spans="1:26" s="30" customFormat="1" ht="15">
      <c r="A90" s="28"/>
      <c r="B90" s="28"/>
      <c r="C90" s="28"/>
      <c r="D90" s="28"/>
      <c r="E90" s="28"/>
      <c r="F90" s="28"/>
      <c r="G90" s="28"/>
      <c r="H90" s="28"/>
      <c r="I90" s="28"/>
      <c r="J90" s="27"/>
      <c r="K90" s="28"/>
      <c r="L90" s="28"/>
      <c r="M90" s="28"/>
      <c r="N90" s="27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7"/>
    </row>
    <row r="91" spans="1:26" s="30" customFormat="1" ht="15">
      <c r="A91" s="28"/>
      <c r="B91" s="28"/>
      <c r="C91" s="28"/>
      <c r="D91" s="28"/>
      <c r="E91" s="28"/>
      <c r="F91" s="28"/>
      <c r="G91" s="28"/>
      <c r="H91" s="28"/>
      <c r="I91" s="28"/>
      <c r="J91" s="27"/>
      <c r="K91" s="28"/>
      <c r="L91" s="28"/>
      <c r="M91" s="28"/>
      <c r="N91" s="27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7"/>
    </row>
    <row r="92" spans="1:26" s="30" customFormat="1" ht="15">
      <c r="A92" s="28"/>
      <c r="B92" s="28"/>
      <c r="C92" s="28"/>
      <c r="D92" s="28"/>
      <c r="E92" s="28"/>
      <c r="F92" s="28"/>
      <c r="G92" s="28"/>
      <c r="H92" s="28"/>
      <c r="I92" s="28"/>
      <c r="J92" s="27"/>
      <c r="K92" s="28"/>
      <c r="L92" s="28"/>
      <c r="M92" s="28"/>
      <c r="N92" s="27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7"/>
    </row>
    <row r="93" spans="10:26" s="30" customFormat="1" ht="15">
      <c r="J93" s="40"/>
      <c r="N93" s="40"/>
      <c r="Z93" s="40"/>
    </row>
    <row r="94" spans="10:26" s="30" customFormat="1" ht="15">
      <c r="J94" s="40"/>
      <c r="N94" s="40"/>
      <c r="Z94" s="40"/>
    </row>
    <row r="95" spans="10:26" s="30" customFormat="1" ht="15">
      <c r="J95" s="40"/>
      <c r="N95" s="40"/>
      <c r="Z95" s="40"/>
    </row>
    <row r="96" spans="10:26" s="30" customFormat="1" ht="15">
      <c r="J96" s="40"/>
      <c r="N96" s="40"/>
      <c r="Z96" s="40"/>
    </row>
    <row r="97" spans="10:26" s="30" customFormat="1" ht="15">
      <c r="J97" s="40"/>
      <c r="N97" s="40"/>
      <c r="Z97" s="40"/>
    </row>
    <row r="98" spans="10:26" s="30" customFormat="1" ht="15">
      <c r="J98" s="40"/>
      <c r="N98" s="40"/>
      <c r="Z98" s="40"/>
    </row>
    <row r="99" spans="10:26" s="30" customFormat="1" ht="15">
      <c r="J99" s="40"/>
      <c r="N99" s="40"/>
      <c r="Z99" s="40"/>
    </row>
    <row r="100" spans="10:26" s="30" customFormat="1" ht="15">
      <c r="J100" s="40"/>
      <c r="N100" s="40"/>
      <c r="Z100" s="40"/>
    </row>
    <row r="101" spans="10:26" s="30" customFormat="1" ht="15">
      <c r="J101" s="40"/>
      <c r="N101" s="40"/>
      <c r="Z101" s="40"/>
    </row>
    <row r="102" spans="10:26" s="30" customFormat="1" ht="15">
      <c r="J102" s="40"/>
      <c r="N102" s="40"/>
      <c r="Z102" s="40"/>
    </row>
    <row r="103" spans="10:26" s="30" customFormat="1" ht="15">
      <c r="J103" s="40"/>
      <c r="N103" s="40"/>
      <c r="Z103" s="40"/>
    </row>
    <row r="104" spans="10:26" s="30" customFormat="1" ht="15">
      <c r="J104" s="40"/>
      <c r="N104" s="40"/>
      <c r="Z104" s="40"/>
    </row>
    <row r="105" spans="10:26" s="30" customFormat="1" ht="15">
      <c r="J105" s="40"/>
      <c r="N105" s="40"/>
      <c r="Z105" s="40"/>
    </row>
    <row r="106" spans="10:26" s="30" customFormat="1" ht="15">
      <c r="J106" s="40"/>
      <c r="N106" s="40"/>
      <c r="Z106" s="40"/>
    </row>
    <row r="107" spans="10:26" s="30" customFormat="1" ht="15">
      <c r="J107" s="40"/>
      <c r="N107" s="40"/>
      <c r="Z107" s="40"/>
    </row>
    <row r="108" spans="10:26" s="30" customFormat="1" ht="15">
      <c r="J108" s="40"/>
      <c r="N108" s="40"/>
      <c r="Z108" s="40"/>
    </row>
    <row r="109" spans="10:26" s="30" customFormat="1" ht="15">
      <c r="J109" s="40"/>
      <c r="N109" s="40"/>
      <c r="Z109" s="40"/>
    </row>
    <row r="110" spans="10:26" s="30" customFormat="1" ht="15">
      <c r="J110" s="40"/>
      <c r="N110" s="40"/>
      <c r="Z110" s="40"/>
    </row>
    <row r="111" spans="10:26" s="30" customFormat="1" ht="15">
      <c r="J111" s="40"/>
      <c r="N111" s="40"/>
      <c r="Z111" s="40"/>
    </row>
    <row r="112" spans="10:26" s="30" customFormat="1" ht="15">
      <c r="J112" s="40"/>
      <c r="N112" s="40"/>
      <c r="Z112" s="40"/>
    </row>
    <row r="113" spans="10:26" s="30" customFormat="1" ht="15">
      <c r="J113" s="40"/>
      <c r="N113" s="40"/>
      <c r="Z113" s="40"/>
    </row>
    <row r="114" spans="10:26" s="30" customFormat="1" ht="15">
      <c r="J114" s="40"/>
      <c r="N114" s="40"/>
      <c r="Z114" s="40"/>
    </row>
    <row r="115" spans="10:26" s="30" customFormat="1" ht="15">
      <c r="J115" s="40"/>
      <c r="N115" s="40"/>
      <c r="Z115" s="40"/>
    </row>
    <row r="116" spans="10:26" s="30" customFormat="1" ht="15">
      <c r="J116" s="40"/>
      <c r="N116" s="40"/>
      <c r="Z116" s="40"/>
    </row>
    <row r="117" spans="10:26" s="30" customFormat="1" ht="15">
      <c r="J117" s="40"/>
      <c r="N117" s="40"/>
      <c r="Z117" s="40"/>
    </row>
    <row r="118" spans="10:26" s="30" customFormat="1" ht="15">
      <c r="J118" s="40"/>
      <c r="N118" s="40"/>
      <c r="Z118" s="40"/>
    </row>
    <row r="119" spans="10:26" s="30" customFormat="1" ht="15">
      <c r="J119" s="40"/>
      <c r="N119" s="40"/>
      <c r="Z119" s="40"/>
    </row>
    <row r="120" spans="10:26" s="30" customFormat="1" ht="15">
      <c r="J120" s="40"/>
      <c r="N120" s="40"/>
      <c r="Z120" s="40"/>
    </row>
    <row r="121" spans="10:26" s="30" customFormat="1" ht="15">
      <c r="J121" s="40"/>
      <c r="N121" s="40"/>
      <c r="Z121" s="40"/>
    </row>
    <row r="122" spans="10:26" s="30" customFormat="1" ht="15">
      <c r="J122" s="40"/>
      <c r="N122" s="40"/>
      <c r="Z122" s="40"/>
    </row>
    <row r="123" spans="10:26" s="30" customFormat="1" ht="15">
      <c r="J123" s="40"/>
      <c r="N123" s="40"/>
      <c r="Z123" s="40"/>
    </row>
    <row r="124" spans="10:26" s="30" customFormat="1" ht="15">
      <c r="J124" s="40"/>
      <c r="N124" s="40"/>
      <c r="Z124" s="40"/>
    </row>
    <row r="125" spans="10:26" s="30" customFormat="1" ht="15">
      <c r="J125" s="40"/>
      <c r="N125" s="40"/>
      <c r="Z125" s="40"/>
    </row>
    <row r="126" spans="10:26" s="30" customFormat="1" ht="15">
      <c r="J126" s="40"/>
      <c r="N126" s="40"/>
      <c r="Z126" s="40"/>
    </row>
    <row r="127" spans="10:26" s="30" customFormat="1" ht="15">
      <c r="J127" s="40"/>
      <c r="N127" s="40"/>
      <c r="Z127" s="40"/>
    </row>
    <row r="128" spans="10:26" s="30" customFormat="1" ht="15">
      <c r="J128" s="40"/>
      <c r="N128" s="40"/>
      <c r="Z128" s="40"/>
    </row>
    <row r="129" spans="10:26" s="30" customFormat="1" ht="15">
      <c r="J129" s="40"/>
      <c r="N129" s="40"/>
      <c r="Z129" s="40"/>
    </row>
    <row r="130" spans="10:26" s="30" customFormat="1" ht="15">
      <c r="J130" s="40"/>
      <c r="N130" s="40"/>
      <c r="Z130" s="40"/>
    </row>
    <row r="131" spans="10:26" s="30" customFormat="1" ht="15">
      <c r="J131" s="40"/>
      <c r="N131" s="40"/>
      <c r="Z131" s="40"/>
    </row>
    <row r="132" spans="10:26" s="30" customFormat="1" ht="15">
      <c r="J132" s="40"/>
      <c r="N132" s="40"/>
      <c r="Z132" s="40"/>
    </row>
    <row r="133" spans="10:26" s="30" customFormat="1" ht="15">
      <c r="J133" s="40"/>
      <c r="N133" s="40"/>
      <c r="Z133" s="40"/>
    </row>
    <row r="134" spans="10:26" s="30" customFormat="1" ht="15">
      <c r="J134" s="40"/>
      <c r="N134" s="40"/>
      <c r="Z134" s="40"/>
    </row>
    <row r="135" spans="10:26" s="30" customFormat="1" ht="15">
      <c r="J135" s="40"/>
      <c r="N135" s="40"/>
      <c r="Z135" s="40"/>
    </row>
    <row r="136" spans="10:26" s="30" customFormat="1" ht="15">
      <c r="J136" s="40"/>
      <c r="N136" s="40"/>
      <c r="Z136" s="40"/>
    </row>
    <row r="137" spans="10:26" s="30" customFormat="1" ht="15">
      <c r="J137" s="40"/>
      <c r="N137" s="40"/>
      <c r="Z137" s="40"/>
    </row>
    <row r="138" spans="10:26" s="30" customFormat="1" ht="15">
      <c r="J138" s="40"/>
      <c r="N138" s="40"/>
      <c r="Z138" s="40"/>
    </row>
    <row r="139" spans="10:26" s="30" customFormat="1" ht="15">
      <c r="J139" s="40"/>
      <c r="N139" s="40"/>
      <c r="Z139" s="40"/>
    </row>
    <row r="140" spans="10:26" s="30" customFormat="1" ht="15">
      <c r="J140" s="40"/>
      <c r="N140" s="40"/>
      <c r="Z140" s="40"/>
    </row>
    <row r="141" spans="10:26" s="30" customFormat="1" ht="15">
      <c r="J141" s="40"/>
      <c r="N141" s="40"/>
      <c r="Z141" s="40"/>
    </row>
    <row r="142" spans="10:26" s="30" customFormat="1" ht="15">
      <c r="J142" s="40"/>
      <c r="N142" s="40"/>
      <c r="Z142" s="40"/>
    </row>
    <row r="143" spans="10:26" s="30" customFormat="1" ht="15">
      <c r="J143" s="40"/>
      <c r="N143" s="40"/>
      <c r="Z143" s="40"/>
    </row>
    <row r="144" spans="10:26" s="30" customFormat="1" ht="15">
      <c r="J144" s="40"/>
      <c r="M144" s="40"/>
      <c r="N144" s="40"/>
      <c r="Z144" s="40"/>
    </row>
    <row r="145" spans="10:26" s="30" customFormat="1" ht="15">
      <c r="J145" s="40"/>
      <c r="N145" s="40"/>
      <c r="Z145" s="40"/>
    </row>
    <row r="146" spans="10:26" s="30" customFormat="1" ht="15">
      <c r="J146" s="40"/>
      <c r="N146" s="40"/>
      <c r="Z146" s="40"/>
    </row>
    <row r="147" spans="10:26" s="30" customFormat="1" ht="15">
      <c r="J147" s="40"/>
      <c r="N147" s="40"/>
      <c r="Z147" s="40"/>
    </row>
    <row r="148" spans="10:26" s="30" customFormat="1" ht="15">
      <c r="J148" s="40"/>
      <c r="N148" s="40"/>
      <c r="Z148" s="40"/>
    </row>
    <row r="149" spans="10:26" s="30" customFormat="1" ht="15">
      <c r="J149" s="40"/>
      <c r="N149" s="40"/>
      <c r="Z149" s="40"/>
    </row>
    <row r="150" spans="10:26" s="30" customFormat="1" ht="15">
      <c r="J150" s="40"/>
      <c r="N150" s="40"/>
      <c r="Z150" s="40"/>
    </row>
    <row r="151" spans="10:26" s="30" customFormat="1" ht="15">
      <c r="J151" s="40"/>
      <c r="N151" s="40"/>
      <c r="Z151" s="40"/>
    </row>
    <row r="152" spans="10:26" s="30" customFormat="1" ht="15">
      <c r="J152" s="40"/>
      <c r="N152" s="40"/>
      <c r="Z152" s="40"/>
    </row>
    <row r="153" spans="10:26" s="30" customFormat="1" ht="15">
      <c r="J153" s="40"/>
      <c r="N153" s="40"/>
      <c r="Z153" s="40"/>
    </row>
    <row r="154" spans="10:26" s="30" customFormat="1" ht="15">
      <c r="J154" s="40"/>
      <c r="N154" s="40"/>
      <c r="Z154" s="40"/>
    </row>
    <row r="155" spans="10:26" s="30" customFormat="1" ht="15">
      <c r="J155" s="40"/>
      <c r="N155" s="40"/>
      <c r="Z155" s="40"/>
    </row>
    <row r="156" spans="10:26" s="30" customFormat="1" ht="15">
      <c r="J156" s="40"/>
      <c r="N156" s="40"/>
      <c r="Z156" s="40"/>
    </row>
    <row r="157" spans="10:26" s="30" customFormat="1" ht="15">
      <c r="J157" s="40"/>
      <c r="N157" s="40"/>
      <c r="Z157" s="40"/>
    </row>
    <row r="158" spans="10:26" s="30" customFormat="1" ht="15">
      <c r="J158" s="40"/>
      <c r="N158" s="40"/>
      <c r="Z158" s="40"/>
    </row>
    <row r="159" spans="10:26" s="31" customFormat="1" ht="15">
      <c r="J159" s="41"/>
      <c r="N159" s="41"/>
      <c r="Z159" s="41"/>
    </row>
    <row r="160" spans="10:26" s="31" customFormat="1" ht="15">
      <c r="J160" s="41"/>
      <c r="N160" s="41"/>
      <c r="Z160" s="41"/>
    </row>
    <row r="161" spans="10:26" s="31" customFormat="1" ht="15">
      <c r="J161" s="41"/>
      <c r="N161" s="41"/>
      <c r="Z161" s="41"/>
    </row>
    <row r="162" spans="10:26" s="31" customFormat="1" ht="15">
      <c r="J162" s="41"/>
      <c r="N162" s="41"/>
      <c r="Z162" s="41"/>
    </row>
    <row r="163" spans="10:26" s="31" customFormat="1" ht="15">
      <c r="J163" s="41"/>
      <c r="N163" s="41"/>
      <c r="Z163" s="41"/>
    </row>
    <row r="164" spans="10:26" s="31" customFormat="1" ht="15">
      <c r="J164" s="41"/>
      <c r="N164" s="41"/>
      <c r="Z164" s="41"/>
    </row>
    <row r="165" spans="10:26" s="31" customFormat="1" ht="15">
      <c r="J165" s="41"/>
      <c r="N165" s="41"/>
      <c r="Z165" s="41"/>
    </row>
    <row r="166" spans="10:26" s="31" customFormat="1" ht="15">
      <c r="J166" s="41"/>
      <c r="N166" s="41"/>
      <c r="Z166" s="41"/>
    </row>
    <row r="167" spans="10:26" s="31" customFormat="1" ht="15">
      <c r="J167" s="41"/>
      <c r="N167" s="41"/>
      <c r="Z167" s="41"/>
    </row>
    <row r="168" spans="10:26" s="31" customFormat="1" ht="15">
      <c r="J168" s="41"/>
      <c r="N168" s="41"/>
      <c r="Z168" s="41"/>
    </row>
    <row r="169" spans="10:26" s="31" customFormat="1" ht="15">
      <c r="J169" s="41"/>
      <c r="N169" s="41"/>
      <c r="Z169" s="41"/>
    </row>
    <row r="170" spans="10:26" s="31" customFormat="1" ht="15">
      <c r="J170" s="41"/>
      <c r="N170" s="41"/>
      <c r="Z170" s="41"/>
    </row>
    <row r="171" spans="10:26" s="31" customFormat="1" ht="15">
      <c r="J171" s="41"/>
      <c r="N171" s="41"/>
      <c r="Z171" s="41"/>
    </row>
    <row r="172" spans="10:26" s="31" customFormat="1" ht="15">
      <c r="J172" s="41"/>
      <c r="N172" s="41"/>
      <c r="Z172" s="41"/>
    </row>
    <row r="173" spans="10:26" s="31" customFormat="1" ht="15">
      <c r="J173" s="41"/>
      <c r="N173" s="41"/>
      <c r="Z173" s="41"/>
    </row>
    <row r="174" spans="10:26" s="31" customFormat="1" ht="15">
      <c r="J174" s="41"/>
      <c r="N174" s="41"/>
      <c r="Z174" s="41"/>
    </row>
    <row r="175" spans="10:26" s="31" customFormat="1" ht="15">
      <c r="J175" s="41"/>
      <c r="N175" s="41"/>
      <c r="Z175" s="41"/>
    </row>
    <row r="176" spans="10:26" s="31" customFormat="1" ht="15">
      <c r="J176" s="41"/>
      <c r="N176" s="41"/>
      <c r="Z176" s="41"/>
    </row>
    <row r="177" spans="10:26" s="31" customFormat="1" ht="15">
      <c r="J177" s="41"/>
      <c r="N177" s="41"/>
      <c r="Z177" s="41"/>
    </row>
    <row r="178" spans="10:26" s="31" customFormat="1" ht="15">
      <c r="J178" s="41"/>
      <c r="N178" s="41"/>
      <c r="Z178" s="41"/>
    </row>
    <row r="179" spans="10:26" s="31" customFormat="1" ht="15">
      <c r="J179" s="41"/>
      <c r="N179" s="41"/>
      <c r="Z179" s="41"/>
    </row>
    <row r="180" spans="10:26" s="31" customFormat="1" ht="15">
      <c r="J180" s="41"/>
      <c r="N180" s="41"/>
      <c r="Z180" s="41"/>
    </row>
    <row r="181" spans="10:26" s="31" customFormat="1" ht="15">
      <c r="J181" s="41"/>
      <c r="N181" s="41"/>
      <c r="Z181" s="41"/>
    </row>
    <row r="182" spans="10:26" s="31" customFormat="1" ht="15">
      <c r="J182" s="41"/>
      <c r="N182" s="41"/>
      <c r="Z182" s="41"/>
    </row>
    <row r="183" spans="10:26" s="31" customFormat="1" ht="15">
      <c r="J183" s="41"/>
      <c r="N183" s="41"/>
      <c r="Z183" s="4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5"/>
  <sheetViews>
    <sheetView zoomScale="80" zoomScaleNormal="80" zoomScalePageLayoutView="0" workbookViewId="0" topLeftCell="A1">
      <selection activeCell="F17" sqref="F17"/>
    </sheetView>
  </sheetViews>
  <sheetFormatPr defaultColWidth="9.140625" defaultRowHeight="15"/>
  <cols>
    <col min="1" max="1" width="4.57421875" style="32" customWidth="1"/>
    <col min="2" max="2" width="13.00390625" style="32" customWidth="1"/>
    <col min="3" max="3" width="15.57421875" style="32" customWidth="1"/>
    <col min="4" max="4" width="11.7109375" style="32" hidden="1" customWidth="1"/>
    <col min="5" max="5" width="22.28125" style="32" customWidth="1"/>
    <col min="6" max="6" width="14.8515625" style="32" customWidth="1"/>
    <col min="7" max="7" width="8.140625" style="32" customWidth="1"/>
    <col min="8" max="8" width="13.57421875" style="32" customWidth="1"/>
    <col min="9" max="9" width="9.28125" style="32" customWidth="1"/>
    <col min="10" max="10" width="9.28125" style="42" customWidth="1"/>
    <col min="11" max="11" width="9.140625" style="32" customWidth="1"/>
    <col min="12" max="12" width="11.00390625" style="32" customWidth="1"/>
    <col min="13" max="13" width="9.140625" style="32" customWidth="1"/>
    <col min="14" max="14" width="9.8515625" style="42" customWidth="1"/>
    <col min="15" max="15" width="9.140625" style="32" customWidth="1"/>
    <col min="16" max="16" width="11.28125" style="32" customWidth="1"/>
    <col min="17" max="25" width="9.140625" style="32" customWidth="1"/>
    <col min="26" max="26" width="9.140625" style="42" customWidth="1"/>
    <col min="27" max="27" width="10.28125" style="282" customWidth="1"/>
    <col min="28" max="16384" width="9.140625" style="32" customWidth="1"/>
  </cols>
  <sheetData>
    <row r="1" spans="1:26" ht="37.5" customHeight="1" thickBot="1">
      <c r="A1" s="56" t="s">
        <v>2</v>
      </c>
      <c r="B1" s="57"/>
      <c r="C1" s="58"/>
      <c r="D1" s="58" t="s">
        <v>1</v>
      </c>
      <c r="E1" s="59" t="s">
        <v>5</v>
      </c>
      <c r="F1" s="62" t="s">
        <v>93</v>
      </c>
      <c r="G1" s="60" t="s">
        <v>0</v>
      </c>
      <c r="H1" s="61" t="s">
        <v>28</v>
      </c>
      <c r="I1" s="62" t="s">
        <v>6</v>
      </c>
      <c r="J1" s="37" t="s">
        <v>4</v>
      </c>
      <c r="K1" s="98" t="s">
        <v>3</v>
      </c>
      <c r="L1" s="99" t="s">
        <v>31</v>
      </c>
      <c r="M1" s="35" t="s">
        <v>19</v>
      </c>
      <c r="N1" s="99" t="s">
        <v>403</v>
      </c>
      <c r="O1" s="35" t="s">
        <v>9</v>
      </c>
      <c r="P1" s="268" t="s">
        <v>628</v>
      </c>
      <c r="Q1" s="63" t="s">
        <v>10</v>
      </c>
      <c r="R1" s="35" t="s">
        <v>11</v>
      </c>
      <c r="S1" s="35" t="s">
        <v>30</v>
      </c>
      <c r="T1" s="35" t="s">
        <v>24</v>
      </c>
      <c r="U1" s="35" t="s">
        <v>14</v>
      </c>
      <c r="V1" s="35" t="s">
        <v>7</v>
      </c>
      <c r="W1" s="35" t="s">
        <v>22</v>
      </c>
      <c r="X1" s="35" t="s">
        <v>8</v>
      </c>
      <c r="Y1" s="35" t="s">
        <v>18</v>
      </c>
      <c r="Z1" s="35" t="s">
        <v>15</v>
      </c>
    </row>
    <row r="2" spans="1:26" ht="15">
      <c r="A2" s="30"/>
      <c r="C2" s="32" t="s">
        <v>17</v>
      </c>
      <c r="G2" s="32">
        <v>20</v>
      </c>
      <c r="J2" s="38" t="s">
        <v>13</v>
      </c>
      <c r="K2" s="25">
        <v>20</v>
      </c>
      <c r="L2" s="25">
        <f>COUNT(L4:L1086)</f>
        <v>0</v>
      </c>
      <c r="M2" s="25">
        <f>COUNT(M5:M1086)</f>
        <v>0</v>
      </c>
      <c r="N2" s="25">
        <f>COUNT(N4:N1086)</f>
        <v>14</v>
      </c>
      <c r="O2" s="25">
        <f>COUNT(O5:O1086)</f>
        <v>0</v>
      </c>
      <c r="P2" s="25">
        <f>COUNT(P4:P1086)</f>
        <v>18</v>
      </c>
      <c r="Q2" s="25"/>
      <c r="R2" s="25">
        <f aca="true" t="shared" si="0" ref="R2:W2">COUNT(R5:R1086)</f>
        <v>0</v>
      </c>
      <c r="S2" s="25">
        <f t="shared" si="0"/>
        <v>0</v>
      </c>
      <c r="T2" s="25">
        <f t="shared" si="0"/>
        <v>0</v>
      </c>
      <c r="U2" s="25">
        <f t="shared" si="0"/>
        <v>0</v>
      </c>
      <c r="V2" s="25">
        <f t="shared" si="0"/>
        <v>0</v>
      </c>
      <c r="W2" s="25">
        <f t="shared" si="0"/>
        <v>0</v>
      </c>
      <c r="X2" s="25">
        <f>COUNT(X5:X1061)</f>
        <v>0</v>
      </c>
      <c r="Y2" s="25">
        <f>COUNT(Y5:Y1086)</f>
        <v>0</v>
      </c>
      <c r="Z2" s="35"/>
    </row>
    <row r="3" spans="2:26" ht="34.5" customHeight="1">
      <c r="B3" s="65"/>
      <c r="C3" s="65"/>
      <c r="D3" s="65"/>
      <c r="E3" s="65"/>
      <c r="F3" s="65"/>
      <c r="J3" s="39" t="s">
        <v>12</v>
      </c>
      <c r="K3" s="36">
        <v>1</v>
      </c>
      <c r="L3" s="36">
        <v>4</v>
      </c>
      <c r="M3" s="34" t="s">
        <v>38</v>
      </c>
      <c r="N3" s="92">
        <v>2</v>
      </c>
      <c r="O3" s="34">
        <v>5</v>
      </c>
      <c r="P3" s="36">
        <v>3</v>
      </c>
      <c r="Q3" s="34">
        <v>8</v>
      </c>
      <c r="R3" s="34">
        <v>12</v>
      </c>
      <c r="S3" s="34">
        <v>14</v>
      </c>
      <c r="T3" s="34">
        <v>7</v>
      </c>
      <c r="U3" s="34">
        <v>9</v>
      </c>
      <c r="V3" s="34">
        <v>10</v>
      </c>
      <c r="W3" s="34">
        <v>11</v>
      </c>
      <c r="X3" s="34">
        <v>13</v>
      </c>
      <c r="Y3" s="34">
        <v>15</v>
      </c>
      <c r="Z3" s="33"/>
    </row>
    <row r="4" spans="1:36" s="30" customFormat="1" ht="15">
      <c r="A4" s="28">
        <v>1</v>
      </c>
      <c r="B4" s="48" t="s">
        <v>318</v>
      </c>
      <c r="C4" s="28" t="s">
        <v>317</v>
      </c>
      <c r="D4" s="28"/>
      <c r="E4" s="48" t="s">
        <v>629</v>
      </c>
      <c r="F4" s="274" t="s">
        <v>630</v>
      </c>
      <c r="G4" s="28">
        <v>3</v>
      </c>
      <c r="H4" s="28">
        <v>3</v>
      </c>
      <c r="I4" s="28">
        <v>3</v>
      </c>
      <c r="J4" s="100">
        <v>3000</v>
      </c>
      <c r="K4" s="209">
        <v>1000</v>
      </c>
      <c r="L4" s="100"/>
      <c r="M4" s="100"/>
      <c r="N4" s="239">
        <v>1000</v>
      </c>
      <c r="O4" s="100"/>
      <c r="P4" s="275">
        <v>1000</v>
      </c>
      <c r="Q4" s="100"/>
      <c r="R4" s="100"/>
      <c r="S4" s="100"/>
      <c r="T4" s="100"/>
      <c r="U4" s="100"/>
      <c r="V4" s="100"/>
      <c r="W4" s="100"/>
      <c r="X4" s="100"/>
      <c r="Y4" s="100"/>
      <c r="Z4" s="27"/>
      <c r="AA4" s="101">
        <f>SUM(LARGE(AB4:AK4,{1,2,3,4,5,6}))</f>
        <v>3000</v>
      </c>
      <c r="AB4" s="30">
        <f aca="true" t="shared" si="1" ref="AB4:AB18">+IF(COUNT($K4:$S4)&gt;0,LARGE($K4:$S4,1),0)</f>
        <v>1000</v>
      </c>
      <c r="AC4" s="30">
        <f aca="true" t="shared" si="2" ref="AC4:AC18">+IF(COUNT($K4:$S4)&gt;1,LARGE($K4:$S4,2),0)</f>
        <v>1000</v>
      </c>
      <c r="AD4" s="30">
        <f aca="true" t="shared" si="3" ref="AD4:AD18">+IF(COUNT($K4:$S4)&gt;2,LARGE($K4:$S4,3),0)</f>
        <v>1000</v>
      </c>
      <c r="AE4" s="30">
        <f aca="true" t="shared" si="4" ref="AE4:AE41">+IF(COUNT($T4:$Y4)&gt;0,LARGE($T4:$Y4,1),0)</f>
        <v>0</v>
      </c>
      <c r="AF4" s="30">
        <f aca="true" t="shared" si="5" ref="AF4:AF41">+IF(COUNT($T4:$Y4)&gt;1,LARGE($T4:$Y4,2),0)</f>
        <v>0</v>
      </c>
      <c r="AG4" s="30">
        <f aca="true" t="shared" si="6" ref="AG4:AG41">+IF(COUNT($T4:$Y4)&gt;2,LARGE($T4:$Y4,3),0)</f>
        <v>0</v>
      </c>
      <c r="AH4" s="30">
        <f aca="true" t="shared" si="7" ref="AH4:AH41">+IF(COUNT($T4:$Y4)&gt;3,LARGE($T4:$Y4,4),0)</f>
        <v>0</v>
      </c>
      <c r="AI4" s="30">
        <f aca="true" t="shared" si="8" ref="AI4:AI41">+IF(COUNT($T4:$Y4)&gt;4,LARGE($T4:$Y4,5),0)</f>
        <v>0</v>
      </c>
      <c r="AJ4" s="30">
        <f aca="true" t="shared" si="9" ref="AJ4:AJ41">+IF(COUNT($T4:$Y4)&gt;5,LARGE($T4:$Y4,6),0)</f>
        <v>0</v>
      </c>
    </row>
    <row r="5" spans="1:36" s="30" customFormat="1" ht="15">
      <c r="A5" s="28">
        <v>2</v>
      </c>
      <c r="B5" s="48" t="s">
        <v>318</v>
      </c>
      <c r="C5" s="28" t="s">
        <v>191</v>
      </c>
      <c r="D5" s="28"/>
      <c r="E5" s="48" t="s">
        <v>186</v>
      </c>
      <c r="F5" s="274" t="s">
        <v>633</v>
      </c>
      <c r="G5" s="28">
        <v>3</v>
      </c>
      <c r="H5" s="28">
        <v>3</v>
      </c>
      <c r="I5" s="28">
        <v>3</v>
      </c>
      <c r="J5" s="100">
        <v>2733.213</v>
      </c>
      <c r="K5" s="209">
        <v>896</v>
      </c>
      <c r="L5" s="100"/>
      <c r="M5" s="100"/>
      <c r="N5" s="239">
        <v>942.164</v>
      </c>
      <c r="O5" s="100"/>
      <c r="P5" s="275">
        <v>895.049</v>
      </c>
      <c r="Q5" s="100"/>
      <c r="R5" s="100"/>
      <c r="S5" s="100"/>
      <c r="T5" s="100"/>
      <c r="U5" s="100"/>
      <c r="V5" s="100"/>
      <c r="W5" s="100"/>
      <c r="X5" s="100"/>
      <c r="Y5" s="100"/>
      <c r="Z5" s="27"/>
      <c r="AA5" s="101">
        <f>SUM(LARGE(AB5:AK5,{1,2,3,4,5,6}))</f>
        <v>2733.2129999999997</v>
      </c>
      <c r="AB5" s="30">
        <f t="shared" si="1"/>
        <v>942.164</v>
      </c>
      <c r="AC5" s="30">
        <f t="shared" si="2"/>
        <v>896</v>
      </c>
      <c r="AD5" s="30">
        <f t="shared" si="3"/>
        <v>895.049</v>
      </c>
      <c r="AE5" s="30">
        <f t="shared" si="4"/>
        <v>0</v>
      </c>
      <c r="AF5" s="30">
        <f t="shared" si="5"/>
        <v>0</v>
      </c>
      <c r="AG5" s="30">
        <f t="shared" si="6"/>
        <v>0</v>
      </c>
      <c r="AH5" s="30">
        <f t="shared" si="7"/>
        <v>0</v>
      </c>
      <c r="AI5" s="30">
        <f t="shared" si="8"/>
        <v>0</v>
      </c>
      <c r="AJ5" s="30">
        <f t="shared" si="9"/>
        <v>0</v>
      </c>
    </row>
    <row r="6" spans="1:36" s="30" customFormat="1" ht="15">
      <c r="A6" s="28">
        <v>3</v>
      </c>
      <c r="B6" s="48" t="s">
        <v>319</v>
      </c>
      <c r="C6" s="28" t="s">
        <v>324</v>
      </c>
      <c r="D6" s="28"/>
      <c r="E6" s="48" t="s">
        <v>186</v>
      </c>
      <c r="F6" s="274" t="s">
        <v>643</v>
      </c>
      <c r="G6" s="28">
        <v>3</v>
      </c>
      <c r="H6" s="28">
        <v>3</v>
      </c>
      <c r="I6" s="28">
        <v>3</v>
      </c>
      <c r="J6" s="100">
        <v>2501.303</v>
      </c>
      <c r="K6" s="209">
        <v>824</v>
      </c>
      <c r="L6" s="100"/>
      <c r="M6" s="100"/>
      <c r="N6" s="239">
        <v>840.266</v>
      </c>
      <c r="O6" s="100"/>
      <c r="P6" s="275">
        <v>837.037</v>
      </c>
      <c r="Q6" s="100"/>
      <c r="R6" s="100"/>
      <c r="S6" s="100"/>
      <c r="T6" s="100"/>
      <c r="U6" s="100"/>
      <c r="V6" s="100"/>
      <c r="W6" s="100"/>
      <c r="X6" s="100"/>
      <c r="Y6" s="100"/>
      <c r="Z6" s="27"/>
      <c r="AA6" s="101">
        <f>SUM(LARGE(AB6:AK6,{1,2,3,4,5,6}))</f>
        <v>2501.303</v>
      </c>
      <c r="AB6" s="30">
        <f t="shared" si="1"/>
        <v>840.266</v>
      </c>
      <c r="AC6" s="30">
        <f t="shared" si="2"/>
        <v>837.037</v>
      </c>
      <c r="AD6" s="30">
        <f t="shared" si="3"/>
        <v>824</v>
      </c>
      <c r="AE6" s="30">
        <f t="shared" si="4"/>
        <v>0</v>
      </c>
      <c r="AF6" s="30">
        <f t="shared" si="5"/>
        <v>0</v>
      </c>
      <c r="AG6" s="30">
        <f t="shared" si="6"/>
        <v>0</v>
      </c>
      <c r="AH6" s="30">
        <f t="shared" si="7"/>
        <v>0</v>
      </c>
      <c r="AI6" s="30">
        <f t="shared" si="8"/>
        <v>0</v>
      </c>
      <c r="AJ6" s="30">
        <f t="shared" si="9"/>
        <v>0</v>
      </c>
    </row>
    <row r="7" spans="1:36" s="30" customFormat="1" ht="15">
      <c r="A7" s="28">
        <v>4</v>
      </c>
      <c r="B7" s="48" t="s">
        <v>325</v>
      </c>
      <c r="C7" s="28" t="s">
        <v>326</v>
      </c>
      <c r="D7" s="28"/>
      <c r="E7" s="48" t="s">
        <v>126</v>
      </c>
      <c r="F7" s="274" t="s">
        <v>648</v>
      </c>
      <c r="G7" s="28">
        <v>3</v>
      </c>
      <c r="H7" s="28">
        <v>3</v>
      </c>
      <c r="I7" s="28">
        <v>3</v>
      </c>
      <c r="J7" s="100">
        <v>2406.646</v>
      </c>
      <c r="K7" s="209">
        <v>784</v>
      </c>
      <c r="L7" s="100"/>
      <c r="M7" s="100"/>
      <c r="N7" s="239">
        <v>819.805</v>
      </c>
      <c r="O7" s="100"/>
      <c r="P7" s="275">
        <v>802.841</v>
      </c>
      <c r="Q7" s="100"/>
      <c r="R7" s="100"/>
      <c r="S7" s="100"/>
      <c r="T7" s="100"/>
      <c r="U7" s="100"/>
      <c r="V7" s="100"/>
      <c r="W7" s="100"/>
      <c r="X7" s="100"/>
      <c r="Y7" s="100"/>
      <c r="Z7" s="27"/>
      <c r="AA7" s="101">
        <f>SUM(LARGE(AB7:AK7,{1,2,3,4,5,6}))</f>
        <v>2406.6459999999997</v>
      </c>
      <c r="AB7" s="30">
        <f t="shared" si="1"/>
        <v>819.805</v>
      </c>
      <c r="AC7" s="30">
        <f t="shared" si="2"/>
        <v>802.841</v>
      </c>
      <c r="AD7" s="30">
        <f t="shared" si="3"/>
        <v>784</v>
      </c>
      <c r="AE7" s="30">
        <f t="shared" si="4"/>
        <v>0</v>
      </c>
      <c r="AF7" s="30">
        <f t="shared" si="5"/>
        <v>0</v>
      </c>
      <c r="AG7" s="30">
        <f t="shared" si="6"/>
        <v>0</v>
      </c>
      <c r="AH7" s="30">
        <f t="shared" si="7"/>
        <v>0</v>
      </c>
      <c r="AI7" s="30">
        <f t="shared" si="8"/>
        <v>0</v>
      </c>
      <c r="AJ7" s="30">
        <f t="shared" si="9"/>
        <v>0</v>
      </c>
    </row>
    <row r="8" spans="1:36" s="30" customFormat="1" ht="15">
      <c r="A8" s="28">
        <v>5</v>
      </c>
      <c r="B8" s="48" t="s">
        <v>323</v>
      </c>
      <c r="C8" s="28" t="s">
        <v>266</v>
      </c>
      <c r="D8" s="28"/>
      <c r="E8" s="48" t="s">
        <v>255</v>
      </c>
      <c r="F8" s="190"/>
      <c r="G8" s="28">
        <v>2</v>
      </c>
      <c r="H8" s="28">
        <v>2</v>
      </c>
      <c r="I8" s="28">
        <v>2</v>
      </c>
      <c r="J8" s="100">
        <v>1760.586</v>
      </c>
      <c r="K8" s="209">
        <v>888</v>
      </c>
      <c r="L8" s="100"/>
      <c r="M8" s="100"/>
      <c r="N8" s="100"/>
      <c r="O8" s="100"/>
      <c r="P8" s="275">
        <v>872.586</v>
      </c>
      <c r="Q8" s="100"/>
      <c r="R8" s="100"/>
      <c r="S8" s="100"/>
      <c r="T8" s="100"/>
      <c r="U8" s="100"/>
      <c r="V8" s="100"/>
      <c r="W8" s="100"/>
      <c r="X8" s="100"/>
      <c r="Y8" s="100"/>
      <c r="Z8" s="27"/>
      <c r="AA8" s="101">
        <f>SUM(LARGE(AB8:AK8,{1,2,3,4,5,6}))</f>
        <v>1760.586</v>
      </c>
      <c r="AB8" s="30">
        <f t="shared" si="1"/>
        <v>888</v>
      </c>
      <c r="AC8" s="30">
        <f t="shared" si="2"/>
        <v>872.586</v>
      </c>
      <c r="AD8" s="30">
        <f t="shared" si="3"/>
        <v>0</v>
      </c>
      <c r="AE8" s="30">
        <f t="shared" si="4"/>
        <v>0</v>
      </c>
      <c r="AF8" s="30">
        <f t="shared" si="5"/>
        <v>0</v>
      </c>
      <c r="AG8" s="30">
        <f t="shared" si="6"/>
        <v>0</v>
      </c>
      <c r="AH8" s="30">
        <f t="shared" si="7"/>
        <v>0</v>
      </c>
      <c r="AI8" s="30">
        <f t="shared" si="8"/>
        <v>0</v>
      </c>
      <c r="AJ8" s="30">
        <f t="shared" si="9"/>
        <v>0</v>
      </c>
    </row>
    <row r="9" spans="1:36" s="30" customFormat="1" ht="15">
      <c r="A9" s="28">
        <v>6</v>
      </c>
      <c r="B9" s="48" t="s">
        <v>322</v>
      </c>
      <c r="C9" s="28" t="s">
        <v>50</v>
      </c>
      <c r="D9" s="28"/>
      <c r="E9" s="48" t="s">
        <v>316</v>
      </c>
      <c r="F9" s="273" t="s">
        <v>637</v>
      </c>
      <c r="G9" s="28">
        <v>2</v>
      </c>
      <c r="H9" s="28">
        <v>2</v>
      </c>
      <c r="I9" s="28">
        <v>2</v>
      </c>
      <c r="J9" s="100">
        <v>1748.624</v>
      </c>
      <c r="K9" s="209">
        <v>899</v>
      </c>
      <c r="L9" s="100"/>
      <c r="M9" s="100"/>
      <c r="N9" s="100"/>
      <c r="O9" s="100"/>
      <c r="P9" s="275">
        <v>849.624</v>
      </c>
      <c r="Q9" s="100"/>
      <c r="R9" s="100"/>
      <c r="S9" s="100"/>
      <c r="T9" s="100"/>
      <c r="U9" s="100"/>
      <c r="V9" s="100"/>
      <c r="W9" s="100"/>
      <c r="X9" s="100"/>
      <c r="Y9" s="100"/>
      <c r="Z9" s="27"/>
      <c r="AA9" s="101">
        <f>SUM(LARGE(AB9:AK9,{1,2,3,4,5,6}))</f>
        <v>1748.624</v>
      </c>
      <c r="AB9" s="30">
        <f t="shared" si="1"/>
        <v>899</v>
      </c>
      <c r="AC9" s="30">
        <f t="shared" si="2"/>
        <v>849.624</v>
      </c>
      <c r="AD9" s="30">
        <f t="shared" si="3"/>
        <v>0</v>
      </c>
      <c r="AE9" s="30">
        <f t="shared" si="4"/>
        <v>0</v>
      </c>
      <c r="AF9" s="30">
        <f t="shared" si="5"/>
        <v>0</v>
      </c>
      <c r="AG9" s="30">
        <f t="shared" si="6"/>
        <v>0</v>
      </c>
      <c r="AH9" s="30">
        <f t="shared" si="7"/>
        <v>0</v>
      </c>
      <c r="AI9" s="30">
        <f t="shared" si="8"/>
        <v>0</v>
      </c>
      <c r="AJ9" s="30">
        <f t="shared" si="9"/>
        <v>0</v>
      </c>
    </row>
    <row r="10" spans="1:36" s="30" customFormat="1" ht="15">
      <c r="A10" s="28">
        <v>7</v>
      </c>
      <c r="B10" s="48" t="s">
        <v>240</v>
      </c>
      <c r="C10" s="28" t="s">
        <v>262</v>
      </c>
      <c r="D10" s="28"/>
      <c r="E10" s="48" t="s">
        <v>127</v>
      </c>
      <c r="F10" s="284" t="s">
        <v>732</v>
      </c>
      <c r="G10" s="28">
        <v>2</v>
      </c>
      <c r="H10" s="28">
        <v>2</v>
      </c>
      <c r="I10" s="28">
        <v>2</v>
      </c>
      <c r="J10" s="100">
        <v>1725.969</v>
      </c>
      <c r="K10" s="209">
        <v>850</v>
      </c>
      <c r="L10" s="100"/>
      <c r="M10" s="100"/>
      <c r="N10" s="100"/>
      <c r="O10" s="100"/>
      <c r="P10" s="275">
        <v>875.969</v>
      </c>
      <c r="Q10" s="100"/>
      <c r="R10" s="100"/>
      <c r="S10" s="100"/>
      <c r="T10" s="100"/>
      <c r="U10" s="100"/>
      <c r="V10" s="100"/>
      <c r="W10" s="100"/>
      <c r="X10" s="100"/>
      <c r="Y10" s="100"/>
      <c r="Z10" s="27"/>
      <c r="AA10" s="101">
        <f>SUM(LARGE(AB10:AK10,{1,2,3,4,5,6}))</f>
        <v>1725.969</v>
      </c>
      <c r="AB10" s="30">
        <f t="shared" si="1"/>
        <v>875.969</v>
      </c>
      <c r="AC10" s="30">
        <f t="shared" si="2"/>
        <v>850</v>
      </c>
      <c r="AD10" s="30">
        <f t="shared" si="3"/>
        <v>0</v>
      </c>
      <c r="AE10" s="30">
        <f t="shared" si="4"/>
        <v>0</v>
      </c>
      <c r="AF10" s="30">
        <f t="shared" si="5"/>
        <v>0</v>
      </c>
      <c r="AG10" s="30">
        <f t="shared" si="6"/>
        <v>0</v>
      </c>
      <c r="AH10" s="30">
        <f t="shared" si="7"/>
        <v>0</v>
      </c>
      <c r="AI10" s="30">
        <f t="shared" si="8"/>
        <v>0</v>
      </c>
      <c r="AJ10" s="30">
        <f t="shared" si="9"/>
        <v>0</v>
      </c>
    </row>
    <row r="11" spans="1:36" s="30" customFormat="1" ht="15">
      <c r="A11" s="28">
        <v>8</v>
      </c>
      <c r="B11" s="48" t="s">
        <v>328</v>
      </c>
      <c r="C11" s="28" t="s">
        <v>327</v>
      </c>
      <c r="D11" s="28"/>
      <c r="E11" s="48" t="s">
        <v>253</v>
      </c>
      <c r="F11" s="190"/>
      <c r="G11" s="28">
        <v>2</v>
      </c>
      <c r="H11" s="28">
        <v>2</v>
      </c>
      <c r="I11" s="28">
        <v>2</v>
      </c>
      <c r="J11" s="100">
        <v>1524.94</v>
      </c>
      <c r="K11" s="209">
        <v>779</v>
      </c>
      <c r="L11" s="100"/>
      <c r="M11" s="100"/>
      <c r="N11" s="239">
        <v>745.938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27"/>
      <c r="AA11" s="101">
        <f>SUM(LARGE(AB11:AK11,{1,2,3,4,5,6}))</f>
        <v>1524.938</v>
      </c>
      <c r="AB11" s="30">
        <f t="shared" si="1"/>
        <v>779</v>
      </c>
      <c r="AC11" s="30">
        <f t="shared" si="2"/>
        <v>745.938</v>
      </c>
      <c r="AD11" s="30">
        <f t="shared" si="3"/>
        <v>0</v>
      </c>
      <c r="AE11" s="30">
        <f t="shared" si="4"/>
        <v>0</v>
      </c>
      <c r="AF11" s="30">
        <f t="shared" si="5"/>
        <v>0</v>
      </c>
      <c r="AG11" s="30">
        <f t="shared" si="6"/>
        <v>0</v>
      </c>
      <c r="AH11" s="30">
        <f t="shared" si="7"/>
        <v>0</v>
      </c>
      <c r="AI11" s="30">
        <f t="shared" si="8"/>
        <v>0</v>
      </c>
      <c r="AJ11" s="30">
        <f t="shared" si="9"/>
        <v>0</v>
      </c>
    </row>
    <row r="12" spans="1:36" s="30" customFormat="1" ht="15">
      <c r="A12" s="28">
        <v>9</v>
      </c>
      <c r="B12" s="48" t="s">
        <v>82</v>
      </c>
      <c r="C12" s="28" t="s">
        <v>134</v>
      </c>
      <c r="D12" s="28"/>
      <c r="E12" s="48" t="s">
        <v>127</v>
      </c>
      <c r="F12" s="253" t="s">
        <v>97</v>
      </c>
      <c r="G12" s="28">
        <v>2</v>
      </c>
      <c r="H12" s="28">
        <v>2</v>
      </c>
      <c r="I12" s="28">
        <v>2</v>
      </c>
      <c r="J12" s="100">
        <v>1441.49</v>
      </c>
      <c r="K12" s="209">
        <v>690</v>
      </c>
      <c r="L12" s="100"/>
      <c r="M12" s="100"/>
      <c r="N12" s="239">
        <v>751.488</v>
      </c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27"/>
      <c r="AA12" s="101">
        <f>SUM(LARGE(AB12:AK12,{1,2,3,4,5,6}))</f>
        <v>1441.488</v>
      </c>
      <c r="AB12" s="30">
        <f t="shared" si="1"/>
        <v>751.488</v>
      </c>
      <c r="AC12" s="30">
        <f t="shared" si="2"/>
        <v>690</v>
      </c>
      <c r="AD12" s="30">
        <f t="shared" si="3"/>
        <v>0</v>
      </c>
      <c r="AE12" s="30">
        <f t="shared" si="4"/>
        <v>0</v>
      </c>
      <c r="AF12" s="30">
        <f t="shared" si="5"/>
        <v>0</v>
      </c>
      <c r="AG12" s="30">
        <f t="shared" si="6"/>
        <v>0</v>
      </c>
      <c r="AH12" s="30">
        <f t="shared" si="7"/>
        <v>0</v>
      </c>
      <c r="AI12" s="30">
        <f t="shared" si="8"/>
        <v>0</v>
      </c>
      <c r="AJ12" s="30">
        <f t="shared" si="9"/>
        <v>0</v>
      </c>
    </row>
    <row r="13" spans="1:36" s="30" customFormat="1" ht="15">
      <c r="A13" s="28">
        <v>10</v>
      </c>
      <c r="B13" s="48" t="s">
        <v>332</v>
      </c>
      <c r="C13" s="28" t="s">
        <v>239</v>
      </c>
      <c r="D13" s="28"/>
      <c r="E13" s="48" t="s">
        <v>127</v>
      </c>
      <c r="F13" s="190"/>
      <c r="G13" s="28">
        <v>2</v>
      </c>
      <c r="H13" s="28">
        <v>2</v>
      </c>
      <c r="I13" s="28">
        <v>2</v>
      </c>
      <c r="J13" s="100">
        <v>1374.93</v>
      </c>
      <c r="K13" s="209">
        <v>688</v>
      </c>
      <c r="L13" s="100"/>
      <c r="M13" s="100"/>
      <c r="N13" s="100"/>
      <c r="O13" s="100"/>
      <c r="P13" s="275">
        <v>686.93</v>
      </c>
      <c r="Q13" s="100"/>
      <c r="R13" s="100"/>
      <c r="S13" s="100"/>
      <c r="T13" s="100"/>
      <c r="U13" s="100"/>
      <c r="V13" s="100"/>
      <c r="W13" s="100"/>
      <c r="X13" s="100"/>
      <c r="Y13" s="100"/>
      <c r="Z13" s="27"/>
      <c r="AA13" s="101">
        <f>SUM(LARGE(AB13:AK13,{1,2,3,4,5,6}))</f>
        <v>1374.9299999999998</v>
      </c>
      <c r="AB13" s="30">
        <f t="shared" si="1"/>
        <v>688</v>
      </c>
      <c r="AC13" s="30">
        <f t="shared" si="2"/>
        <v>686.93</v>
      </c>
      <c r="AD13" s="30">
        <f t="shared" si="3"/>
        <v>0</v>
      </c>
      <c r="AE13" s="30">
        <f t="shared" si="4"/>
        <v>0</v>
      </c>
      <c r="AF13" s="30">
        <f t="shared" si="5"/>
        <v>0</v>
      </c>
      <c r="AG13" s="30">
        <f t="shared" si="6"/>
        <v>0</v>
      </c>
      <c r="AH13" s="30">
        <f t="shared" si="7"/>
        <v>0</v>
      </c>
      <c r="AI13" s="30">
        <f t="shared" si="8"/>
        <v>0</v>
      </c>
      <c r="AJ13" s="30">
        <f t="shared" si="9"/>
        <v>0</v>
      </c>
    </row>
    <row r="14" spans="1:36" s="30" customFormat="1" ht="15">
      <c r="A14" s="28">
        <v>11</v>
      </c>
      <c r="B14" s="48" t="s">
        <v>319</v>
      </c>
      <c r="C14" s="28" t="s">
        <v>141</v>
      </c>
      <c r="D14" s="28"/>
      <c r="E14" s="48" t="s">
        <v>89</v>
      </c>
      <c r="F14" s="254" t="s">
        <v>94</v>
      </c>
      <c r="G14" s="28">
        <v>1</v>
      </c>
      <c r="H14" s="28">
        <v>1</v>
      </c>
      <c r="I14" s="28">
        <v>1</v>
      </c>
      <c r="J14" s="100">
        <v>979</v>
      </c>
      <c r="K14" s="209">
        <v>979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27"/>
      <c r="AA14" s="101">
        <f>SUM(LARGE(AB14:AK14,{1,2,3,4,5,6}))</f>
        <v>979</v>
      </c>
      <c r="AB14" s="30">
        <f t="shared" si="1"/>
        <v>979</v>
      </c>
      <c r="AC14" s="30">
        <f t="shared" si="2"/>
        <v>0</v>
      </c>
      <c r="AD14" s="30">
        <f t="shared" si="3"/>
        <v>0</v>
      </c>
      <c r="AE14" s="30">
        <f t="shared" si="4"/>
        <v>0</v>
      </c>
      <c r="AF14" s="30">
        <f t="shared" si="5"/>
        <v>0</v>
      </c>
      <c r="AG14" s="30">
        <f t="shared" si="6"/>
        <v>0</v>
      </c>
      <c r="AH14" s="30">
        <f t="shared" si="7"/>
        <v>0</v>
      </c>
      <c r="AI14" s="30">
        <f t="shared" si="8"/>
        <v>0</v>
      </c>
      <c r="AJ14" s="30">
        <f t="shared" si="9"/>
        <v>0</v>
      </c>
    </row>
    <row r="15" spans="1:36" s="30" customFormat="1" ht="15">
      <c r="A15" s="28">
        <v>12</v>
      </c>
      <c r="B15" s="48" t="s">
        <v>238</v>
      </c>
      <c r="C15" s="28" t="s">
        <v>320</v>
      </c>
      <c r="D15" s="28"/>
      <c r="E15" s="48"/>
      <c r="F15" s="252"/>
      <c r="G15" s="28">
        <v>1</v>
      </c>
      <c r="H15" s="28">
        <v>1</v>
      </c>
      <c r="I15" s="28">
        <v>1</v>
      </c>
      <c r="J15" s="100">
        <v>926</v>
      </c>
      <c r="K15" s="209">
        <v>926</v>
      </c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27"/>
      <c r="AA15" s="101">
        <f>SUM(LARGE(AB15:AK15,{1,2,3,4,5,6}))</f>
        <v>926</v>
      </c>
      <c r="AB15" s="30">
        <f t="shared" si="1"/>
        <v>926</v>
      </c>
      <c r="AC15" s="30">
        <f t="shared" si="2"/>
        <v>0</v>
      </c>
      <c r="AD15" s="30">
        <f t="shared" si="3"/>
        <v>0</v>
      </c>
      <c r="AE15" s="30">
        <f t="shared" si="4"/>
        <v>0</v>
      </c>
      <c r="AF15" s="30">
        <f t="shared" si="5"/>
        <v>0</v>
      </c>
      <c r="AG15" s="30">
        <f t="shared" si="6"/>
        <v>0</v>
      </c>
      <c r="AH15" s="30">
        <f t="shared" si="7"/>
        <v>0</v>
      </c>
      <c r="AI15" s="30">
        <f t="shared" si="8"/>
        <v>0</v>
      </c>
      <c r="AJ15" s="30">
        <f t="shared" si="9"/>
        <v>0</v>
      </c>
    </row>
    <row r="16" spans="1:36" s="30" customFormat="1" ht="15">
      <c r="A16" s="28">
        <v>13</v>
      </c>
      <c r="B16" s="48" t="s">
        <v>321</v>
      </c>
      <c r="C16" s="28" t="s">
        <v>143</v>
      </c>
      <c r="D16" s="28"/>
      <c r="E16" s="48"/>
      <c r="F16" s="190"/>
      <c r="G16" s="28">
        <v>1</v>
      </c>
      <c r="H16" s="28">
        <v>1</v>
      </c>
      <c r="I16" s="28">
        <v>1</v>
      </c>
      <c r="J16" s="100">
        <v>916</v>
      </c>
      <c r="K16" s="209">
        <v>916</v>
      </c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27"/>
      <c r="AA16" s="101">
        <f>SUM(LARGE(AB16:AK16,{1,2,3,4,5,6}))</f>
        <v>916</v>
      </c>
      <c r="AB16" s="30">
        <f t="shared" si="1"/>
        <v>916</v>
      </c>
      <c r="AC16" s="30">
        <f t="shared" si="2"/>
        <v>0</v>
      </c>
      <c r="AD16" s="30">
        <f t="shared" si="3"/>
        <v>0</v>
      </c>
      <c r="AE16" s="30">
        <f t="shared" si="4"/>
        <v>0</v>
      </c>
      <c r="AF16" s="30">
        <f t="shared" si="5"/>
        <v>0</v>
      </c>
      <c r="AG16" s="30">
        <f t="shared" si="6"/>
        <v>0</v>
      </c>
      <c r="AH16" s="30">
        <f t="shared" si="7"/>
        <v>0</v>
      </c>
      <c r="AI16" s="30">
        <f t="shared" si="8"/>
        <v>0</v>
      </c>
      <c r="AJ16" s="30">
        <f t="shared" si="9"/>
        <v>0</v>
      </c>
    </row>
    <row r="17" spans="1:36" s="30" customFormat="1" ht="15">
      <c r="A17" s="28">
        <v>14</v>
      </c>
      <c r="B17" s="28" t="s">
        <v>318</v>
      </c>
      <c r="C17" s="28" t="s">
        <v>478</v>
      </c>
      <c r="D17" s="28"/>
      <c r="E17" s="28" t="s">
        <v>186</v>
      </c>
      <c r="F17" s="190"/>
      <c r="G17" s="28">
        <v>1</v>
      </c>
      <c r="H17" s="28">
        <v>1</v>
      </c>
      <c r="I17" s="28">
        <v>1</v>
      </c>
      <c r="J17" s="100">
        <v>901.786</v>
      </c>
      <c r="K17" s="100"/>
      <c r="L17" s="100"/>
      <c r="M17" s="100"/>
      <c r="N17" s="239">
        <v>901.786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27"/>
      <c r="AA17" s="101">
        <f>SUM(LARGE(AB17:AK17,{1,2,3,4,5,6}))</f>
        <v>901.786</v>
      </c>
      <c r="AB17" s="30">
        <f t="shared" si="1"/>
        <v>901.786</v>
      </c>
      <c r="AC17" s="30">
        <f t="shared" si="2"/>
        <v>0</v>
      </c>
      <c r="AD17" s="30">
        <f t="shared" si="3"/>
        <v>0</v>
      </c>
      <c r="AE17" s="30">
        <f t="shared" si="4"/>
        <v>0</v>
      </c>
      <c r="AF17" s="30">
        <f t="shared" si="5"/>
        <v>0</v>
      </c>
      <c r="AG17" s="30">
        <f t="shared" si="6"/>
        <v>0</v>
      </c>
      <c r="AH17" s="30">
        <f t="shared" si="7"/>
        <v>0</v>
      </c>
      <c r="AI17" s="30">
        <f t="shared" si="8"/>
        <v>0</v>
      </c>
      <c r="AJ17" s="30">
        <f t="shared" si="9"/>
        <v>0</v>
      </c>
    </row>
    <row r="18" spans="1:36" s="30" customFormat="1" ht="15">
      <c r="A18" s="28">
        <v>15</v>
      </c>
      <c r="B18" s="97" t="s">
        <v>130</v>
      </c>
      <c r="C18" s="97" t="s">
        <v>439</v>
      </c>
      <c r="D18" s="28"/>
      <c r="E18" s="97" t="s">
        <v>479</v>
      </c>
      <c r="F18" s="206"/>
      <c r="G18" s="28">
        <v>1</v>
      </c>
      <c r="H18" s="28">
        <v>1</v>
      </c>
      <c r="I18" s="28">
        <v>1</v>
      </c>
      <c r="J18" s="100">
        <v>901.786</v>
      </c>
      <c r="K18" s="100"/>
      <c r="L18" s="100"/>
      <c r="M18" s="100"/>
      <c r="N18" s="239">
        <v>901.786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27"/>
      <c r="AA18" s="101">
        <f>SUM(LARGE(AB18:AK18,{1,2,3,4,5,6}))</f>
        <v>901.786</v>
      </c>
      <c r="AB18" s="30">
        <f t="shared" si="1"/>
        <v>901.786</v>
      </c>
      <c r="AC18" s="30">
        <f t="shared" si="2"/>
        <v>0</v>
      </c>
      <c r="AD18" s="30">
        <f t="shared" si="3"/>
        <v>0</v>
      </c>
      <c r="AE18" s="30">
        <f t="shared" si="4"/>
        <v>0</v>
      </c>
      <c r="AF18" s="30">
        <f t="shared" si="5"/>
        <v>0</v>
      </c>
      <c r="AG18" s="30">
        <f t="shared" si="6"/>
        <v>0</v>
      </c>
      <c r="AH18" s="30">
        <f t="shared" si="7"/>
        <v>0</v>
      </c>
      <c r="AI18" s="30">
        <f t="shared" si="8"/>
        <v>0</v>
      </c>
      <c r="AJ18" s="30">
        <f t="shared" si="9"/>
        <v>0</v>
      </c>
    </row>
    <row r="19" spans="1:36" s="30" customFormat="1" ht="15">
      <c r="A19" s="28">
        <v>16</v>
      </c>
      <c r="B19" s="97" t="s">
        <v>631</v>
      </c>
      <c r="C19" s="97" t="s">
        <v>632</v>
      </c>
      <c r="D19" s="28"/>
      <c r="E19" s="28"/>
      <c r="F19" s="28"/>
      <c r="G19" s="28">
        <v>1</v>
      </c>
      <c r="H19" s="28">
        <v>1</v>
      </c>
      <c r="I19" s="28">
        <v>1</v>
      </c>
      <c r="J19" s="100">
        <v>900.398</v>
      </c>
      <c r="K19" s="100"/>
      <c r="L19" s="100"/>
      <c r="M19" s="100"/>
      <c r="N19" s="100" t="s">
        <v>38</v>
      </c>
      <c r="O19" s="100"/>
      <c r="P19" s="275">
        <v>900.398</v>
      </c>
      <c r="Q19" s="100"/>
      <c r="R19" s="100"/>
      <c r="S19" s="100"/>
      <c r="T19" s="100"/>
      <c r="U19" s="100"/>
      <c r="V19" s="100"/>
      <c r="W19" s="100"/>
      <c r="X19" s="100"/>
      <c r="Y19" s="28"/>
      <c r="Z19" s="27"/>
      <c r="AA19" s="101">
        <f>SUM(LARGE(AB19:AK19,{1,2,3,4,5,6}))</f>
        <v>900.398</v>
      </c>
      <c r="AB19" s="30">
        <f aca="true" t="shared" si="10" ref="AB19:AB24">+IF(COUNT($L19:$S19)&gt;0,LARGE($L19:$S19,1),0)</f>
        <v>900.398</v>
      </c>
      <c r="AC19" s="30">
        <f aca="true" t="shared" si="11" ref="AC19:AC24">+IF(COUNT($L19:$S19)&gt;1,LARGE($L19:$S19,2),0)</f>
        <v>0</v>
      </c>
      <c r="AD19" s="30">
        <f aca="true" t="shared" si="12" ref="AD19:AD24">+IF(COUNT($L19:$S19)&gt;2,LARGE($L19:$S19,3),0)</f>
        <v>0</v>
      </c>
      <c r="AE19" s="30">
        <f t="shared" si="4"/>
        <v>0</v>
      </c>
      <c r="AF19" s="30">
        <f t="shared" si="5"/>
        <v>0</v>
      </c>
      <c r="AG19" s="30">
        <f t="shared" si="6"/>
        <v>0</v>
      </c>
      <c r="AH19" s="30">
        <f t="shared" si="7"/>
        <v>0</v>
      </c>
      <c r="AI19" s="30">
        <f t="shared" si="8"/>
        <v>0</v>
      </c>
      <c r="AJ19" s="30">
        <f t="shared" si="9"/>
        <v>0</v>
      </c>
    </row>
    <row r="20" spans="1:36" s="30" customFormat="1" ht="15">
      <c r="A20" s="28">
        <v>17</v>
      </c>
      <c r="B20" s="97" t="s">
        <v>634</v>
      </c>
      <c r="C20" s="97" t="s">
        <v>483</v>
      </c>
      <c r="D20" s="28"/>
      <c r="E20" s="28" t="s">
        <v>44</v>
      </c>
      <c r="F20" s="28"/>
      <c r="G20" s="28">
        <v>1</v>
      </c>
      <c r="H20" s="28">
        <v>1</v>
      </c>
      <c r="I20" s="28">
        <v>1</v>
      </c>
      <c r="J20" s="100">
        <v>865.9</v>
      </c>
      <c r="K20" s="100"/>
      <c r="L20" s="100"/>
      <c r="M20" s="100"/>
      <c r="N20" s="100"/>
      <c r="O20" s="100"/>
      <c r="P20" s="275">
        <v>865.9</v>
      </c>
      <c r="Q20" s="100"/>
      <c r="R20" s="100"/>
      <c r="S20" s="100"/>
      <c r="T20" s="100"/>
      <c r="U20" s="100"/>
      <c r="V20" s="100"/>
      <c r="W20" s="100"/>
      <c r="X20" s="100"/>
      <c r="Y20" s="28"/>
      <c r="Z20" s="27"/>
      <c r="AA20" s="101">
        <f>SUM(LARGE(AB20:AK20,{1,2,3,4,5,6}))</f>
        <v>865.9</v>
      </c>
      <c r="AB20" s="30">
        <f t="shared" si="10"/>
        <v>865.9</v>
      </c>
      <c r="AC20" s="30">
        <f t="shared" si="11"/>
        <v>0</v>
      </c>
      <c r="AD20" s="30">
        <f t="shared" si="12"/>
        <v>0</v>
      </c>
      <c r="AE20" s="30">
        <f t="shared" si="4"/>
        <v>0</v>
      </c>
      <c r="AF20" s="30">
        <f t="shared" si="5"/>
        <v>0</v>
      </c>
      <c r="AG20" s="30">
        <f t="shared" si="6"/>
        <v>0</v>
      </c>
      <c r="AH20" s="30">
        <f t="shared" si="7"/>
        <v>0</v>
      </c>
      <c r="AI20" s="30">
        <f t="shared" si="8"/>
        <v>0</v>
      </c>
      <c r="AJ20" s="30">
        <f t="shared" si="9"/>
        <v>0</v>
      </c>
    </row>
    <row r="21" spans="1:36" s="30" customFormat="1" ht="15">
      <c r="A21" s="28">
        <v>18</v>
      </c>
      <c r="B21" s="97" t="s">
        <v>636</v>
      </c>
      <c r="C21" s="97" t="s">
        <v>635</v>
      </c>
      <c r="D21" s="28"/>
      <c r="E21" s="28" t="s">
        <v>44</v>
      </c>
      <c r="F21" s="271"/>
      <c r="G21" s="28">
        <v>1</v>
      </c>
      <c r="H21" s="28">
        <v>1</v>
      </c>
      <c r="I21" s="28">
        <v>1</v>
      </c>
      <c r="J21" s="100">
        <v>854.442</v>
      </c>
      <c r="K21" s="100"/>
      <c r="L21" s="100"/>
      <c r="M21" s="100"/>
      <c r="N21" s="100"/>
      <c r="O21" s="100"/>
      <c r="P21" s="275">
        <v>854.442</v>
      </c>
      <c r="Q21" s="100"/>
      <c r="R21" s="100"/>
      <c r="S21" s="100"/>
      <c r="T21" s="100"/>
      <c r="U21" s="100"/>
      <c r="V21" s="100"/>
      <c r="W21" s="100"/>
      <c r="X21" s="100"/>
      <c r="Y21" s="28"/>
      <c r="Z21" s="27"/>
      <c r="AA21" s="101">
        <f>SUM(LARGE(AB21:AK21,{1,2,3,4,5,6}))</f>
        <v>854.442</v>
      </c>
      <c r="AB21" s="30">
        <f t="shared" si="10"/>
        <v>854.442</v>
      </c>
      <c r="AC21" s="30">
        <f t="shared" si="11"/>
        <v>0</v>
      </c>
      <c r="AD21" s="30">
        <f t="shared" si="12"/>
        <v>0</v>
      </c>
      <c r="AE21" s="30">
        <f t="shared" si="4"/>
        <v>0</v>
      </c>
      <c r="AF21" s="30">
        <f t="shared" si="5"/>
        <v>0</v>
      </c>
      <c r="AG21" s="30">
        <f t="shared" si="6"/>
        <v>0</v>
      </c>
      <c r="AH21" s="30">
        <f t="shared" si="7"/>
        <v>0</v>
      </c>
      <c r="AI21" s="30">
        <f t="shared" si="8"/>
        <v>0</v>
      </c>
      <c r="AJ21" s="30">
        <f t="shared" si="9"/>
        <v>0</v>
      </c>
    </row>
    <row r="22" spans="1:36" s="30" customFormat="1" ht="15">
      <c r="A22" s="28">
        <v>19</v>
      </c>
      <c r="B22" s="97" t="s">
        <v>638</v>
      </c>
      <c r="C22" s="97" t="s">
        <v>639</v>
      </c>
      <c r="D22" s="28"/>
      <c r="E22" s="28" t="s">
        <v>640</v>
      </c>
      <c r="F22" s="28"/>
      <c r="G22" s="28">
        <v>1</v>
      </c>
      <c r="H22" s="28">
        <v>1</v>
      </c>
      <c r="I22" s="28">
        <v>1</v>
      </c>
      <c r="J22" s="100">
        <v>844.859</v>
      </c>
      <c r="K22" s="100"/>
      <c r="L22" s="100"/>
      <c r="M22" s="100"/>
      <c r="N22" s="100"/>
      <c r="O22" s="100"/>
      <c r="P22" s="275">
        <v>844.859</v>
      </c>
      <c r="Q22" s="100"/>
      <c r="R22" s="100"/>
      <c r="S22" s="100"/>
      <c r="T22" s="100"/>
      <c r="U22" s="100"/>
      <c r="V22" s="100"/>
      <c r="W22" s="100"/>
      <c r="X22" s="100"/>
      <c r="Y22" s="28"/>
      <c r="Z22" s="27"/>
      <c r="AA22" s="101">
        <f>SUM(LARGE(AB22:AK22,{1,2,3,4,5,6}))</f>
        <v>844.859</v>
      </c>
      <c r="AB22" s="30">
        <f t="shared" si="10"/>
        <v>844.859</v>
      </c>
      <c r="AC22" s="30">
        <f t="shared" si="11"/>
        <v>0</v>
      </c>
      <c r="AD22" s="30">
        <f t="shared" si="12"/>
        <v>0</v>
      </c>
      <c r="AE22" s="30">
        <f t="shared" si="4"/>
        <v>0</v>
      </c>
      <c r="AF22" s="30">
        <f t="shared" si="5"/>
        <v>0</v>
      </c>
      <c r="AG22" s="30">
        <f t="shared" si="6"/>
        <v>0</v>
      </c>
      <c r="AH22" s="30">
        <f t="shared" si="7"/>
        <v>0</v>
      </c>
      <c r="AI22" s="30">
        <f t="shared" si="8"/>
        <v>0</v>
      </c>
      <c r="AJ22" s="30">
        <f t="shared" si="9"/>
        <v>0</v>
      </c>
    </row>
    <row r="23" spans="1:36" s="30" customFormat="1" ht="15">
      <c r="A23" s="28">
        <v>20</v>
      </c>
      <c r="B23" s="28" t="s">
        <v>605</v>
      </c>
      <c r="C23" s="28" t="s">
        <v>641</v>
      </c>
      <c r="D23" s="28"/>
      <c r="E23" s="28"/>
      <c r="F23" s="278" t="s">
        <v>642</v>
      </c>
      <c r="G23" s="28">
        <v>1</v>
      </c>
      <c r="H23" s="28">
        <v>1</v>
      </c>
      <c r="I23" s="28">
        <v>1</v>
      </c>
      <c r="J23" s="100">
        <v>843.283</v>
      </c>
      <c r="K23" s="100"/>
      <c r="L23" s="100"/>
      <c r="M23" s="100"/>
      <c r="N23" s="100"/>
      <c r="O23" s="100"/>
      <c r="P23" s="275">
        <v>843.283</v>
      </c>
      <c r="Q23" s="100"/>
      <c r="R23" s="100"/>
      <c r="S23" s="100"/>
      <c r="T23" s="100"/>
      <c r="U23" s="100"/>
      <c r="V23" s="100"/>
      <c r="W23" s="100"/>
      <c r="X23" s="100"/>
      <c r="Y23" s="28"/>
      <c r="Z23" s="27"/>
      <c r="AA23" s="101">
        <f>SUM(LARGE(AB23:AK23,{1,2,3,4,5,6}))</f>
        <v>843.283</v>
      </c>
      <c r="AB23" s="30">
        <f t="shared" si="10"/>
        <v>843.283</v>
      </c>
      <c r="AC23" s="30">
        <f t="shared" si="11"/>
        <v>0</v>
      </c>
      <c r="AD23" s="30">
        <f t="shared" si="12"/>
        <v>0</v>
      </c>
      <c r="AE23" s="30">
        <f t="shared" si="4"/>
        <v>0</v>
      </c>
      <c r="AF23" s="30">
        <f t="shared" si="5"/>
        <v>0</v>
      </c>
      <c r="AG23" s="30">
        <f t="shared" si="6"/>
        <v>0</v>
      </c>
      <c r="AH23" s="30">
        <f t="shared" si="7"/>
        <v>0</v>
      </c>
      <c r="AI23" s="30">
        <f t="shared" si="8"/>
        <v>0</v>
      </c>
      <c r="AJ23" s="30">
        <f t="shared" si="9"/>
        <v>0</v>
      </c>
    </row>
    <row r="24" spans="1:36" s="30" customFormat="1" ht="15">
      <c r="A24" s="28">
        <v>21</v>
      </c>
      <c r="B24" s="97" t="s">
        <v>644</v>
      </c>
      <c r="C24" s="97" t="s">
        <v>593</v>
      </c>
      <c r="D24" s="28"/>
      <c r="E24" s="97" t="s">
        <v>44</v>
      </c>
      <c r="F24" s="28"/>
      <c r="G24" s="28">
        <v>1</v>
      </c>
      <c r="H24" s="28">
        <v>1</v>
      </c>
      <c r="I24" s="28">
        <v>1</v>
      </c>
      <c r="J24" s="100">
        <v>824.817</v>
      </c>
      <c r="K24" s="100"/>
      <c r="L24" s="100"/>
      <c r="M24" s="100"/>
      <c r="N24" s="100"/>
      <c r="O24" s="100"/>
      <c r="P24" s="275">
        <v>824.817</v>
      </c>
      <c r="Q24" s="100"/>
      <c r="R24" s="100"/>
      <c r="S24" s="100"/>
      <c r="T24" s="100"/>
      <c r="U24" s="100"/>
      <c r="V24" s="100"/>
      <c r="W24" s="100"/>
      <c r="X24" s="100"/>
      <c r="Y24" s="28"/>
      <c r="Z24" s="27"/>
      <c r="AA24" s="101">
        <f>SUM(LARGE(AB24:AK24,{1,2,3,4,5,6}))</f>
        <v>824.817</v>
      </c>
      <c r="AB24" s="30">
        <f t="shared" si="10"/>
        <v>824.817</v>
      </c>
      <c r="AC24" s="30">
        <f t="shared" si="11"/>
        <v>0</v>
      </c>
      <c r="AD24" s="30">
        <f t="shared" si="12"/>
        <v>0</v>
      </c>
      <c r="AE24" s="30">
        <f t="shared" si="4"/>
        <v>0</v>
      </c>
      <c r="AF24" s="30">
        <f t="shared" si="5"/>
        <v>0</v>
      </c>
      <c r="AG24" s="30">
        <f t="shared" si="6"/>
        <v>0</v>
      </c>
      <c r="AH24" s="30">
        <f t="shared" si="7"/>
        <v>0</v>
      </c>
      <c r="AI24" s="30">
        <f t="shared" si="8"/>
        <v>0</v>
      </c>
      <c r="AJ24" s="30">
        <f t="shared" si="9"/>
        <v>0</v>
      </c>
    </row>
    <row r="25" spans="1:36" s="30" customFormat="1" ht="15">
      <c r="A25" s="28">
        <v>22</v>
      </c>
      <c r="B25" s="97" t="s">
        <v>480</v>
      </c>
      <c r="C25" s="97" t="s">
        <v>81</v>
      </c>
      <c r="D25" s="28"/>
      <c r="E25" s="28" t="s">
        <v>421</v>
      </c>
      <c r="F25" s="190"/>
      <c r="G25" s="28">
        <v>1</v>
      </c>
      <c r="H25" s="28">
        <v>1</v>
      </c>
      <c r="I25" s="28">
        <v>1</v>
      </c>
      <c r="J25" s="100">
        <v>821.138</v>
      </c>
      <c r="K25" s="100"/>
      <c r="L25" s="100"/>
      <c r="M25" s="100"/>
      <c r="N25" s="239">
        <v>821.138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27"/>
      <c r="AA25" s="101">
        <f>SUM(LARGE(AB25:AK25,{1,2,3,4,5,6}))</f>
        <v>821.138</v>
      </c>
      <c r="AB25" s="30">
        <f>+IF(COUNT($K25:$S25)&gt;0,LARGE($K25:$S25,1),0)</f>
        <v>821.138</v>
      </c>
      <c r="AC25" s="30">
        <f>+IF(COUNT($K25:$S25)&gt;1,LARGE($K25:$S25,2),0)</f>
        <v>0</v>
      </c>
      <c r="AD25" s="30">
        <f>+IF(COUNT($K25:$S25)&gt;2,LARGE($K25:$S25,3),0)</f>
        <v>0</v>
      </c>
      <c r="AE25" s="30">
        <f t="shared" si="4"/>
        <v>0</v>
      </c>
      <c r="AF25" s="30">
        <f t="shared" si="5"/>
        <v>0</v>
      </c>
      <c r="AG25" s="30">
        <f t="shared" si="6"/>
        <v>0</v>
      </c>
      <c r="AH25" s="30">
        <f t="shared" si="7"/>
        <v>0</v>
      </c>
      <c r="AI25" s="30">
        <f t="shared" si="8"/>
        <v>0</v>
      </c>
      <c r="AJ25" s="30">
        <f t="shared" si="9"/>
        <v>0</v>
      </c>
    </row>
    <row r="26" spans="1:36" s="30" customFormat="1" ht="15">
      <c r="A26" s="28">
        <v>23</v>
      </c>
      <c r="B26" s="28" t="s">
        <v>646</v>
      </c>
      <c r="C26" s="28" t="s">
        <v>645</v>
      </c>
      <c r="D26" s="28"/>
      <c r="E26" s="28" t="s">
        <v>647</v>
      </c>
      <c r="F26" s="158"/>
      <c r="G26" s="28">
        <v>1</v>
      </c>
      <c r="H26" s="28">
        <v>1</v>
      </c>
      <c r="I26" s="28">
        <v>1</v>
      </c>
      <c r="J26" s="100">
        <v>808.568</v>
      </c>
      <c r="K26" s="100"/>
      <c r="L26" s="100"/>
      <c r="M26" s="100"/>
      <c r="N26" s="100"/>
      <c r="O26" s="100"/>
      <c r="P26" s="275">
        <v>808.568</v>
      </c>
      <c r="Q26" s="100"/>
      <c r="R26" s="100"/>
      <c r="S26" s="100"/>
      <c r="T26" s="100"/>
      <c r="U26" s="100"/>
      <c r="V26" s="100"/>
      <c r="W26" s="100"/>
      <c r="X26" s="100"/>
      <c r="Y26" s="28"/>
      <c r="Z26" s="27"/>
      <c r="AA26" s="101">
        <f>SUM(LARGE(AB26:AK26,{1,2,3,4,5,6}))</f>
        <v>808.568</v>
      </c>
      <c r="AB26" s="30">
        <f>+IF(COUNT($L26:$S26)&gt;0,LARGE($L26:$S26,1),0)</f>
        <v>808.568</v>
      </c>
      <c r="AC26" s="30">
        <f>+IF(COUNT($L26:$S26)&gt;1,LARGE($L26:$S26,2),0)</f>
        <v>0</v>
      </c>
      <c r="AD26" s="30">
        <f>+IF(COUNT($L26:$S26)&gt;2,LARGE($L26:$S26,3),0)</f>
        <v>0</v>
      </c>
      <c r="AE26" s="30">
        <f t="shared" si="4"/>
        <v>0</v>
      </c>
      <c r="AF26" s="30">
        <f t="shared" si="5"/>
        <v>0</v>
      </c>
      <c r="AG26" s="30">
        <f t="shared" si="6"/>
        <v>0</v>
      </c>
      <c r="AH26" s="30">
        <f t="shared" si="7"/>
        <v>0</v>
      </c>
      <c r="AI26" s="30">
        <f t="shared" si="8"/>
        <v>0</v>
      </c>
      <c r="AJ26" s="30">
        <f t="shared" si="9"/>
        <v>0</v>
      </c>
    </row>
    <row r="27" spans="1:36" s="30" customFormat="1" ht="15">
      <c r="A27" s="28">
        <v>24</v>
      </c>
      <c r="B27" s="97" t="s">
        <v>84</v>
      </c>
      <c r="C27" s="97" t="s">
        <v>481</v>
      </c>
      <c r="D27" s="28"/>
      <c r="E27" s="97" t="s">
        <v>482</v>
      </c>
      <c r="F27" s="205"/>
      <c r="G27" s="28">
        <v>1</v>
      </c>
      <c r="H27" s="28">
        <v>1</v>
      </c>
      <c r="I27" s="28">
        <v>1</v>
      </c>
      <c r="J27" s="100">
        <v>791.536</v>
      </c>
      <c r="K27" s="100"/>
      <c r="L27" s="100"/>
      <c r="M27" s="100"/>
      <c r="N27" s="239">
        <v>791.536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27"/>
      <c r="AA27" s="101">
        <f>SUM(LARGE(AB27:AK27,{1,2,3,4,5,6}))</f>
        <v>791.536</v>
      </c>
      <c r="AB27" s="30">
        <f>+IF(COUNT($L27:$S27)&gt;0,LARGE($L27:$S27,1),0)</f>
        <v>791.536</v>
      </c>
      <c r="AC27" s="30">
        <f>+IF(COUNT($L27:$S27)&gt;1,LARGE($L27:$S27,2),0)</f>
        <v>0</v>
      </c>
      <c r="AD27" s="30">
        <f>+IF(COUNT($L27:$S27)&gt;2,LARGE($L27:$S27,3),0)</f>
        <v>0</v>
      </c>
      <c r="AE27" s="30">
        <f t="shared" si="4"/>
        <v>0</v>
      </c>
      <c r="AF27" s="30">
        <f t="shared" si="5"/>
        <v>0</v>
      </c>
      <c r="AG27" s="30">
        <f t="shared" si="6"/>
        <v>0</v>
      </c>
      <c r="AH27" s="30">
        <f t="shared" si="7"/>
        <v>0</v>
      </c>
      <c r="AI27" s="30">
        <f t="shared" si="8"/>
        <v>0</v>
      </c>
      <c r="AJ27" s="30">
        <f t="shared" si="9"/>
        <v>0</v>
      </c>
    </row>
    <row r="28" spans="1:36" s="30" customFormat="1" ht="15">
      <c r="A28" s="28">
        <v>25</v>
      </c>
      <c r="B28" s="48" t="s">
        <v>35</v>
      </c>
      <c r="C28" s="28" t="s">
        <v>147</v>
      </c>
      <c r="D28" s="28"/>
      <c r="E28" s="48" t="s">
        <v>137</v>
      </c>
      <c r="F28" s="190"/>
      <c r="G28" s="28">
        <v>1</v>
      </c>
      <c r="H28" s="28">
        <v>1</v>
      </c>
      <c r="I28" s="28">
        <v>1</v>
      </c>
      <c r="J28" s="100">
        <v>785</v>
      </c>
      <c r="K28" s="209">
        <v>785</v>
      </c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27"/>
      <c r="AA28" s="101">
        <f>SUM(LARGE(AB28:AK28,{1,2,3,4,5,6}))</f>
        <v>785</v>
      </c>
      <c r="AB28" s="30">
        <f>+IF(COUNT($K28:$S28)&gt;0,LARGE($K28:$S28,1),0)</f>
        <v>785</v>
      </c>
      <c r="AC28" s="30">
        <f>+IF(COUNT($K28:$S28)&gt;1,LARGE($K28:$S28,2),0)</f>
        <v>0</v>
      </c>
      <c r="AD28" s="30">
        <f>+IF(COUNT($K28:$S28)&gt;2,LARGE($K28:$S28,3),0)</f>
        <v>0</v>
      </c>
      <c r="AE28" s="30">
        <f t="shared" si="4"/>
        <v>0</v>
      </c>
      <c r="AF28" s="30">
        <f t="shared" si="5"/>
        <v>0</v>
      </c>
      <c r="AG28" s="30">
        <f t="shared" si="6"/>
        <v>0</v>
      </c>
      <c r="AH28" s="30">
        <f t="shared" si="7"/>
        <v>0</v>
      </c>
      <c r="AI28" s="30">
        <f t="shared" si="8"/>
        <v>0</v>
      </c>
      <c r="AJ28" s="30">
        <f t="shared" si="9"/>
        <v>0</v>
      </c>
    </row>
    <row r="29" spans="1:36" s="30" customFormat="1" ht="15">
      <c r="A29" s="28">
        <v>26</v>
      </c>
      <c r="B29" s="97" t="s">
        <v>267</v>
      </c>
      <c r="C29" s="97" t="s">
        <v>483</v>
      </c>
      <c r="D29" s="28"/>
      <c r="E29" s="28"/>
      <c r="F29" s="28"/>
      <c r="G29" s="28">
        <v>1</v>
      </c>
      <c r="H29" s="28">
        <v>1</v>
      </c>
      <c r="I29" s="28">
        <v>1</v>
      </c>
      <c r="J29" s="100">
        <v>782.946</v>
      </c>
      <c r="K29" s="100"/>
      <c r="L29" s="100"/>
      <c r="M29" s="100"/>
      <c r="N29" s="239">
        <v>782.946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27"/>
      <c r="AA29" s="101">
        <f>SUM(LARGE(AB29:AK29,{1,2,3,4,5,6}))</f>
        <v>782.946</v>
      </c>
      <c r="AB29" s="30">
        <f>+IF(COUNT($L29:$S29)&gt;0,LARGE($L29:$S29,1),0)</f>
        <v>782.946</v>
      </c>
      <c r="AC29" s="30">
        <f>+IF(COUNT($L29:$S29)&gt;1,LARGE($L29:$S29,2),0)</f>
        <v>0</v>
      </c>
      <c r="AD29" s="30">
        <f>+IF(COUNT($L29:$S29)&gt;2,LARGE($L29:$S29,3),0)</f>
        <v>0</v>
      </c>
      <c r="AE29" s="30">
        <f t="shared" si="4"/>
        <v>0</v>
      </c>
      <c r="AF29" s="30">
        <f t="shared" si="5"/>
        <v>0</v>
      </c>
      <c r="AG29" s="30">
        <f t="shared" si="6"/>
        <v>0</v>
      </c>
      <c r="AH29" s="30">
        <f t="shared" si="7"/>
        <v>0</v>
      </c>
      <c r="AI29" s="30">
        <f t="shared" si="8"/>
        <v>0</v>
      </c>
      <c r="AJ29" s="30">
        <f t="shared" si="9"/>
        <v>0</v>
      </c>
    </row>
    <row r="30" spans="1:36" s="30" customFormat="1" ht="15">
      <c r="A30" s="28">
        <v>27</v>
      </c>
      <c r="B30" s="97" t="s">
        <v>649</v>
      </c>
      <c r="C30" s="97" t="s">
        <v>650</v>
      </c>
      <c r="D30" s="28"/>
      <c r="E30" s="97"/>
      <c r="F30" s="97"/>
      <c r="G30" s="28">
        <v>1</v>
      </c>
      <c r="H30" s="28">
        <v>1</v>
      </c>
      <c r="I30" s="28">
        <v>1</v>
      </c>
      <c r="J30" s="100">
        <v>777.969</v>
      </c>
      <c r="K30" s="100"/>
      <c r="L30" s="100"/>
      <c r="M30" s="100"/>
      <c r="N30" s="100"/>
      <c r="O30" s="100"/>
      <c r="P30" s="275">
        <v>777.969</v>
      </c>
      <c r="Q30" s="100"/>
      <c r="R30" s="100"/>
      <c r="S30" s="100"/>
      <c r="T30" s="100"/>
      <c r="U30" s="100"/>
      <c r="V30" s="100"/>
      <c r="W30" s="100"/>
      <c r="X30" s="100"/>
      <c r="Y30" s="28"/>
      <c r="Z30" s="27"/>
      <c r="AA30" s="101">
        <f>SUM(LARGE(AB30:AK30,{1,2,3,4,5,6}))</f>
        <v>777.969</v>
      </c>
      <c r="AB30" s="30">
        <f>+IF(COUNT($L30:$S30)&gt;0,LARGE($L30:$S30,1),0)</f>
        <v>777.969</v>
      </c>
      <c r="AC30" s="30">
        <f>+IF(COUNT($L30:$S30)&gt;1,LARGE($L30:$S30,2),0)</f>
        <v>0</v>
      </c>
      <c r="AD30" s="30">
        <f>+IF(COUNT($L30:$S30)&gt;2,LARGE($L30:$S30,3),0)</f>
        <v>0</v>
      </c>
      <c r="AE30" s="30">
        <f t="shared" si="4"/>
        <v>0</v>
      </c>
      <c r="AF30" s="30">
        <f t="shared" si="5"/>
        <v>0</v>
      </c>
      <c r="AG30" s="30">
        <f t="shared" si="6"/>
        <v>0</v>
      </c>
      <c r="AH30" s="30">
        <f t="shared" si="7"/>
        <v>0</v>
      </c>
      <c r="AI30" s="30">
        <f t="shared" si="8"/>
        <v>0</v>
      </c>
      <c r="AJ30" s="30">
        <f t="shared" si="9"/>
        <v>0</v>
      </c>
    </row>
    <row r="31" spans="1:36" s="30" customFormat="1" ht="15">
      <c r="A31" s="28">
        <v>28</v>
      </c>
      <c r="B31" s="48" t="s">
        <v>329</v>
      </c>
      <c r="C31" s="28" t="s">
        <v>83</v>
      </c>
      <c r="D31" s="28"/>
      <c r="E31" s="48"/>
      <c r="F31" s="190"/>
      <c r="G31" s="28">
        <v>1</v>
      </c>
      <c r="H31" s="28">
        <v>1</v>
      </c>
      <c r="I31" s="28">
        <v>1</v>
      </c>
      <c r="J31" s="100">
        <v>776</v>
      </c>
      <c r="K31" s="209">
        <v>776</v>
      </c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27"/>
      <c r="AA31" s="101">
        <f>SUM(LARGE(AB31:AK31,{1,2,3,4,5,6}))</f>
        <v>776</v>
      </c>
      <c r="AB31" s="30">
        <f>+IF(COUNT($K31:$S31)&gt;0,LARGE($K31:$S31,1),0)</f>
        <v>776</v>
      </c>
      <c r="AC31" s="30">
        <f>+IF(COUNT($K31:$S31)&gt;1,LARGE($K31:$S31,2),0)</f>
        <v>0</v>
      </c>
      <c r="AD31" s="30">
        <f>+IF(COUNT($K31:$S31)&gt;2,LARGE($K31:$S31,3),0)</f>
        <v>0</v>
      </c>
      <c r="AE31" s="30">
        <f t="shared" si="4"/>
        <v>0</v>
      </c>
      <c r="AF31" s="30">
        <f t="shared" si="5"/>
        <v>0</v>
      </c>
      <c r="AG31" s="30">
        <f t="shared" si="6"/>
        <v>0</v>
      </c>
      <c r="AH31" s="30">
        <f t="shared" si="7"/>
        <v>0</v>
      </c>
      <c r="AI31" s="30">
        <f t="shared" si="8"/>
        <v>0</v>
      </c>
      <c r="AJ31" s="30">
        <f t="shared" si="9"/>
        <v>0</v>
      </c>
    </row>
    <row r="32" spans="1:36" s="30" customFormat="1" ht="15">
      <c r="A32" s="28">
        <v>29</v>
      </c>
      <c r="B32" s="97" t="s">
        <v>605</v>
      </c>
      <c r="C32" s="97" t="s">
        <v>609</v>
      </c>
      <c r="D32" s="28"/>
      <c r="E32" s="28" t="s">
        <v>651</v>
      </c>
      <c r="F32" s="28"/>
      <c r="G32" s="28">
        <v>1</v>
      </c>
      <c r="H32" s="28">
        <v>1</v>
      </c>
      <c r="I32" s="28">
        <v>1</v>
      </c>
      <c r="J32" s="100">
        <v>767.402</v>
      </c>
      <c r="K32" s="100"/>
      <c r="L32" s="100"/>
      <c r="M32" s="100"/>
      <c r="N32" s="100"/>
      <c r="O32" s="100"/>
      <c r="P32" s="275">
        <v>767.402</v>
      </c>
      <c r="Q32" s="100"/>
      <c r="R32" s="100"/>
      <c r="S32" s="100"/>
      <c r="T32" s="100"/>
      <c r="U32" s="100"/>
      <c r="V32" s="100"/>
      <c r="W32" s="100"/>
      <c r="X32" s="100"/>
      <c r="Y32" s="28"/>
      <c r="Z32" s="27"/>
      <c r="AA32" s="101">
        <f>SUM(LARGE(AB32:AK32,{1,2,3,4,5,6}))</f>
        <v>767.402</v>
      </c>
      <c r="AB32" s="30">
        <f>+IF(COUNT($L32:$S32)&gt;0,LARGE($L32:$S32,1),0)</f>
        <v>767.402</v>
      </c>
      <c r="AC32" s="30">
        <f>+IF(COUNT($L32:$S32)&gt;1,LARGE($L32:$S32,2),0)</f>
        <v>0</v>
      </c>
      <c r="AD32" s="30">
        <f>+IF(COUNT($L32:$S32)&gt;2,LARGE($L32:$S32,3),0)</f>
        <v>0</v>
      </c>
      <c r="AE32" s="30">
        <f t="shared" si="4"/>
        <v>0</v>
      </c>
      <c r="AF32" s="30">
        <f t="shared" si="5"/>
        <v>0</v>
      </c>
      <c r="AG32" s="30">
        <f t="shared" si="6"/>
        <v>0</v>
      </c>
      <c r="AH32" s="30">
        <f t="shared" si="7"/>
        <v>0</v>
      </c>
      <c r="AI32" s="30">
        <f t="shared" si="8"/>
        <v>0</v>
      </c>
      <c r="AJ32" s="30">
        <f t="shared" si="9"/>
        <v>0</v>
      </c>
    </row>
    <row r="33" spans="1:36" s="30" customFormat="1" ht="15">
      <c r="A33" s="28">
        <v>30</v>
      </c>
      <c r="B33" s="97" t="s">
        <v>484</v>
      </c>
      <c r="C33" s="97" t="s">
        <v>485</v>
      </c>
      <c r="D33" s="28"/>
      <c r="E33" s="97" t="s">
        <v>486</v>
      </c>
      <c r="F33" s="28"/>
      <c r="G33" s="28">
        <v>1</v>
      </c>
      <c r="H33" s="28">
        <v>1</v>
      </c>
      <c r="I33" s="28">
        <v>1</v>
      </c>
      <c r="J33" s="100">
        <v>745.938</v>
      </c>
      <c r="K33" s="100"/>
      <c r="L33" s="100"/>
      <c r="M33" s="100"/>
      <c r="N33" s="239">
        <v>745.938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27"/>
      <c r="AA33" s="101">
        <f>SUM(LARGE(AB33:AK33,{1,2,3,4,5,6}))</f>
        <v>745.938</v>
      </c>
      <c r="AB33" s="30">
        <f>+IF(COUNT($L33:$S33)&gt;0,LARGE($L33:$S33,1),0)</f>
        <v>745.938</v>
      </c>
      <c r="AC33" s="30">
        <f>+IF(COUNT($L33:$S33)&gt;1,LARGE($L33:$S33,2),0)</f>
        <v>0</v>
      </c>
      <c r="AD33" s="30">
        <f>+IF(COUNT($L33:$S33)&gt;2,LARGE($L33:$S33,3),0)</f>
        <v>0</v>
      </c>
      <c r="AE33" s="30">
        <f t="shared" si="4"/>
        <v>0</v>
      </c>
      <c r="AF33" s="30">
        <f t="shared" si="5"/>
        <v>0</v>
      </c>
      <c r="AG33" s="30">
        <f t="shared" si="6"/>
        <v>0</v>
      </c>
      <c r="AH33" s="30">
        <f t="shared" si="7"/>
        <v>0</v>
      </c>
      <c r="AI33" s="30">
        <f t="shared" si="8"/>
        <v>0</v>
      </c>
      <c r="AJ33" s="30">
        <f t="shared" si="9"/>
        <v>0</v>
      </c>
    </row>
    <row r="34" spans="1:36" s="30" customFormat="1" ht="15">
      <c r="A34" s="28">
        <v>31</v>
      </c>
      <c r="B34" s="48" t="s">
        <v>16</v>
      </c>
      <c r="C34" s="28" t="s">
        <v>304</v>
      </c>
      <c r="D34" s="28"/>
      <c r="E34" s="48"/>
      <c r="F34" s="190"/>
      <c r="G34" s="28">
        <v>1</v>
      </c>
      <c r="H34" s="28">
        <v>1</v>
      </c>
      <c r="I34" s="28">
        <v>1</v>
      </c>
      <c r="J34" s="100">
        <v>740</v>
      </c>
      <c r="K34" s="209">
        <v>740</v>
      </c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27"/>
      <c r="AA34" s="101">
        <f>SUM(LARGE(AB34:AK34,{1,2,3,4,5,6}))</f>
        <v>740</v>
      </c>
      <c r="AB34" s="30">
        <f>+IF(COUNT($K34:$S34)&gt;0,LARGE($K34:$S34,1),0)</f>
        <v>740</v>
      </c>
      <c r="AC34" s="30">
        <f>+IF(COUNT($K34:$S34)&gt;1,LARGE($K34:$S34,2),0)</f>
        <v>0</v>
      </c>
      <c r="AD34" s="30">
        <f>+IF(COUNT($K34:$S34)&gt;2,LARGE($K34:$S34,3),0)</f>
        <v>0</v>
      </c>
      <c r="AE34" s="30">
        <f t="shared" si="4"/>
        <v>0</v>
      </c>
      <c r="AF34" s="30">
        <f t="shared" si="5"/>
        <v>0</v>
      </c>
      <c r="AG34" s="30">
        <f t="shared" si="6"/>
        <v>0</v>
      </c>
      <c r="AH34" s="30">
        <f t="shared" si="7"/>
        <v>0</v>
      </c>
      <c r="AI34" s="30">
        <f t="shared" si="8"/>
        <v>0</v>
      </c>
      <c r="AJ34" s="30">
        <f t="shared" si="9"/>
        <v>0</v>
      </c>
    </row>
    <row r="35" spans="1:36" s="30" customFormat="1" ht="15">
      <c r="A35" s="28">
        <v>32</v>
      </c>
      <c r="B35" s="97" t="s">
        <v>487</v>
      </c>
      <c r="C35" s="97" t="s">
        <v>488</v>
      </c>
      <c r="D35" s="28"/>
      <c r="E35" s="97"/>
      <c r="F35" s="28"/>
      <c r="G35" s="28">
        <v>1</v>
      </c>
      <c r="H35" s="28">
        <v>1</v>
      </c>
      <c r="I35" s="28">
        <v>1</v>
      </c>
      <c r="J35" s="100">
        <v>728.716</v>
      </c>
      <c r="K35" s="100"/>
      <c r="L35" s="100"/>
      <c r="M35" s="100"/>
      <c r="N35" s="239">
        <v>728.716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27"/>
      <c r="AA35" s="101">
        <f>SUM(LARGE(AB35:AK35,{1,2,3,4,5,6}))</f>
        <v>728.716</v>
      </c>
      <c r="AB35" s="30">
        <f>+IF(COUNT($L35:$S35)&gt;0,LARGE($L35:$S35,1),0)</f>
        <v>728.716</v>
      </c>
      <c r="AC35" s="30">
        <f>+IF(COUNT($L35:$S35)&gt;1,LARGE($L35:$S35,2),0)</f>
        <v>0</v>
      </c>
      <c r="AD35" s="30">
        <f>+IF(COUNT($L35:$S35)&gt;2,LARGE($L35:$S35,3),0)</f>
        <v>0</v>
      </c>
      <c r="AE35" s="30">
        <f t="shared" si="4"/>
        <v>0</v>
      </c>
      <c r="AF35" s="30">
        <f t="shared" si="5"/>
        <v>0</v>
      </c>
      <c r="AG35" s="30">
        <f t="shared" si="6"/>
        <v>0</v>
      </c>
      <c r="AH35" s="30">
        <f t="shared" si="7"/>
        <v>0</v>
      </c>
      <c r="AI35" s="30">
        <f t="shared" si="8"/>
        <v>0</v>
      </c>
      <c r="AJ35" s="30">
        <f t="shared" si="9"/>
        <v>0</v>
      </c>
    </row>
    <row r="36" spans="1:36" s="30" customFormat="1" ht="15">
      <c r="A36" s="28">
        <v>33</v>
      </c>
      <c r="B36" s="48" t="s">
        <v>32</v>
      </c>
      <c r="C36" s="28" t="s">
        <v>64</v>
      </c>
      <c r="D36" s="28"/>
      <c r="E36" s="48" t="s">
        <v>41</v>
      </c>
      <c r="F36" s="252"/>
      <c r="G36" s="28">
        <v>1</v>
      </c>
      <c r="H36" s="28">
        <v>1</v>
      </c>
      <c r="I36" s="28">
        <v>1</v>
      </c>
      <c r="J36" s="100">
        <v>728</v>
      </c>
      <c r="K36" s="209">
        <v>728</v>
      </c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27"/>
      <c r="AA36" s="101">
        <f>SUM(LARGE(AB36:AK36,{1,2,3,4,5,6}))</f>
        <v>728</v>
      </c>
      <c r="AB36" s="30">
        <f>+IF(COUNT($K36:$S36)&gt;0,LARGE($K36:$S36,1),0)</f>
        <v>728</v>
      </c>
      <c r="AC36" s="30">
        <f>+IF(COUNT($K36:$S36)&gt;1,LARGE($K36:$S36,2),0)</f>
        <v>0</v>
      </c>
      <c r="AD36" s="30">
        <f>+IF(COUNT($K36:$S36)&gt;2,LARGE($K36:$S36,3),0)</f>
        <v>0</v>
      </c>
      <c r="AE36" s="30">
        <f t="shared" si="4"/>
        <v>0</v>
      </c>
      <c r="AF36" s="30">
        <f t="shared" si="5"/>
        <v>0</v>
      </c>
      <c r="AG36" s="30">
        <f t="shared" si="6"/>
        <v>0</v>
      </c>
      <c r="AH36" s="30">
        <f t="shared" si="7"/>
        <v>0</v>
      </c>
      <c r="AI36" s="30">
        <f t="shared" si="8"/>
        <v>0</v>
      </c>
      <c r="AJ36" s="30">
        <f t="shared" si="9"/>
        <v>0</v>
      </c>
    </row>
    <row r="37" spans="1:36" s="30" customFormat="1" ht="15">
      <c r="A37" s="28">
        <v>34</v>
      </c>
      <c r="B37" s="48" t="s">
        <v>78</v>
      </c>
      <c r="C37" s="28" t="s">
        <v>152</v>
      </c>
      <c r="D37" s="28"/>
      <c r="E37" s="48"/>
      <c r="F37" s="190"/>
      <c r="G37" s="28">
        <v>1</v>
      </c>
      <c r="H37" s="28">
        <v>1</v>
      </c>
      <c r="I37" s="28">
        <v>1</v>
      </c>
      <c r="J37" s="100">
        <v>728</v>
      </c>
      <c r="K37" s="209">
        <v>728</v>
      </c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27"/>
      <c r="AA37" s="101">
        <f>SUM(LARGE(AB37:AK37,{1,2,3,4,5,6}))</f>
        <v>728</v>
      </c>
      <c r="AB37" s="30">
        <f>+IF(COUNT($K37:$S37)&gt;0,LARGE($K37:$S37,1),0)</f>
        <v>728</v>
      </c>
      <c r="AC37" s="30">
        <f>+IF(COUNT($K37:$S37)&gt;1,LARGE($K37:$S37,2),0)</f>
        <v>0</v>
      </c>
      <c r="AD37" s="30">
        <f>+IF(COUNT($K37:$S37)&gt;2,LARGE($K37:$S37,3),0)</f>
        <v>0</v>
      </c>
      <c r="AE37" s="30">
        <f t="shared" si="4"/>
        <v>0</v>
      </c>
      <c r="AF37" s="30">
        <f t="shared" si="5"/>
        <v>0</v>
      </c>
      <c r="AG37" s="30">
        <f t="shared" si="6"/>
        <v>0</v>
      </c>
      <c r="AH37" s="30">
        <f t="shared" si="7"/>
        <v>0</v>
      </c>
      <c r="AI37" s="30">
        <f t="shared" si="8"/>
        <v>0</v>
      </c>
      <c r="AJ37" s="30">
        <f t="shared" si="9"/>
        <v>0</v>
      </c>
    </row>
    <row r="38" spans="1:36" s="30" customFormat="1" ht="15">
      <c r="A38" s="28">
        <v>35</v>
      </c>
      <c r="B38" s="48" t="s">
        <v>330</v>
      </c>
      <c r="C38" s="28" t="s">
        <v>331</v>
      </c>
      <c r="D38" s="28"/>
      <c r="E38" s="48"/>
      <c r="F38" s="190"/>
      <c r="G38" s="28">
        <v>1</v>
      </c>
      <c r="H38" s="28">
        <v>1</v>
      </c>
      <c r="I38" s="28">
        <v>1</v>
      </c>
      <c r="J38" s="100">
        <v>728</v>
      </c>
      <c r="K38" s="209">
        <v>728</v>
      </c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27"/>
      <c r="AA38" s="101">
        <f>SUM(LARGE(AB38:AK38,{1,2,3,4,5,6}))</f>
        <v>728</v>
      </c>
      <c r="AB38" s="30">
        <f>+IF(COUNT($K38:$S38)&gt;0,LARGE($K38:$S38,1),0)</f>
        <v>728</v>
      </c>
      <c r="AC38" s="30">
        <f>+IF(COUNT($K38:$S38)&gt;1,LARGE($K38:$S38,2),0)</f>
        <v>0</v>
      </c>
      <c r="AD38" s="30">
        <f>+IF(COUNT($K38:$S38)&gt;2,LARGE($K38:$S38,3),0)</f>
        <v>0</v>
      </c>
      <c r="AE38" s="30">
        <f t="shared" si="4"/>
        <v>0</v>
      </c>
      <c r="AF38" s="30">
        <f t="shared" si="5"/>
        <v>0</v>
      </c>
      <c r="AG38" s="30">
        <f t="shared" si="6"/>
        <v>0</v>
      </c>
      <c r="AH38" s="30">
        <f t="shared" si="7"/>
        <v>0</v>
      </c>
      <c r="AI38" s="30">
        <f t="shared" si="8"/>
        <v>0</v>
      </c>
      <c r="AJ38" s="30">
        <f t="shared" si="9"/>
        <v>0</v>
      </c>
    </row>
    <row r="39" spans="1:36" s="30" customFormat="1" ht="15">
      <c r="A39" s="28">
        <v>36</v>
      </c>
      <c r="B39" s="97" t="s">
        <v>652</v>
      </c>
      <c r="C39" s="97" t="s">
        <v>653</v>
      </c>
      <c r="D39" s="28"/>
      <c r="E39" s="97" t="s">
        <v>38</v>
      </c>
      <c r="F39" s="97"/>
      <c r="G39" s="28">
        <v>1</v>
      </c>
      <c r="H39" s="28">
        <v>1</v>
      </c>
      <c r="I39" s="28">
        <v>1</v>
      </c>
      <c r="J39" s="100">
        <v>687.975</v>
      </c>
      <c r="K39" s="100"/>
      <c r="L39" s="100"/>
      <c r="M39" s="100"/>
      <c r="N39" s="100"/>
      <c r="O39" s="100"/>
      <c r="P39" s="275">
        <v>687.975</v>
      </c>
      <c r="Q39" s="100"/>
      <c r="R39" s="100"/>
      <c r="S39" s="100"/>
      <c r="T39" s="100"/>
      <c r="U39" s="100"/>
      <c r="V39" s="100"/>
      <c r="W39" s="100"/>
      <c r="X39" s="100"/>
      <c r="Y39" s="28"/>
      <c r="Z39" s="27"/>
      <c r="AA39" s="101">
        <f>SUM(LARGE(AB39:AK39,{1,2,3,4,5,6}))</f>
        <v>687.975</v>
      </c>
      <c r="AB39" s="30">
        <f>+IF(COUNT($L39:$S39)&gt;0,LARGE($L39:$S39,1),0)</f>
        <v>687.975</v>
      </c>
      <c r="AC39" s="30">
        <f>+IF(COUNT($L39:$S39)&gt;1,LARGE($L39:$S39,2),0)</f>
        <v>0</v>
      </c>
      <c r="AD39" s="30">
        <f>+IF(COUNT($L39:$S39)&gt;2,LARGE($L39:$S39,3),0)</f>
        <v>0</v>
      </c>
      <c r="AE39" s="30">
        <f t="shared" si="4"/>
        <v>0</v>
      </c>
      <c r="AF39" s="30">
        <f t="shared" si="5"/>
        <v>0</v>
      </c>
      <c r="AG39" s="30">
        <f t="shared" si="6"/>
        <v>0</v>
      </c>
      <c r="AH39" s="30">
        <f t="shared" si="7"/>
        <v>0</v>
      </c>
      <c r="AI39" s="30">
        <f t="shared" si="8"/>
        <v>0</v>
      </c>
      <c r="AJ39" s="30">
        <f t="shared" si="9"/>
        <v>0</v>
      </c>
    </row>
    <row r="40" spans="1:36" s="30" customFormat="1" ht="15">
      <c r="A40" s="28">
        <v>37</v>
      </c>
      <c r="B40" s="48" t="s">
        <v>333</v>
      </c>
      <c r="C40" s="28" t="s">
        <v>334</v>
      </c>
      <c r="D40" s="28"/>
      <c r="E40" s="48" t="s">
        <v>41</v>
      </c>
      <c r="F40" s="206"/>
      <c r="G40" s="28">
        <v>1</v>
      </c>
      <c r="H40" s="28">
        <v>1</v>
      </c>
      <c r="I40" s="28">
        <v>1</v>
      </c>
      <c r="J40" s="100">
        <v>685</v>
      </c>
      <c r="K40" s="209">
        <v>685</v>
      </c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27"/>
      <c r="AA40" s="101">
        <f>SUM(LARGE(AB40:AK40,{1,2,3,4,5,6}))</f>
        <v>685</v>
      </c>
      <c r="AB40" s="30">
        <f>+IF(COUNT($K40:$S40)&gt;0,LARGE($K40:$S40,1),0)</f>
        <v>685</v>
      </c>
      <c r="AC40" s="30">
        <f>+IF(COUNT($K40:$S40)&gt;1,LARGE($K40:$S40,2),0)</f>
        <v>0</v>
      </c>
      <c r="AD40" s="30">
        <f>+IF(COUNT($K40:$S40)&gt;2,LARGE($K40:$S40,3),0)</f>
        <v>0</v>
      </c>
      <c r="AE40" s="30">
        <f t="shared" si="4"/>
        <v>0</v>
      </c>
      <c r="AF40" s="30">
        <f t="shared" si="5"/>
        <v>0</v>
      </c>
      <c r="AG40" s="30">
        <f t="shared" si="6"/>
        <v>0</v>
      </c>
      <c r="AH40" s="30">
        <f t="shared" si="7"/>
        <v>0</v>
      </c>
      <c r="AI40" s="30">
        <f t="shared" si="8"/>
        <v>0</v>
      </c>
      <c r="AJ40" s="30">
        <f t="shared" si="9"/>
        <v>0</v>
      </c>
    </row>
    <row r="41" spans="1:36" s="30" customFormat="1" ht="15">
      <c r="A41" s="28">
        <v>38</v>
      </c>
      <c r="B41" s="97" t="s">
        <v>489</v>
      </c>
      <c r="C41" s="97" t="s">
        <v>490</v>
      </c>
      <c r="D41" s="28"/>
      <c r="E41" s="97"/>
      <c r="F41" s="158"/>
      <c r="G41" s="28">
        <v>1</v>
      </c>
      <c r="H41" s="28">
        <v>1</v>
      </c>
      <c r="I41" s="28">
        <v>1</v>
      </c>
      <c r="J41" s="100">
        <v>595.519</v>
      </c>
      <c r="K41" s="100"/>
      <c r="L41" s="100"/>
      <c r="M41" s="100"/>
      <c r="N41" s="255">
        <v>595.519</v>
      </c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27"/>
      <c r="AA41" s="101">
        <f>SUM(LARGE(AB41:AK41,{1,2,3,4,5,6}))</f>
        <v>595.519</v>
      </c>
      <c r="AB41" s="30">
        <f>+IF(COUNT($L41:$S41)&gt;0,LARGE($L41:$S41,1),0)</f>
        <v>595.519</v>
      </c>
      <c r="AC41" s="30">
        <f>+IF(COUNT($L41:$S41)&gt;1,LARGE($L41:$S41,2),0)</f>
        <v>0</v>
      </c>
      <c r="AD41" s="30">
        <f>+IF(COUNT($L41:$S41)&gt;2,LARGE($L41:$S41,3),0)</f>
        <v>0</v>
      </c>
      <c r="AE41" s="30">
        <f t="shared" si="4"/>
        <v>0</v>
      </c>
      <c r="AF41" s="30">
        <f t="shared" si="5"/>
        <v>0</v>
      </c>
      <c r="AG41" s="30">
        <f t="shared" si="6"/>
        <v>0</v>
      </c>
      <c r="AH41" s="30">
        <f t="shared" si="7"/>
        <v>0</v>
      </c>
      <c r="AI41" s="30">
        <f t="shared" si="8"/>
        <v>0</v>
      </c>
      <c r="AJ41" s="30">
        <f t="shared" si="9"/>
        <v>0</v>
      </c>
    </row>
    <row r="42" spans="1:36" s="30" customFormat="1" ht="15">
      <c r="A42" s="28">
        <v>39</v>
      </c>
      <c r="B42" s="28"/>
      <c r="C42" s="28"/>
      <c r="D42" s="28"/>
      <c r="E42" s="28"/>
      <c r="F42" s="28"/>
      <c r="G42" s="28"/>
      <c r="H42" s="28"/>
      <c r="I42" s="28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28"/>
      <c r="Z42" s="27"/>
      <c r="AA42" s="101">
        <f>SUM(LARGE(AB42:AK42,{1,2,3,4,5,6}))</f>
        <v>0</v>
      </c>
      <c r="AB42" s="30">
        <f>+IF(COUNT($L42:$S42)&gt;0,LARGE($L42:$S42,1),0)</f>
        <v>0</v>
      </c>
      <c r="AC42" s="30">
        <f>+IF(COUNT($L42:$S42)&gt;1,LARGE($L42:$S42,2),0)</f>
        <v>0</v>
      </c>
      <c r="AD42" s="30">
        <f>+IF(COUNT($L42:$S42)&gt;2,LARGE($L42:$S42,3),0)</f>
        <v>0</v>
      </c>
      <c r="AE42" s="30">
        <f aca="true" t="shared" si="13" ref="AE42:AE67">+IF(COUNT($T42:$Y42)&gt;0,LARGE($T42:$Y42,1),0)</f>
        <v>0</v>
      </c>
      <c r="AF42" s="30">
        <f aca="true" t="shared" si="14" ref="AF42:AF67">+IF(COUNT($T42:$Y42)&gt;1,LARGE($T42:$Y42,2),0)</f>
        <v>0</v>
      </c>
      <c r="AG42" s="30">
        <f aca="true" t="shared" si="15" ref="AG42:AG67">+IF(COUNT($T42:$Y42)&gt;2,LARGE($T42:$Y42,3),0)</f>
        <v>0</v>
      </c>
      <c r="AH42" s="30">
        <f aca="true" t="shared" si="16" ref="AH42:AH67">+IF(COUNT($T42:$Y42)&gt;3,LARGE($T42:$Y42,4),0)</f>
        <v>0</v>
      </c>
      <c r="AI42" s="30">
        <f aca="true" t="shared" si="17" ref="AI42:AI67">+IF(COUNT($T42:$Y42)&gt;4,LARGE($T42:$Y42,5),0)</f>
        <v>0</v>
      </c>
      <c r="AJ42" s="30">
        <f aca="true" t="shared" si="18" ref="AJ42:AJ67">+IF(COUNT($T42:$Y42)&gt;5,LARGE($T42:$Y42,6),0)</f>
        <v>0</v>
      </c>
    </row>
    <row r="43" spans="1:36" s="30" customFormat="1" ht="15">
      <c r="A43" s="28">
        <v>40</v>
      </c>
      <c r="B43" s="28"/>
      <c r="C43" s="28"/>
      <c r="D43" s="28"/>
      <c r="E43" s="28"/>
      <c r="F43" s="28"/>
      <c r="G43" s="28"/>
      <c r="H43" s="28"/>
      <c r="I43" s="28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28"/>
      <c r="Z43" s="27"/>
      <c r="AA43" s="101">
        <f>SUM(LARGE(AB43:AK43,{1,2,3,4,5,6}))</f>
        <v>0</v>
      </c>
      <c r="AB43" s="30">
        <f>+IF(COUNT($L43:$S43)&gt;0,LARGE($L43:$S43,1),0)</f>
        <v>0</v>
      </c>
      <c r="AC43" s="30">
        <f>+IF(COUNT($L43:$S43)&gt;1,LARGE($L43:$S43,2),0)</f>
        <v>0</v>
      </c>
      <c r="AD43" s="30">
        <f>+IF(COUNT($L43:$S43)&gt;2,LARGE($L43:$S43,3),0)</f>
        <v>0</v>
      </c>
      <c r="AE43" s="30">
        <f t="shared" si="13"/>
        <v>0</v>
      </c>
      <c r="AF43" s="30">
        <f t="shared" si="14"/>
        <v>0</v>
      </c>
      <c r="AG43" s="30">
        <f t="shared" si="15"/>
        <v>0</v>
      </c>
      <c r="AH43" s="30">
        <f t="shared" si="16"/>
        <v>0</v>
      </c>
      <c r="AI43" s="30">
        <f t="shared" si="17"/>
        <v>0</v>
      </c>
      <c r="AJ43" s="30">
        <f t="shared" si="18"/>
        <v>0</v>
      </c>
    </row>
    <row r="44" spans="1:36" s="30" customFormat="1" ht="15">
      <c r="A44" s="28">
        <v>41</v>
      </c>
      <c r="B44" s="97"/>
      <c r="C44" s="97"/>
      <c r="D44" s="28"/>
      <c r="E44" s="97"/>
      <c r="F44" s="28"/>
      <c r="G44" s="28"/>
      <c r="H44" s="28"/>
      <c r="I44" s="28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28"/>
      <c r="Z44" s="27"/>
      <c r="AA44" s="101">
        <f>SUM(LARGE(AB44:AK44,{1,2,3,4,5,6}))</f>
        <v>0</v>
      </c>
      <c r="AB44" s="30">
        <f>+IF(COUNT($L44:$S44)&gt;0,LARGE($L44:$S44,1),0)</f>
        <v>0</v>
      </c>
      <c r="AC44" s="30">
        <f>+IF(COUNT($L44:$S44)&gt;1,LARGE($L44:$S44,2),0)</f>
        <v>0</v>
      </c>
      <c r="AD44" s="30">
        <f>+IF(COUNT($L44:$S44)&gt;2,LARGE($L44:$S44,3),0)</f>
        <v>0</v>
      </c>
      <c r="AE44" s="30">
        <f t="shared" si="13"/>
        <v>0</v>
      </c>
      <c r="AF44" s="30">
        <f t="shared" si="14"/>
        <v>0</v>
      </c>
      <c r="AG44" s="30">
        <f t="shared" si="15"/>
        <v>0</v>
      </c>
      <c r="AH44" s="30">
        <f t="shared" si="16"/>
        <v>0</v>
      </c>
      <c r="AI44" s="30">
        <f t="shared" si="17"/>
        <v>0</v>
      </c>
      <c r="AJ44" s="30">
        <f t="shared" si="18"/>
        <v>0</v>
      </c>
    </row>
    <row r="45" spans="1:36" s="30" customFormat="1" ht="15">
      <c r="A45" s="28">
        <v>42</v>
      </c>
      <c r="B45" s="28"/>
      <c r="C45" s="28"/>
      <c r="D45" s="28"/>
      <c r="E45" s="28"/>
      <c r="F45" s="28"/>
      <c r="G45" s="28"/>
      <c r="H45" s="28"/>
      <c r="I45" s="28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28"/>
      <c r="Z45" s="27"/>
      <c r="AA45" s="101">
        <f>SUM(LARGE(AB45:AK45,{1,2,3,4,5,6}))</f>
        <v>0</v>
      </c>
      <c r="AB45" s="30">
        <f>+IF(COUNT($L45:$S45)&gt;0,LARGE($L45:$S45,1),0)</f>
        <v>0</v>
      </c>
      <c r="AC45" s="30">
        <f>+IF(COUNT($L45:$S45)&gt;1,LARGE($L45:$S45,2),0)</f>
        <v>0</v>
      </c>
      <c r="AD45" s="30">
        <f>+IF(COUNT($L45:$S45)&gt;2,LARGE($L45:$S45,3),0)</f>
        <v>0</v>
      </c>
      <c r="AE45" s="30">
        <f t="shared" si="13"/>
        <v>0</v>
      </c>
      <c r="AF45" s="30">
        <f t="shared" si="14"/>
        <v>0</v>
      </c>
      <c r="AG45" s="30">
        <f t="shared" si="15"/>
        <v>0</v>
      </c>
      <c r="AH45" s="30">
        <f t="shared" si="16"/>
        <v>0</v>
      </c>
      <c r="AI45" s="30">
        <f t="shared" si="17"/>
        <v>0</v>
      </c>
      <c r="AJ45" s="30">
        <f t="shared" si="18"/>
        <v>0</v>
      </c>
    </row>
    <row r="46" spans="1:36" s="30" customFormat="1" ht="15">
      <c r="A46" s="28">
        <v>43</v>
      </c>
      <c r="B46" s="28"/>
      <c r="C46" s="28"/>
      <c r="D46" s="28"/>
      <c r="E46" s="28"/>
      <c r="F46" s="28"/>
      <c r="G46" s="28"/>
      <c r="H46" s="28"/>
      <c r="I46" s="28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28"/>
      <c r="Z46" s="27"/>
      <c r="AA46" s="101">
        <f>SUM(LARGE(AB46:AK46,{1,2,3,4,5,6}))</f>
        <v>0</v>
      </c>
      <c r="AB46" s="30">
        <f aca="true" t="shared" si="19" ref="AB46:AB57">+IF(COUNT($K46:$S46)&gt;0,LARGE($K46:$S46,1),0)</f>
        <v>0</v>
      </c>
      <c r="AC46" s="30">
        <f aca="true" t="shared" si="20" ref="AC46:AC57">+IF(COUNT($K46:$S46)&gt;1,LARGE($K46:$S46,2),0)</f>
        <v>0</v>
      </c>
      <c r="AD46" s="30">
        <f aca="true" t="shared" si="21" ref="AD46:AD57">+IF(COUNT($K46:$S46)&gt;2,LARGE($K46:$S46,3),0)</f>
        <v>0</v>
      </c>
      <c r="AE46" s="30">
        <f t="shared" si="13"/>
        <v>0</v>
      </c>
      <c r="AF46" s="30">
        <f t="shared" si="14"/>
        <v>0</v>
      </c>
      <c r="AG46" s="30">
        <f t="shared" si="15"/>
        <v>0</v>
      </c>
      <c r="AH46" s="30">
        <f t="shared" si="16"/>
        <v>0</v>
      </c>
      <c r="AI46" s="30">
        <f t="shared" si="17"/>
        <v>0</v>
      </c>
      <c r="AJ46" s="30">
        <f t="shared" si="18"/>
        <v>0</v>
      </c>
    </row>
    <row r="47" spans="1:36" s="30" customFormat="1" ht="15">
      <c r="A47" s="28">
        <v>44</v>
      </c>
      <c r="B47" s="28"/>
      <c r="C47" s="28"/>
      <c r="D47" s="28"/>
      <c r="E47" s="28"/>
      <c r="F47" s="28"/>
      <c r="G47" s="28"/>
      <c r="H47" s="28"/>
      <c r="I47" s="28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28"/>
      <c r="Z47" s="27"/>
      <c r="AA47" s="101">
        <f>SUM(LARGE(AB47:AK47,{1,2,3,4,5,6}))</f>
        <v>0</v>
      </c>
      <c r="AB47" s="30">
        <f t="shared" si="19"/>
        <v>0</v>
      </c>
      <c r="AC47" s="30">
        <f t="shared" si="20"/>
        <v>0</v>
      </c>
      <c r="AD47" s="30">
        <f t="shared" si="21"/>
        <v>0</v>
      </c>
      <c r="AE47" s="30">
        <f t="shared" si="13"/>
        <v>0</v>
      </c>
      <c r="AF47" s="30">
        <f t="shared" si="14"/>
        <v>0</v>
      </c>
      <c r="AG47" s="30">
        <f t="shared" si="15"/>
        <v>0</v>
      </c>
      <c r="AH47" s="30">
        <f t="shared" si="16"/>
        <v>0</v>
      </c>
      <c r="AI47" s="30">
        <f t="shared" si="17"/>
        <v>0</v>
      </c>
      <c r="AJ47" s="30">
        <f t="shared" si="18"/>
        <v>0</v>
      </c>
    </row>
    <row r="48" spans="1:36" s="30" customFormat="1" ht="15">
      <c r="A48" s="28">
        <v>45</v>
      </c>
      <c r="B48" s="28"/>
      <c r="C48" s="28"/>
      <c r="D48" s="28"/>
      <c r="E48" s="28"/>
      <c r="F48" s="28"/>
      <c r="G48" s="28"/>
      <c r="H48" s="28"/>
      <c r="I48" s="28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28"/>
      <c r="Z48" s="27"/>
      <c r="AA48" s="101">
        <f>SUM(LARGE(AB48:AK48,{1,2,3,4,5,6}))</f>
        <v>0</v>
      </c>
      <c r="AB48" s="30">
        <f t="shared" si="19"/>
        <v>0</v>
      </c>
      <c r="AC48" s="30">
        <f t="shared" si="20"/>
        <v>0</v>
      </c>
      <c r="AD48" s="30">
        <f t="shared" si="21"/>
        <v>0</v>
      </c>
      <c r="AE48" s="30">
        <f t="shared" si="13"/>
        <v>0</v>
      </c>
      <c r="AF48" s="30">
        <f t="shared" si="14"/>
        <v>0</v>
      </c>
      <c r="AG48" s="30">
        <f t="shared" si="15"/>
        <v>0</v>
      </c>
      <c r="AH48" s="30">
        <f t="shared" si="16"/>
        <v>0</v>
      </c>
      <c r="AI48" s="30">
        <f t="shared" si="17"/>
        <v>0</v>
      </c>
      <c r="AJ48" s="30">
        <f t="shared" si="18"/>
        <v>0</v>
      </c>
    </row>
    <row r="49" spans="1:36" s="30" customFormat="1" ht="15">
      <c r="A49" s="28">
        <v>46</v>
      </c>
      <c r="B49" s="28"/>
      <c r="C49" s="28"/>
      <c r="D49" s="28"/>
      <c r="E49" s="28"/>
      <c r="F49" s="28"/>
      <c r="G49" s="28"/>
      <c r="H49" s="28"/>
      <c r="I49" s="28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28"/>
      <c r="Z49" s="27"/>
      <c r="AA49" s="101">
        <f>SUM(LARGE(AB49:AK49,{1,2,3,4,5,6}))</f>
        <v>0</v>
      </c>
      <c r="AB49" s="30">
        <f t="shared" si="19"/>
        <v>0</v>
      </c>
      <c r="AC49" s="30">
        <f t="shared" si="20"/>
        <v>0</v>
      </c>
      <c r="AD49" s="30">
        <f t="shared" si="21"/>
        <v>0</v>
      </c>
      <c r="AE49" s="30">
        <f t="shared" si="13"/>
        <v>0</v>
      </c>
      <c r="AF49" s="30">
        <f t="shared" si="14"/>
        <v>0</v>
      </c>
      <c r="AG49" s="30">
        <f t="shared" si="15"/>
        <v>0</v>
      </c>
      <c r="AH49" s="30">
        <f t="shared" si="16"/>
        <v>0</v>
      </c>
      <c r="AI49" s="30">
        <f t="shared" si="17"/>
        <v>0</v>
      </c>
      <c r="AJ49" s="30">
        <f t="shared" si="18"/>
        <v>0</v>
      </c>
    </row>
    <row r="50" spans="1:36" s="30" customFormat="1" ht="15">
      <c r="A50" s="28">
        <v>47</v>
      </c>
      <c r="B50" s="28"/>
      <c r="C50" s="28"/>
      <c r="D50" s="28"/>
      <c r="E50" s="28"/>
      <c r="F50" s="28"/>
      <c r="G50" s="28"/>
      <c r="H50" s="28"/>
      <c r="I50" s="28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28"/>
      <c r="Z50" s="27"/>
      <c r="AA50" s="101">
        <f>SUM(LARGE(AB50:AK50,{1,2,3,4,5,6}))</f>
        <v>0</v>
      </c>
      <c r="AB50" s="30">
        <f t="shared" si="19"/>
        <v>0</v>
      </c>
      <c r="AC50" s="30">
        <f t="shared" si="20"/>
        <v>0</v>
      </c>
      <c r="AD50" s="30">
        <f t="shared" si="21"/>
        <v>0</v>
      </c>
      <c r="AE50" s="30">
        <f t="shared" si="13"/>
        <v>0</v>
      </c>
      <c r="AF50" s="30">
        <f t="shared" si="14"/>
        <v>0</v>
      </c>
      <c r="AG50" s="30">
        <f t="shared" si="15"/>
        <v>0</v>
      </c>
      <c r="AH50" s="30">
        <f t="shared" si="16"/>
        <v>0</v>
      </c>
      <c r="AI50" s="30">
        <f t="shared" si="17"/>
        <v>0</v>
      </c>
      <c r="AJ50" s="30">
        <f t="shared" si="18"/>
        <v>0</v>
      </c>
    </row>
    <row r="51" spans="1:36" s="30" customFormat="1" ht="15">
      <c r="A51" s="28">
        <v>48</v>
      </c>
      <c r="B51" s="28"/>
      <c r="C51" s="28"/>
      <c r="D51" s="28"/>
      <c r="E51" s="28"/>
      <c r="F51" s="28"/>
      <c r="G51" s="28"/>
      <c r="H51" s="28"/>
      <c r="I51" s="28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28"/>
      <c r="Z51" s="27"/>
      <c r="AA51" s="101">
        <f>SUM(LARGE(AB51:AK51,{1,2,3,4,5,6}))</f>
        <v>0</v>
      </c>
      <c r="AB51" s="30">
        <f t="shared" si="19"/>
        <v>0</v>
      </c>
      <c r="AC51" s="30">
        <f t="shared" si="20"/>
        <v>0</v>
      </c>
      <c r="AD51" s="30">
        <f t="shared" si="21"/>
        <v>0</v>
      </c>
      <c r="AE51" s="30">
        <f t="shared" si="13"/>
        <v>0</v>
      </c>
      <c r="AF51" s="30">
        <f t="shared" si="14"/>
        <v>0</v>
      </c>
      <c r="AG51" s="30">
        <f t="shared" si="15"/>
        <v>0</v>
      </c>
      <c r="AH51" s="30">
        <f t="shared" si="16"/>
        <v>0</v>
      </c>
      <c r="AI51" s="30">
        <f t="shared" si="17"/>
        <v>0</v>
      </c>
      <c r="AJ51" s="30">
        <f t="shared" si="18"/>
        <v>0</v>
      </c>
    </row>
    <row r="52" spans="1:36" s="30" customFormat="1" ht="15">
      <c r="A52" s="28">
        <v>49</v>
      </c>
      <c r="B52" s="28"/>
      <c r="C52" s="28"/>
      <c r="D52" s="28"/>
      <c r="E52" s="28"/>
      <c r="F52" s="28"/>
      <c r="G52" s="28"/>
      <c r="H52" s="28"/>
      <c r="I52" s="28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28"/>
      <c r="Z52" s="27"/>
      <c r="AA52" s="101">
        <f>SUM(LARGE(AB52:AK52,{1,2,3,4,5,6}))</f>
        <v>0</v>
      </c>
      <c r="AB52" s="30">
        <f t="shared" si="19"/>
        <v>0</v>
      </c>
      <c r="AC52" s="30">
        <f t="shared" si="20"/>
        <v>0</v>
      </c>
      <c r="AD52" s="30">
        <f t="shared" si="21"/>
        <v>0</v>
      </c>
      <c r="AE52" s="30">
        <f t="shared" si="13"/>
        <v>0</v>
      </c>
      <c r="AF52" s="30">
        <f t="shared" si="14"/>
        <v>0</v>
      </c>
      <c r="AG52" s="30">
        <f t="shared" si="15"/>
        <v>0</v>
      </c>
      <c r="AH52" s="30">
        <f t="shared" si="16"/>
        <v>0</v>
      </c>
      <c r="AI52" s="30">
        <f t="shared" si="17"/>
        <v>0</v>
      </c>
      <c r="AJ52" s="30">
        <f t="shared" si="18"/>
        <v>0</v>
      </c>
    </row>
    <row r="53" spans="1:36" s="30" customFormat="1" ht="15">
      <c r="A53" s="28">
        <v>50</v>
      </c>
      <c r="B53" s="28"/>
      <c r="C53" s="28"/>
      <c r="D53" s="28"/>
      <c r="E53" s="28"/>
      <c r="F53" s="28"/>
      <c r="G53" s="28"/>
      <c r="H53" s="28"/>
      <c r="I53" s="28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28"/>
      <c r="Z53" s="27"/>
      <c r="AA53" s="101">
        <f>SUM(LARGE(AB53:AK53,{1,2,3,4,5,6}))</f>
        <v>0</v>
      </c>
      <c r="AB53" s="30">
        <f t="shared" si="19"/>
        <v>0</v>
      </c>
      <c r="AC53" s="30">
        <f t="shared" si="20"/>
        <v>0</v>
      </c>
      <c r="AD53" s="30">
        <f t="shared" si="21"/>
        <v>0</v>
      </c>
      <c r="AE53" s="30">
        <f t="shared" si="13"/>
        <v>0</v>
      </c>
      <c r="AF53" s="30">
        <f t="shared" si="14"/>
        <v>0</v>
      </c>
      <c r="AG53" s="30">
        <f t="shared" si="15"/>
        <v>0</v>
      </c>
      <c r="AH53" s="30">
        <f t="shared" si="16"/>
        <v>0</v>
      </c>
      <c r="AI53" s="30">
        <f t="shared" si="17"/>
        <v>0</v>
      </c>
      <c r="AJ53" s="30">
        <f t="shared" si="18"/>
        <v>0</v>
      </c>
    </row>
    <row r="54" spans="1:36" s="30" customFormat="1" ht="15">
      <c r="A54" s="28">
        <v>51</v>
      </c>
      <c r="B54" s="28"/>
      <c r="C54" s="28"/>
      <c r="D54" s="28"/>
      <c r="E54" s="28"/>
      <c r="F54" s="28"/>
      <c r="G54" s="28"/>
      <c r="H54" s="28"/>
      <c r="I54" s="28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28"/>
      <c r="Z54" s="27"/>
      <c r="AA54" s="101">
        <f>SUM(LARGE(AB54:AK54,{1,2,3,4,5,6}))</f>
        <v>0</v>
      </c>
      <c r="AB54" s="30">
        <f t="shared" si="19"/>
        <v>0</v>
      </c>
      <c r="AC54" s="30">
        <f t="shared" si="20"/>
        <v>0</v>
      </c>
      <c r="AD54" s="30">
        <f t="shared" si="21"/>
        <v>0</v>
      </c>
      <c r="AE54" s="30">
        <f t="shared" si="13"/>
        <v>0</v>
      </c>
      <c r="AF54" s="30">
        <f t="shared" si="14"/>
        <v>0</v>
      </c>
      <c r="AG54" s="30">
        <f t="shared" si="15"/>
        <v>0</v>
      </c>
      <c r="AH54" s="30">
        <f t="shared" si="16"/>
        <v>0</v>
      </c>
      <c r="AI54" s="30">
        <f t="shared" si="17"/>
        <v>0</v>
      </c>
      <c r="AJ54" s="30">
        <f t="shared" si="18"/>
        <v>0</v>
      </c>
    </row>
    <row r="55" spans="1:36" s="30" customFormat="1" ht="15">
      <c r="A55" s="28">
        <v>52</v>
      </c>
      <c r="B55" s="28"/>
      <c r="C55" s="28"/>
      <c r="D55" s="28"/>
      <c r="E55" s="28"/>
      <c r="F55" s="28"/>
      <c r="G55" s="28"/>
      <c r="H55" s="28"/>
      <c r="I55" s="28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28"/>
      <c r="Z55" s="27"/>
      <c r="AA55" s="101">
        <f>SUM(LARGE(AB55:AK55,{1,2,3,4,5,6}))</f>
        <v>0</v>
      </c>
      <c r="AB55" s="30">
        <f t="shared" si="19"/>
        <v>0</v>
      </c>
      <c r="AC55" s="30">
        <f t="shared" si="20"/>
        <v>0</v>
      </c>
      <c r="AD55" s="30">
        <f t="shared" si="21"/>
        <v>0</v>
      </c>
      <c r="AE55" s="30">
        <f t="shared" si="13"/>
        <v>0</v>
      </c>
      <c r="AF55" s="30">
        <f t="shared" si="14"/>
        <v>0</v>
      </c>
      <c r="AG55" s="30">
        <f t="shared" si="15"/>
        <v>0</v>
      </c>
      <c r="AH55" s="30">
        <f t="shared" si="16"/>
        <v>0</v>
      </c>
      <c r="AI55" s="30">
        <f t="shared" si="17"/>
        <v>0</v>
      </c>
      <c r="AJ55" s="30">
        <f t="shared" si="18"/>
        <v>0</v>
      </c>
    </row>
    <row r="56" spans="1:36" s="30" customFormat="1" ht="15">
      <c r="A56" s="28">
        <v>53</v>
      </c>
      <c r="B56" s="28"/>
      <c r="C56" s="28"/>
      <c r="D56" s="28"/>
      <c r="E56" s="28"/>
      <c r="F56" s="28"/>
      <c r="G56" s="28"/>
      <c r="H56" s="28"/>
      <c r="I56" s="28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28"/>
      <c r="Z56" s="27"/>
      <c r="AA56" s="101">
        <f>SUM(LARGE(AB56:AK56,{1,2,3,4,5,6}))</f>
        <v>0</v>
      </c>
      <c r="AB56" s="30">
        <f t="shared" si="19"/>
        <v>0</v>
      </c>
      <c r="AC56" s="30">
        <f t="shared" si="20"/>
        <v>0</v>
      </c>
      <c r="AD56" s="30">
        <f t="shared" si="21"/>
        <v>0</v>
      </c>
      <c r="AE56" s="30">
        <f t="shared" si="13"/>
        <v>0</v>
      </c>
      <c r="AF56" s="30">
        <f t="shared" si="14"/>
        <v>0</v>
      </c>
      <c r="AG56" s="30">
        <f t="shared" si="15"/>
        <v>0</v>
      </c>
      <c r="AH56" s="30">
        <f t="shared" si="16"/>
        <v>0</v>
      </c>
      <c r="AI56" s="30">
        <f t="shared" si="17"/>
        <v>0</v>
      </c>
      <c r="AJ56" s="30">
        <f t="shared" si="18"/>
        <v>0</v>
      </c>
    </row>
    <row r="57" spans="1:36" s="30" customFormat="1" ht="15">
      <c r="A57" s="28">
        <v>54</v>
      </c>
      <c r="B57" s="28"/>
      <c r="C57" s="28"/>
      <c r="D57" s="28"/>
      <c r="E57" s="28"/>
      <c r="F57" s="28"/>
      <c r="G57" s="28"/>
      <c r="H57" s="28"/>
      <c r="I57" s="28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28"/>
      <c r="Z57" s="27"/>
      <c r="AA57" s="101">
        <f>SUM(LARGE(AB57:AK57,{1,2,3,4,5,6}))</f>
        <v>0</v>
      </c>
      <c r="AB57" s="30">
        <f t="shared" si="19"/>
        <v>0</v>
      </c>
      <c r="AC57" s="30">
        <f t="shared" si="20"/>
        <v>0</v>
      </c>
      <c r="AD57" s="30">
        <f t="shared" si="21"/>
        <v>0</v>
      </c>
      <c r="AE57" s="30">
        <f t="shared" si="13"/>
        <v>0</v>
      </c>
      <c r="AF57" s="30">
        <f t="shared" si="14"/>
        <v>0</v>
      </c>
      <c r="AG57" s="30">
        <f t="shared" si="15"/>
        <v>0</v>
      </c>
      <c r="AH57" s="30">
        <f t="shared" si="16"/>
        <v>0</v>
      </c>
      <c r="AI57" s="30">
        <f t="shared" si="17"/>
        <v>0</v>
      </c>
      <c r="AJ57" s="30">
        <f t="shared" si="18"/>
        <v>0</v>
      </c>
    </row>
    <row r="58" spans="1:36" s="30" customFormat="1" ht="15">
      <c r="A58" s="28" t="s">
        <v>38</v>
      </c>
      <c r="B58" s="68"/>
      <c r="C58" s="68" t="s">
        <v>47</v>
      </c>
      <c r="D58" s="26"/>
      <c r="E58" s="29"/>
      <c r="F58" s="29"/>
      <c r="G58" s="28"/>
      <c r="H58" s="28"/>
      <c r="I58" s="28"/>
      <c r="J58" s="27"/>
      <c r="K58" s="28"/>
      <c r="L58" s="28"/>
      <c r="M58" s="28"/>
      <c r="N58" s="27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7"/>
      <c r="AA58" s="101">
        <f>SUM(LARGE(AB58:AK58,{1,2,3,4,5,6}))</f>
        <v>0</v>
      </c>
      <c r="AB58" s="30">
        <f aca="true" t="shared" si="22" ref="AB58:AB63">+IF(COUNT($L58:$S58)&gt;0,LARGE($L58:$S58,1),0)</f>
        <v>0</v>
      </c>
      <c r="AC58" s="30">
        <f aca="true" t="shared" si="23" ref="AC58:AC63">+IF(COUNT($L58:$S58)&gt;1,LARGE($L58:$S58,2),0)</f>
        <v>0</v>
      </c>
      <c r="AD58" s="30">
        <f aca="true" t="shared" si="24" ref="AD58:AD63">+IF(COUNT($L58:$S58)&gt;2,LARGE($L58:$S58,3),0)</f>
        <v>0</v>
      </c>
      <c r="AE58" s="30">
        <f t="shared" si="13"/>
        <v>0</v>
      </c>
      <c r="AF58" s="30">
        <f t="shared" si="14"/>
        <v>0</v>
      </c>
      <c r="AG58" s="30">
        <f t="shared" si="15"/>
        <v>0</v>
      </c>
      <c r="AH58" s="30">
        <f t="shared" si="16"/>
        <v>0</v>
      </c>
      <c r="AI58" s="30">
        <f t="shared" si="17"/>
        <v>0</v>
      </c>
      <c r="AJ58" s="30">
        <f t="shared" si="18"/>
        <v>0</v>
      </c>
    </row>
    <row r="59" spans="1:36" s="30" customFormat="1" ht="15">
      <c r="A59" s="28">
        <v>1</v>
      </c>
      <c r="B59" s="28"/>
      <c r="C59" s="28"/>
      <c r="D59" s="28"/>
      <c r="E59" s="28"/>
      <c r="F59" s="28"/>
      <c r="G59" s="28"/>
      <c r="H59" s="28"/>
      <c r="I59" s="28"/>
      <c r="J59" s="67"/>
      <c r="K59" s="74"/>
      <c r="L59" s="28"/>
      <c r="M59" s="28"/>
      <c r="N59" s="27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7"/>
      <c r="AA59" s="101">
        <f>SUM(LARGE(AB59:AK59,{1,2,3,4,5,6}))</f>
        <v>0</v>
      </c>
      <c r="AB59" s="30">
        <f t="shared" si="22"/>
        <v>0</v>
      </c>
      <c r="AC59" s="30">
        <f t="shared" si="23"/>
        <v>0</v>
      </c>
      <c r="AD59" s="30">
        <f t="shared" si="24"/>
        <v>0</v>
      </c>
      <c r="AE59" s="30">
        <f t="shared" si="13"/>
        <v>0</v>
      </c>
      <c r="AF59" s="30">
        <f t="shared" si="14"/>
        <v>0</v>
      </c>
      <c r="AG59" s="30">
        <f t="shared" si="15"/>
        <v>0</v>
      </c>
      <c r="AH59" s="30">
        <f t="shared" si="16"/>
        <v>0</v>
      </c>
      <c r="AI59" s="30">
        <f t="shared" si="17"/>
        <v>0</v>
      </c>
      <c r="AJ59" s="30">
        <f t="shared" si="18"/>
        <v>0</v>
      </c>
    </row>
    <row r="60" spans="1:36" s="30" customFormat="1" ht="15">
      <c r="A60" s="28">
        <v>2</v>
      </c>
      <c r="B60" s="28"/>
      <c r="C60" s="28"/>
      <c r="D60" s="28"/>
      <c r="E60" s="28"/>
      <c r="F60" s="28"/>
      <c r="G60" s="28"/>
      <c r="H60" s="28"/>
      <c r="I60" s="28"/>
      <c r="J60" s="67"/>
      <c r="K60" s="74"/>
      <c r="L60" s="28"/>
      <c r="M60" s="28"/>
      <c r="N60" s="27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7"/>
      <c r="AA60" s="101">
        <f>SUM(LARGE(AB60:AK60,{1,2,3,4,5,6}))</f>
        <v>0</v>
      </c>
      <c r="AB60" s="30">
        <f t="shared" si="22"/>
        <v>0</v>
      </c>
      <c r="AC60" s="30">
        <f t="shared" si="23"/>
        <v>0</v>
      </c>
      <c r="AD60" s="30">
        <f t="shared" si="24"/>
        <v>0</v>
      </c>
      <c r="AE60" s="30">
        <f t="shared" si="13"/>
        <v>0</v>
      </c>
      <c r="AF60" s="30">
        <f t="shared" si="14"/>
        <v>0</v>
      </c>
      <c r="AG60" s="30">
        <f t="shared" si="15"/>
        <v>0</v>
      </c>
      <c r="AH60" s="30">
        <f t="shared" si="16"/>
        <v>0</v>
      </c>
      <c r="AI60" s="30">
        <f t="shared" si="17"/>
        <v>0</v>
      </c>
      <c r="AJ60" s="30">
        <f t="shared" si="18"/>
        <v>0</v>
      </c>
    </row>
    <row r="61" spans="1:36" s="30" customFormat="1" ht="15">
      <c r="A61" s="28">
        <v>3</v>
      </c>
      <c r="B61" s="28"/>
      <c r="C61" s="25"/>
      <c r="D61" s="28"/>
      <c r="E61" s="25"/>
      <c r="F61" s="25"/>
      <c r="G61" s="28"/>
      <c r="H61" s="28"/>
      <c r="I61" s="28"/>
      <c r="J61" s="67"/>
      <c r="K61" s="74"/>
      <c r="L61" s="28"/>
      <c r="M61" s="28"/>
      <c r="N61" s="27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7"/>
      <c r="AA61" s="101">
        <f>SUM(LARGE(AB61:AK61,{1,2,3,4,5,6}))</f>
        <v>0</v>
      </c>
      <c r="AB61" s="30">
        <f t="shared" si="22"/>
        <v>0</v>
      </c>
      <c r="AC61" s="30">
        <f t="shared" si="23"/>
        <v>0</v>
      </c>
      <c r="AD61" s="30">
        <f t="shared" si="24"/>
        <v>0</v>
      </c>
      <c r="AE61" s="30">
        <f t="shared" si="13"/>
        <v>0</v>
      </c>
      <c r="AF61" s="30">
        <f t="shared" si="14"/>
        <v>0</v>
      </c>
      <c r="AG61" s="30">
        <f t="shared" si="15"/>
        <v>0</v>
      </c>
      <c r="AH61" s="30">
        <f t="shared" si="16"/>
        <v>0</v>
      </c>
      <c r="AI61" s="30">
        <f t="shared" si="17"/>
        <v>0</v>
      </c>
      <c r="AJ61" s="30">
        <f t="shared" si="18"/>
        <v>0</v>
      </c>
    </row>
    <row r="62" spans="1:36" s="30" customFormat="1" ht="15">
      <c r="A62" s="28">
        <v>4</v>
      </c>
      <c r="B62" s="28"/>
      <c r="C62" s="28"/>
      <c r="D62" s="28"/>
      <c r="E62" s="28"/>
      <c r="F62" s="28"/>
      <c r="G62" s="28"/>
      <c r="H62" s="28"/>
      <c r="I62" s="28"/>
      <c r="J62" s="67"/>
      <c r="K62" s="74"/>
      <c r="L62" s="28"/>
      <c r="M62" s="28"/>
      <c r="N62" s="27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7"/>
      <c r="AA62" s="101">
        <f>SUM(LARGE(AB62:AK62,{1,2,3,4,5,6}))</f>
        <v>0</v>
      </c>
      <c r="AB62" s="30">
        <f t="shared" si="22"/>
        <v>0</v>
      </c>
      <c r="AC62" s="30">
        <f t="shared" si="23"/>
        <v>0</v>
      </c>
      <c r="AD62" s="30">
        <f t="shared" si="24"/>
        <v>0</v>
      </c>
      <c r="AE62" s="30">
        <f t="shared" si="13"/>
        <v>0</v>
      </c>
      <c r="AF62" s="30">
        <f t="shared" si="14"/>
        <v>0</v>
      </c>
      <c r="AG62" s="30">
        <f t="shared" si="15"/>
        <v>0</v>
      </c>
      <c r="AH62" s="30">
        <f t="shared" si="16"/>
        <v>0</v>
      </c>
      <c r="AI62" s="30">
        <f t="shared" si="17"/>
        <v>0</v>
      </c>
      <c r="AJ62" s="30">
        <f t="shared" si="18"/>
        <v>0</v>
      </c>
    </row>
    <row r="63" spans="1:36" s="30" customFormat="1" ht="15">
      <c r="A63" s="28">
        <v>5</v>
      </c>
      <c r="B63" s="28"/>
      <c r="C63" s="28"/>
      <c r="D63" s="28"/>
      <c r="E63" s="28"/>
      <c r="F63" s="28"/>
      <c r="G63" s="28"/>
      <c r="H63" s="28"/>
      <c r="I63" s="28"/>
      <c r="J63" s="67"/>
      <c r="K63" s="74"/>
      <c r="L63" s="28"/>
      <c r="M63" s="28"/>
      <c r="N63" s="27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7"/>
      <c r="AA63" s="101">
        <f>SUM(LARGE(AB63:AK63,{1,2,3,4,5,6}))</f>
        <v>0</v>
      </c>
      <c r="AB63" s="30">
        <f t="shared" si="22"/>
        <v>0</v>
      </c>
      <c r="AC63" s="30">
        <f t="shared" si="23"/>
        <v>0</v>
      </c>
      <c r="AD63" s="30">
        <f t="shared" si="24"/>
        <v>0</v>
      </c>
      <c r="AE63" s="30">
        <f t="shared" si="13"/>
        <v>0</v>
      </c>
      <c r="AF63" s="30">
        <f t="shared" si="14"/>
        <v>0</v>
      </c>
      <c r="AG63" s="30">
        <f t="shared" si="15"/>
        <v>0</v>
      </c>
      <c r="AH63" s="30">
        <f t="shared" si="16"/>
        <v>0</v>
      </c>
      <c r="AI63" s="30">
        <f t="shared" si="17"/>
        <v>0</v>
      </c>
      <c r="AJ63" s="30">
        <f t="shared" si="18"/>
        <v>0</v>
      </c>
    </row>
    <row r="64" spans="1:36" s="30" customFormat="1" ht="15">
      <c r="A64" s="28">
        <v>67</v>
      </c>
      <c r="B64" s="28"/>
      <c r="C64" s="28"/>
      <c r="D64" s="28"/>
      <c r="E64" s="28"/>
      <c r="F64" s="28"/>
      <c r="G64" s="28"/>
      <c r="H64" s="28"/>
      <c r="I64" s="28"/>
      <c r="J64" s="27"/>
      <c r="K64" s="28"/>
      <c r="L64" s="28"/>
      <c r="M64" s="28"/>
      <c r="N64" s="27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7"/>
      <c r="AA64" s="101">
        <f>SUM(LARGE(AB64:AK64,{1,2,3,4,5,6}))</f>
        <v>0</v>
      </c>
      <c r="AB64" s="30">
        <f aca="true" t="shared" si="25" ref="AB64:AB95">+IF(COUNT($K64:$S64)&gt;0,LARGE($K64:$S64,1),0)</f>
        <v>0</v>
      </c>
      <c r="AC64" s="30">
        <f aca="true" t="shared" si="26" ref="AC64:AC95">+IF(COUNT($K64:$S64)&gt;1,LARGE($K64:$S64,2),0)</f>
        <v>0</v>
      </c>
      <c r="AD64" s="30">
        <f aca="true" t="shared" si="27" ref="AD64:AD95">+IF(COUNT($K64:$S64)&gt;2,LARGE($K64:$S64,3),0)</f>
        <v>0</v>
      </c>
      <c r="AE64" s="30">
        <f t="shared" si="13"/>
        <v>0</v>
      </c>
      <c r="AF64" s="30">
        <f t="shared" si="14"/>
        <v>0</v>
      </c>
      <c r="AG64" s="30">
        <f t="shared" si="15"/>
        <v>0</v>
      </c>
      <c r="AH64" s="30">
        <f t="shared" si="16"/>
        <v>0</v>
      </c>
      <c r="AI64" s="30">
        <f t="shared" si="17"/>
        <v>0</v>
      </c>
      <c r="AJ64" s="30">
        <f t="shared" si="18"/>
        <v>0</v>
      </c>
    </row>
    <row r="65" spans="1:36" s="30" customFormat="1" ht="15">
      <c r="A65" s="28">
        <v>68</v>
      </c>
      <c r="B65" s="28"/>
      <c r="C65" s="28"/>
      <c r="D65" s="28"/>
      <c r="E65" s="28"/>
      <c r="F65" s="28"/>
      <c r="G65" s="28"/>
      <c r="H65" s="28"/>
      <c r="I65" s="28"/>
      <c r="J65" s="27"/>
      <c r="K65" s="28"/>
      <c r="L65" s="28"/>
      <c r="M65" s="28"/>
      <c r="N65" s="27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7"/>
      <c r="AA65" s="101">
        <f>SUM(LARGE(AB65:AK65,{1,2,3,4,5,6}))</f>
        <v>0</v>
      </c>
      <c r="AB65" s="30">
        <f t="shared" si="25"/>
        <v>0</v>
      </c>
      <c r="AC65" s="30">
        <f t="shared" si="26"/>
        <v>0</v>
      </c>
      <c r="AD65" s="30">
        <f t="shared" si="27"/>
        <v>0</v>
      </c>
      <c r="AE65" s="30">
        <f t="shared" si="13"/>
        <v>0</v>
      </c>
      <c r="AF65" s="30">
        <f t="shared" si="14"/>
        <v>0</v>
      </c>
      <c r="AG65" s="30">
        <f t="shared" si="15"/>
        <v>0</v>
      </c>
      <c r="AH65" s="30">
        <f t="shared" si="16"/>
        <v>0</v>
      </c>
      <c r="AI65" s="30">
        <f t="shared" si="17"/>
        <v>0</v>
      </c>
      <c r="AJ65" s="30">
        <f t="shared" si="18"/>
        <v>0</v>
      </c>
    </row>
    <row r="66" spans="1:36" s="30" customFormat="1" ht="15">
      <c r="A66" s="28">
        <v>69</v>
      </c>
      <c r="B66" s="28"/>
      <c r="C66" s="25"/>
      <c r="D66" s="28"/>
      <c r="E66" s="25"/>
      <c r="F66" s="25"/>
      <c r="G66" s="28"/>
      <c r="H66" s="28"/>
      <c r="I66" s="28"/>
      <c r="J66" s="27"/>
      <c r="K66" s="28"/>
      <c r="L66" s="28"/>
      <c r="M66" s="28"/>
      <c r="N66" s="27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7"/>
      <c r="AA66" s="101">
        <f>SUM(LARGE(AB66:AK66,{1,2,3,4,5,6}))</f>
        <v>0</v>
      </c>
      <c r="AB66" s="30">
        <f t="shared" si="25"/>
        <v>0</v>
      </c>
      <c r="AC66" s="30">
        <f t="shared" si="26"/>
        <v>0</v>
      </c>
      <c r="AD66" s="30">
        <f t="shared" si="27"/>
        <v>0</v>
      </c>
      <c r="AE66" s="30">
        <f t="shared" si="13"/>
        <v>0</v>
      </c>
      <c r="AF66" s="30">
        <f t="shared" si="14"/>
        <v>0</v>
      </c>
      <c r="AG66" s="30">
        <f t="shared" si="15"/>
        <v>0</v>
      </c>
      <c r="AH66" s="30">
        <f t="shared" si="16"/>
        <v>0</v>
      </c>
      <c r="AI66" s="30">
        <f t="shared" si="17"/>
        <v>0</v>
      </c>
      <c r="AJ66" s="30">
        <f t="shared" si="18"/>
        <v>0</v>
      </c>
    </row>
    <row r="67" spans="1:36" s="30" customFormat="1" ht="15">
      <c r="A67" s="28">
        <v>70</v>
      </c>
      <c r="B67" s="28"/>
      <c r="C67" s="28"/>
      <c r="D67" s="28"/>
      <c r="E67" s="28"/>
      <c r="F67" s="28"/>
      <c r="G67" s="28"/>
      <c r="H67" s="28"/>
      <c r="I67" s="28"/>
      <c r="J67" s="27"/>
      <c r="K67" s="28"/>
      <c r="L67" s="28"/>
      <c r="M67" s="28"/>
      <c r="N67" s="27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7"/>
      <c r="AA67" s="101">
        <f>SUM(LARGE(AB67:AK67,{1,2,3,4,5,6}))</f>
        <v>0</v>
      </c>
      <c r="AB67" s="30">
        <f t="shared" si="25"/>
        <v>0</v>
      </c>
      <c r="AC67" s="30">
        <f t="shared" si="26"/>
        <v>0</v>
      </c>
      <c r="AD67" s="30">
        <f t="shared" si="27"/>
        <v>0</v>
      </c>
      <c r="AE67" s="30">
        <f t="shared" si="13"/>
        <v>0</v>
      </c>
      <c r="AF67" s="30">
        <f t="shared" si="14"/>
        <v>0</v>
      </c>
      <c r="AG67" s="30">
        <f t="shared" si="15"/>
        <v>0</v>
      </c>
      <c r="AH67" s="30">
        <f t="shared" si="16"/>
        <v>0</v>
      </c>
      <c r="AI67" s="30">
        <f t="shared" si="17"/>
        <v>0</v>
      </c>
      <c r="AJ67" s="30">
        <f t="shared" si="18"/>
        <v>0</v>
      </c>
    </row>
    <row r="68" spans="1:36" s="30" customFormat="1" ht="15">
      <c r="A68" s="28">
        <v>71</v>
      </c>
      <c r="B68" s="28"/>
      <c r="C68" s="28"/>
      <c r="D68" s="28"/>
      <c r="E68" s="28"/>
      <c r="F68" s="28"/>
      <c r="G68" s="28"/>
      <c r="H68" s="28"/>
      <c r="I68" s="28"/>
      <c r="J68" s="27"/>
      <c r="K68" s="28"/>
      <c r="L68" s="28"/>
      <c r="M68" s="28"/>
      <c r="N68" s="27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7"/>
      <c r="AA68" s="101">
        <f>SUM(LARGE(AB68:AK68,{1,2,3,4,5,6}))</f>
        <v>0</v>
      </c>
      <c r="AB68" s="30">
        <f t="shared" si="25"/>
        <v>0</v>
      </c>
      <c r="AC68" s="30">
        <f t="shared" si="26"/>
        <v>0</v>
      </c>
      <c r="AD68" s="30">
        <f t="shared" si="27"/>
        <v>0</v>
      </c>
      <c r="AE68" s="30">
        <f aca="true" t="shared" si="28" ref="AE68:AE99">+IF(COUNT($T68:$Y68)&gt;0,LARGE($T68:$Y68,1),0)</f>
        <v>0</v>
      </c>
      <c r="AF68" s="30">
        <f aca="true" t="shared" si="29" ref="AF68:AF99">+IF(COUNT($T68:$Y68)&gt;1,LARGE($T68:$Y68,2),0)</f>
        <v>0</v>
      </c>
      <c r="AG68" s="30">
        <f aca="true" t="shared" si="30" ref="AG68:AG99">+IF(COUNT($T68:$Y68)&gt;2,LARGE($T68:$Y68,3),0)</f>
        <v>0</v>
      </c>
      <c r="AH68" s="30">
        <f aca="true" t="shared" si="31" ref="AH68:AH99">+IF(COUNT($T68:$Y68)&gt;3,LARGE($T68:$Y68,4),0)</f>
        <v>0</v>
      </c>
      <c r="AI68" s="30">
        <f aca="true" t="shared" si="32" ref="AI68:AI99">+IF(COUNT($T68:$Y68)&gt;4,LARGE($T68:$Y68,5),0)</f>
        <v>0</v>
      </c>
      <c r="AJ68" s="30">
        <f aca="true" t="shared" si="33" ref="AJ68:AJ99">+IF(COUNT($T68:$Y68)&gt;5,LARGE($T68:$Y68,6),0)</f>
        <v>0</v>
      </c>
    </row>
    <row r="69" spans="1:36" s="30" customFormat="1" ht="15">
      <c r="A69" s="28">
        <v>72</v>
      </c>
      <c r="B69" s="28"/>
      <c r="C69" s="28"/>
      <c r="D69" s="28"/>
      <c r="E69" s="28"/>
      <c r="F69" s="28"/>
      <c r="G69" s="28"/>
      <c r="H69" s="28"/>
      <c r="I69" s="28"/>
      <c r="J69" s="27"/>
      <c r="K69" s="28"/>
      <c r="L69" s="28"/>
      <c r="M69" s="28"/>
      <c r="N69" s="27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7"/>
      <c r="AA69" s="101">
        <f>SUM(LARGE(AB69:AK69,{1,2,3,4,5,6}))</f>
        <v>0</v>
      </c>
      <c r="AB69" s="30">
        <f t="shared" si="25"/>
        <v>0</v>
      </c>
      <c r="AC69" s="30">
        <f t="shared" si="26"/>
        <v>0</v>
      </c>
      <c r="AD69" s="30">
        <f t="shared" si="27"/>
        <v>0</v>
      </c>
      <c r="AE69" s="30">
        <f t="shared" si="28"/>
        <v>0</v>
      </c>
      <c r="AF69" s="30">
        <f t="shared" si="29"/>
        <v>0</v>
      </c>
      <c r="AG69" s="30">
        <f t="shared" si="30"/>
        <v>0</v>
      </c>
      <c r="AH69" s="30">
        <f t="shared" si="31"/>
        <v>0</v>
      </c>
      <c r="AI69" s="30">
        <f t="shared" si="32"/>
        <v>0</v>
      </c>
      <c r="AJ69" s="30">
        <f t="shared" si="33"/>
        <v>0</v>
      </c>
    </row>
    <row r="70" spans="1:36" s="30" customFormat="1" ht="15">
      <c r="A70" s="28">
        <v>73</v>
      </c>
      <c r="B70" s="28"/>
      <c r="C70" s="28"/>
      <c r="D70" s="28"/>
      <c r="E70" s="28"/>
      <c r="F70" s="28"/>
      <c r="G70" s="28"/>
      <c r="H70" s="28"/>
      <c r="I70" s="28"/>
      <c r="J70" s="27"/>
      <c r="K70" s="28"/>
      <c r="L70" s="28"/>
      <c r="M70" s="28"/>
      <c r="N70" s="27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7"/>
      <c r="AA70" s="101">
        <f>SUM(LARGE(AB70:AK70,{1,2,3,4,5,6}))</f>
        <v>0</v>
      </c>
      <c r="AB70" s="30">
        <f t="shared" si="25"/>
        <v>0</v>
      </c>
      <c r="AC70" s="30">
        <f t="shared" si="26"/>
        <v>0</v>
      </c>
      <c r="AD70" s="30">
        <f t="shared" si="27"/>
        <v>0</v>
      </c>
      <c r="AE70" s="30">
        <f t="shared" si="28"/>
        <v>0</v>
      </c>
      <c r="AF70" s="30">
        <f t="shared" si="29"/>
        <v>0</v>
      </c>
      <c r="AG70" s="30">
        <f t="shared" si="30"/>
        <v>0</v>
      </c>
      <c r="AH70" s="30">
        <f t="shared" si="31"/>
        <v>0</v>
      </c>
      <c r="AI70" s="30">
        <f t="shared" si="32"/>
        <v>0</v>
      </c>
      <c r="AJ70" s="30">
        <f t="shared" si="33"/>
        <v>0</v>
      </c>
    </row>
    <row r="71" spans="1:36" s="30" customFormat="1" ht="15">
      <c r="A71" s="28">
        <v>74</v>
      </c>
      <c r="B71" s="28"/>
      <c r="C71" s="28"/>
      <c r="D71" s="28"/>
      <c r="E71" s="28"/>
      <c r="F71" s="28"/>
      <c r="G71" s="28"/>
      <c r="H71" s="28"/>
      <c r="I71" s="28"/>
      <c r="J71" s="27"/>
      <c r="K71" s="28"/>
      <c r="L71" s="28"/>
      <c r="M71" s="28"/>
      <c r="N71" s="27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7"/>
      <c r="AA71" s="101">
        <f>SUM(LARGE(AB71:AK71,{1,2,3,4,5,6}))</f>
        <v>0</v>
      </c>
      <c r="AB71" s="30">
        <f t="shared" si="25"/>
        <v>0</v>
      </c>
      <c r="AC71" s="30">
        <f t="shared" si="26"/>
        <v>0</v>
      </c>
      <c r="AD71" s="30">
        <f t="shared" si="27"/>
        <v>0</v>
      </c>
      <c r="AE71" s="30">
        <f t="shared" si="28"/>
        <v>0</v>
      </c>
      <c r="AF71" s="30">
        <f t="shared" si="29"/>
        <v>0</v>
      </c>
      <c r="AG71" s="30">
        <f t="shared" si="30"/>
        <v>0</v>
      </c>
      <c r="AH71" s="30">
        <f t="shared" si="31"/>
        <v>0</v>
      </c>
      <c r="AI71" s="30">
        <f t="shared" si="32"/>
        <v>0</v>
      </c>
      <c r="AJ71" s="30">
        <f t="shared" si="33"/>
        <v>0</v>
      </c>
    </row>
    <row r="72" spans="1:36" s="30" customFormat="1" ht="15">
      <c r="A72" s="28">
        <v>75</v>
      </c>
      <c r="B72" s="28"/>
      <c r="C72" s="28"/>
      <c r="D72" s="28"/>
      <c r="E72" s="28"/>
      <c r="F72" s="28"/>
      <c r="G72" s="28"/>
      <c r="H72" s="28"/>
      <c r="I72" s="28"/>
      <c r="J72" s="27"/>
      <c r="K72" s="28"/>
      <c r="L72" s="28"/>
      <c r="M72" s="28"/>
      <c r="N72" s="27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7"/>
      <c r="AA72" s="101">
        <f>SUM(LARGE(AB72:AK72,{1,2,3,4,5,6}))</f>
        <v>0</v>
      </c>
      <c r="AB72" s="30">
        <f t="shared" si="25"/>
        <v>0</v>
      </c>
      <c r="AC72" s="30">
        <f t="shared" si="26"/>
        <v>0</v>
      </c>
      <c r="AD72" s="30">
        <f t="shared" si="27"/>
        <v>0</v>
      </c>
      <c r="AE72" s="30">
        <f t="shared" si="28"/>
        <v>0</v>
      </c>
      <c r="AF72" s="30">
        <f t="shared" si="29"/>
        <v>0</v>
      </c>
      <c r="AG72" s="30">
        <f t="shared" si="30"/>
        <v>0</v>
      </c>
      <c r="AH72" s="30">
        <f t="shared" si="31"/>
        <v>0</v>
      </c>
      <c r="AI72" s="30">
        <f t="shared" si="32"/>
        <v>0</v>
      </c>
      <c r="AJ72" s="30">
        <f t="shared" si="33"/>
        <v>0</v>
      </c>
    </row>
    <row r="73" spans="1:36" s="30" customFormat="1" ht="15">
      <c r="A73" s="28">
        <v>76</v>
      </c>
      <c r="B73" s="25"/>
      <c r="C73" s="28"/>
      <c r="D73" s="28"/>
      <c r="E73" s="28"/>
      <c r="F73" s="28"/>
      <c r="G73" s="28"/>
      <c r="H73" s="28"/>
      <c r="I73" s="28"/>
      <c r="J73" s="27"/>
      <c r="K73" s="28"/>
      <c r="L73" s="28"/>
      <c r="M73" s="28"/>
      <c r="N73" s="27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7"/>
      <c r="AA73" s="101">
        <f>SUM(LARGE(AB73:AK73,{1,2,3,4,5,6}))</f>
        <v>0</v>
      </c>
      <c r="AB73" s="30">
        <f t="shared" si="25"/>
        <v>0</v>
      </c>
      <c r="AC73" s="30">
        <f t="shared" si="26"/>
        <v>0</v>
      </c>
      <c r="AD73" s="30">
        <f t="shared" si="27"/>
        <v>0</v>
      </c>
      <c r="AE73" s="30">
        <f t="shared" si="28"/>
        <v>0</v>
      </c>
      <c r="AF73" s="30">
        <f t="shared" si="29"/>
        <v>0</v>
      </c>
      <c r="AG73" s="30">
        <f t="shared" si="30"/>
        <v>0</v>
      </c>
      <c r="AH73" s="30">
        <f t="shared" si="31"/>
        <v>0</v>
      </c>
      <c r="AI73" s="30">
        <f t="shared" si="32"/>
        <v>0</v>
      </c>
      <c r="AJ73" s="30">
        <f t="shared" si="33"/>
        <v>0</v>
      </c>
    </row>
    <row r="74" spans="1:36" s="30" customFormat="1" ht="15">
      <c r="A74" s="28">
        <v>77</v>
      </c>
      <c r="B74" s="28"/>
      <c r="C74" s="28"/>
      <c r="D74" s="28"/>
      <c r="E74" s="28"/>
      <c r="F74" s="28"/>
      <c r="G74" s="28"/>
      <c r="H74" s="28"/>
      <c r="I74" s="28"/>
      <c r="J74" s="27"/>
      <c r="K74" s="28"/>
      <c r="L74" s="28"/>
      <c r="M74" s="28"/>
      <c r="N74" s="27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7"/>
      <c r="AA74" s="101">
        <f>SUM(LARGE(AB74:AK74,{1,2,3,4,5,6}))</f>
        <v>0</v>
      </c>
      <c r="AB74" s="30">
        <f t="shared" si="25"/>
        <v>0</v>
      </c>
      <c r="AC74" s="30">
        <f t="shared" si="26"/>
        <v>0</v>
      </c>
      <c r="AD74" s="30">
        <f t="shared" si="27"/>
        <v>0</v>
      </c>
      <c r="AE74" s="30">
        <f t="shared" si="28"/>
        <v>0</v>
      </c>
      <c r="AF74" s="30">
        <f t="shared" si="29"/>
        <v>0</v>
      </c>
      <c r="AG74" s="30">
        <f t="shared" si="30"/>
        <v>0</v>
      </c>
      <c r="AH74" s="30">
        <f t="shared" si="31"/>
        <v>0</v>
      </c>
      <c r="AI74" s="30">
        <f t="shared" si="32"/>
        <v>0</v>
      </c>
      <c r="AJ74" s="30">
        <f t="shared" si="33"/>
        <v>0</v>
      </c>
    </row>
    <row r="75" spans="1:36" s="30" customFormat="1" ht="15">
      <c r="A75" s="28">
        <v>78</v>
      </c>
      <c r="B75" s="28"/>
      <c r="C75" s="28"/>
      <c r="D75" s="28"/>
      <c r="E75" s="28"/>
      <c r="F75" s="28"/>
      <c r="G75" s="28"/>
      <c r="H75" s="28"/>
      <c r="I75" s="28"/>
      <c r="J75" s="27"/>
      <c r="K75" s="28"/>
      <c r="L75" s="28"/>
      <c r="M75" s="28"/>
      <c r="N75" s="27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7"/>
      <c r="AA75" s="101">
        <f>SUM(LARGE(AB75:AK75,{1,2,3,4,5,6}))</f>
        <v>0</v>
      </c>
      <c r="AB75" s="30">
        <f t="shared" si="25"/>
        <v>0</v>
      </c>
      <c r="AC75" s="30">
        <f t="shared" si="26"/>
        <v>0</v>
      </c>
      <c r="AD75" s="30">
        <f t="shared" si="27"/>
        <v>0</v>
      </c>
      <c r="AE75" s="30">
        <f t="shared" si="28"/>
        <v>0</v>
      </c>
      <c r="AF75" s="30">
        <f t="shared" si="29"/>
        <v>0</v>
      </c>
      <c r="AG75" s="30">
        <f t="shared" si="30"/>
        <v>0</v>
      </c>
      <c r="AH75" s="30">
        <f t="shared" si="31"/>
        <v>0</v>
      </c>
      <c r="AI75" s="30">
        <f t="shared" si="32"/>
        <v>0</v>
      </c>
      <c r="AJ75" s="30">
        <f t="shared" si="33"/>
        <v>0</v>
      </c>
    </row>
    <row r="76" spans="1:36" s="30" customFormat="1" ht="15">
      <c r="A76" s="28">
        <v>79</v>
      </c>
      <c r="B76" s="28"/>
      <c r="C76" s="28"/>
      <c r="D76" s="28"/>
      <c r="E76" s="28"/>
      <c r="F76" s="28"/>
      <c r="G76" s="28"/>
      <c r="H76" s="28"/>
      <c r="I76" s="28"/>
      <c r="J76" s="27"/>
      <c r="K76" s="28"/>
      <c r="L76" s="28"/>
      <c r="M76" s="28"/>
      <c r="N76" s="27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7"/>
      <c r="AA76" s="101">
        <f>SUM(LARGE(AB76:AK76,{1,2,3,4,5,6}))</f>
        <v>0</v>
      </c>
      <c r="AB76" s="30">
        <f t="shared" si="25"/>
        <v>0</v>
      </c>
      <c r="AC76" s="30">
        <f t="shared" si="26"/>
        <v>0</v>
      </c>
      <c r="AD76" s="30">
        <f t="shared" si="27"/>
        <v>0</v>
      </c>
      <c r="AE76" s="30">
        <f t="shared" si="28"/>
        <v>0</v>
      </c>
      <c r="AF76" s="30">
        <f t="shared" si="29"/>
        <v>0</v>
      </c>
      <c r="AG76" s="30">
        <f t="shared" si="30"/>
        <v>0</v>
      </c>
      <c r="AH76" s="30">
        <f t="shared" si="31"/>
        <v>0</v>
      </c>
      <c r="AI76" s="30">
        <f t="shared" si="32"/>
        <v>0</v>
      </c>
      <c r="AJ76" s="30">
        <f t="shared" si="33"/>
        <v>0</v>
      </c>
    </row>
    <row r="77" spans="1:36" s="30" customFormat="1" ht="15">
      <c r="A77" s="28">
        <v>80</v>
      </c>
      <c r="B77" s="28"/>
      <c r="C77" s="28"/>
      <c r="D77" s="28"/>
      <c r="E77" s="28"/>
      <c r="F77" s="28"/>
      <c r="G77" s="28"/>
      <c r="H77" s="28"/>
      <c r="I77" s="28"/>
      <c r="J77" s="27"/>
      <c r="K77" s="28"/>
      <c r="L77" s="28"/>
      <c r="M77" s="28"/>
      <c r="N77" s="27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7"/>
      <c r="AA77" s="101">
        <f>SUM(LARGE(AB77:AK77,{1,2,3,4,5,6}))</f>
        <v>0</v>
      </c>
      <c r="AB77" s="30">
        <f t="shared" si="25"/>
        <v>0</v>
      </c>
      <c r="AC77" s="30">
        <f t="shared" si="26"/>
        <v>0</v>
      </c>
      <c r="AD77" s="30">
        <f t="shared" si="27"/>
        <v>0</v>
      </c>
      <c r="AE77" s="30">
        <f t="shared" si="28"/>
        <v>0</v>
      </c>
      <c r="AF77" s="30">
        <f t="shared" si="29"/>
        <v>0</v>
      </c>
      <c r="AG77" s="30">
        <f t="shared" si="30"/>
        <v>0</v>
      </c>
      <c r="AH77" s="30">
        <f t="shared" si="31"/>
        <v>0</v>
      </c>
      <c r="AI77" s="30">
        <f t="shared" si="32"/>
        <v>0</v>
      </c>
      <c r="AJ77" s="30">
        <f t="shared" si="33"/>
        <v>0</v>
      </c>
    </row>
    <row r="78" spans="1:36" s="30" customFormat="1" ht="15">
      <c r="A78" s="28">
        <v>81</v>
      </c>
      <c r="B78" s="28"/>
      <c r="C78" s="28"/>
      <c r="D78" s="28"/>
      <c r="E78" s="28"/>
      <c r="F78" s="28"/>
      <c r="G78" s="28"/>
      <c r="H78" s="28"/>
      <c r="I78" s="28"/>
      <c r="J78" s="27"/>
      <c r="K78" s="28"/>
      <c r="L78" s="28"/>
      <c r="M78" s="28"/>
      <c r="N78" s="27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7"/>
      <c r="AA78" s="101">
        <f>SUM(LARGE(AB78:AK78,{1,2,3,4,5,6}))</f>
        <v>0</v>
      </c>
      <c r="AB78" s="30">
        <f t="shared" si="25"/>
        <v>0</v>
      </c>
      <c r="AC78" s="30">
        <f t="shared" si="26"/>
        <v>0</v>
      </c>
      <c r="AD78" s="30">
        <f t="shared" si="27"/>
        <v>0</v>
      </c>
      <c r="AE78" s="30">
        <f t="shared" si="28"/>
        <v>0</v>
      </c>
      <c r="AF78" s="30">
        <f t="shared" si="29"/>
        <v>0</v>
      </c>
      <c r="AG78" s="30">
        <f t="shared" si="30"/>
        <v>0</v>
      </c>
      <c r="AH78" s="30">
        <f t="shared" si="31"/>
        <v>0</v>
      </c>
      <c r="AI78" s="30">
        <f t="shared" si="32"/>
        <v>0</v>
      </c>
      <c r="AJ78" s="30">
        <f t="shared" si="33"/>
        <v>0</v>
      </c>
    </row>
    <row r="79" spans="1:36" s="30" customFormat="1" ht="15">
      <c r="A79" s="28">
        <v>82</v>
      </c>
      <c r="B79" s="28"/>
      <c r="C79" s="28"/>
      <c r="D79" s="28"/>
      <c r="E79" s="28"/>
      <c r="F79" s="28"/>
      <c r="G79" s="28"/>
      <c r="H79" s="28"/>
      <c r="I79" s="28"/>
      <c r="J79" s="27"/>
      <c r="K79" s="28"/>
      <c r="L79" s="28"/>
      <c r="M79" s="28"/>
      <c r="N79" s="27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7"/>
      <c r="AA79" s="101">
        <f>SUM(LARGE(AB79:AK79,{1,2,3,4,5,6}))</f>
        <v>0</v>
      </c>
      <c r="AB79" s="30">
        <f t="shared" si="25"/>
        <v>0</v>
      </c>
      <c r="AC79" s="30">
        <f t="shared" si="26"/>
        <v>0</v>
      </c>
      <c r="AD79" s="30">
        <f t="shared" si="27"/>
        <v>0</v>
      </c>
      <c r="AE79" s="30">
        <f t="shared" si="28"/>
        <v>0</v>
      </c>
      <c r="AF79" s="30">
        <f t="shared" si="29"/>
        <v>0</v>
      </c>
      <c r="AG79" s="30">
        <f t="shared" si="30"/>
        <v>0</v>
      </c>
      <c r="AH79" s="30">
        <f t="shared" si="31"/>
        <v>0</v>
      </c>
      <c r="AI79" s="30">
        <f t="shared" si="32"/>
        <v>0</v>
      </c>
      <c r="AJ79" s="30">
        <f t="shared" si="33"/>
        <v>0</v>
      </c>
    </row>
    <row r="80" spans="1:36" s="30" customFormat="1" ht="15">
      <c r="A80" s="28">
        <v>83</v>
      </c>
      <c r="B80" s="28"/>
      <c r="C80" s="28"/>
      <c r="D80" s="28"/>
      <c r="E80" s="28"/>
      <c r="F80" s="28"/>
      <c r="G80" s="28"/>
      <c r="H80" s="28"/>
      <c r="I80" s="28"/>
      <c r="J80" s="27"/>
      <c r="K80" s="28"/>
      <c r="L80" s="28"/>
      <c r="M80" s="28"/>
      <c r="N80" s="27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7"/>
      <c r="AA80" s="101">
        <f>SUM(LARGE(AB80:AK80,{1,2,3,4,5,6}))</f>
        <v>0</v>
      </c>
      <c r="AB80" s="30">
        <f t="shared" si="25"/>
        <v>0</v>
      </c>
      <c r="AC80" s="30">
        <f t="shared" si="26"/>
        <v>0</v>
      </c>
      <c r="AD80" s="30">
        <f t="shared" si="27"/>
        <v>0</v>
      </c>
      <c r="AE80" s="30">
        <f t="shared" si="28"/>
        <v>0</v>
      </c>
      <c r="AF80" s="30">
        <f t="shared" si="29"/>
        <v>0</v>
      </c>
      <c r="AG80" s="30">
        <f t="shared" si="30"/>
        <v>0</v>
      </c>
      <c r="AH80" s="30">
        <f t="shared" si="31"/>
        <v>0</v>
      </c>
      <c r="AI80" s="30">
        <f t="shared" si="32"/>
        <v>0</v>
      </c>
      <c r="AJ80" s="30">
        <f t="shared" si="33"/>
        <v>0</v>
      </c>
    </row>
    <row r="81" spans="1:36" s="30" customFormat="1" ht="15">
      <c r="A81" s="28">
        <v>84</v>
      </c>
      <c r="B81" s="28"/>
      <c r="C81" s="28"/>
      <c r="D81" s="28"/>
      <c r="E81" s="28"/>
      <c r="F81" s="28"/>
      <c r="G81" s="28"/>
      <c r="H81" s="28"/>
      <c r="I81" s="28"/>
      <c r="J81" s="27"/>
      <c r="K81" s="28"/>
      <c r="L81" s="28"/>
      <c r="M81" s="28"/>
      <c r="N81" s="27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7"/>
      <c r="AA81" s="101">
        <f>SUM(LARGE(AB81:AK81,{1,2,3,4,5,6}))</f>
        <v>0</v>
      </c>
      <c r="AB81" s="30">
        <f t="shared" si="25"/>
        <v>0</v>
      </c>
      <c r="AC81" s="30">
        <f t="shared" si="26"/>
        <v>0</v>
      </c>
      <c r="AD81" s="30">
        <f t="shared" si="27"/>
        <v>0</v>
      </c>
      <c r="AE81" s="30">
        <f t="shared" si="28"/>
        <v>0</v>
      </c>
      <c r="AF81" s="30">
        <f t="shared" si="29"/>
        <v>0</v>
      </c>
      <c r="AG81" s="30">
        <f t="shared" si="30"/>
        <v>0</v>
      </c>
      <c r="AH81" s="30">
        <f t="shared" si="31"/>
        <v>0</v>
      </c>
      <c r="AI81" s="30">
        <f t="shared" si="32"/>
        <v>0</v>
      </c>
      <c r="AJ81" s="30">
        <f t="shared" si="33"/>
        <v>0</v>
      </c>
    </row>
    <row r="82" spans="1:36" s="30" customFormat="1" ht="15">
      <c r="A82" s="28">
        <v>85</v>
      </c>
      <c r="B82" s="28"/>
      <c r="C82" s="28"/>
      <c r="D82" s="28"/>
      <c r="E82" s="28"/>
      <c r="F82" s="28"/>
      <c r="G82" s="28"/>
      <c r="H82" s="28"/>
      <c r="I82" s="28"/>
      <c r="J82" s="27"/>
      <c r="K82" s="28"/>
      <c r="L82" s="28"/>
      <c r="M82" s="28"/>
      <c r="N82" s="27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7"/>
      <c r="AA82" s="101">
        <f>SUM(LARGE(AB82:AK82,{1,2,3,4,5,6}))</f>
        <v>0</v>
      </c>
      <c r="AB82" s="30">
        <f t="shared" si="25"/>
        <v>0</v>
      </c>
      <c r="AC82" s="30">
        <f t="shared" si="26"/>
        <v>0</v>
      </c>
      <c r="AD82" s="30">
        <f t="shared" si="27"/>
        <v>0</v>
      </c>
      <c r="AE82" s="30">
        <f t="shared" si="28"/>
        <v>0</v>
      </c>
      <c r="AF82" s="30">
        <f t="shared" si="29"/>
        <v>0</v>
      </c>
      <c r="AG82" s="30">
        <f t="shared" si="30"/>
        <v>0</v>
      </c>
      <c r="AH82" s="30">
        <f t="shared" si="31"/>
        <v>0</v>
      </c>
      <c r="AI82" s="30">
        <f t="shared" si="32"/>
        <v>0</v>
      </c>
      <c r="AJ82" s="30">
        <f t="shared" si="33"/>
        <v>0</v>
      </c>
    </row>
    <row r="83" spans="1:36" s="30" customFormat="1" ht="15">
      <c r="A83" s="28">
        <v>86</v>
      </c>
      <c r="B83" s="28"/>
      <c r="C83" s="28"/>
      <c r="D83" s="28"/>
      <c r="E83" s="28"/>
      <c r="F83" s="28"/>
      <c r="G83" s="28"/>
      <c r="H83" s="28"/>
      <c r="I83" s="28"/>
      <c r="J83" s="27"/>
      <c r="K83" s="28"/>
      <c r="L83" s="28"/>
      <c r="M83" s="28"/>
      <c r="N83" s="27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7"/>
      <c r="AA83" s="101">
        <f>SUM(LARGE(AB83:AK83,{1,2,3,4,5,6}))</f>
        <v>0</v>
      </c>
      <c r="AB83" s="30">
        <f t="shared" si="25"/>
        <v>0</v>
      </c>
      <c r="AC83" s="30">
        <f t="shared" si="26"/>
        <v>0</v>
      </c>
      <c r="AD83" s="30">
        <f t="shared" si="27"/>
        <v>0</v>
      </c>
      <c r="AE83" s="30">
        <f t="shared" si="28"/>
        <v>0</v>
      </c>
      <c r="AF83" s="30">
        <f t="shared" si="29"/>
        <v>0</v>
      </c>
      <c r="AG83" s="30">
        <f t="shared" si="30"/>
        <v>0</v>
      </c>
      <c r="AH83" s="30">
        <f t="shared" si="31"/>
        <v>0</v>
      </c>
      <c r="AI83" s="30">
        <f t="shared" si="32"/>
        <v>0</v>
      </c>
      <c r="AJ83" s="30">
        <f t="shared" si="33"/>
        <v>0</v>
      </c>
    </row>
    <row r="84" spans="1:36" s="30" customFormat="1" ht="15">
      <c r="A84" s="28">
        <v>87</v>
      </c>
      <c r="B84" s="28"/>
      <c r="C84" s="28"/>
      <c r="D84" s="28"/>
      <c r="E84" s="28"/>
      <c r="F84" s="28"/>
      <c r="G84" s="28"/>
      <c r="H84" s="28"/>
      <c r="I84" s="28"/>
      <c r="J84" s="27"/>
      <c r="K84" s="28"/>
      <c r="L84" s="28"/>
      <c r="M84" s="28"/>
      <c r="N84" s="27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7"/>
      <c r="AA84" s="101">
        <f>SUM(LARGE(AB84:AK84,{1,2,3,4,5,6}))</f>
        <v>0</v>
      </c>
      <c r="AB84" s="30">
        <f t="shared" si="25"/>
        <v>0</v>
      </c>
      <c r="AC84" s="30">
        <f t="shared" si="26"/>
        <v>0</v>
      </c>
      <c r="AD84" s="30">
        <f t="shared" si="27"/>
        <v>0</v>
      </c>
      <c r="AE84" s="30">
        <f t="shared" si="28"/>
        <v>0</v>
      </c>
      <c r="AF84" s="30">
        <f t="shared" si="29"/>
        <v>0</v>
      </c>
      <c r="AG84" s="30">
        <f t="shared" si="30"/>
        <v>0</v>
      </c>
      <c r="AH84" s="30">
        <f t="shared" si="31"/>
        <v>0</v>
      </c>
      <c r="AI84" s="30">
        <f t="shared" si="32"/>
        <v>0</v>
      </c>
      <c r="AJ84" s="30">
        <f t="shared" si="33"/>
        <v>0</v>
      </c>
    </row>
    <row r="85" spans="1:36" s="30" customFormat="1" ht="15">
      <c r="A85" s="28">
        <v>88</v>
      </c>
      <c r="B85" s="28"/>
      <c r="C85" s="28"/>
      <c r="D85" s="28"/>
      <c r="E85" s="28"/>
      <c r="F85" s="28"/>
      <c r="G85" s="28"/>
      <c r="H85" s="28"/>
      <c r="I85" s="28"/>
      <c r="J85" s="27"/>
      <c r="K85" s="28"/>
      <c r="L85" s="28"/>
      <c r="M85" s="28"/>
      <c r="N85" s="27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7"/>
      <c r="AA85" s="101">
        <f>SUM(LARGE(AB85:AK85,{1,2,3,4,5,6}))</f>
        <v>0</v>
      </c>
      <c r="AB85" s="30">
        <f t="shared" si="25"/>
        <v>0</v>
      </c>
      <c r="AC85" s="30">
        <f t="shared" si="26"/>
        <v>0</v>
      </c>
      <c r="AD85" s="30">
        <f t="shared" si="27"/>
        <v>0</v>
      </c>
      <c r="AE85" s="30">
        <f t="shared" si="28"/>
        <v>0</v>
      </c>
      <c r="AF85" s="30">
        <f t="shared" si="29"/>
        <v>0</v>
      </c>
      <c r="AG85" s="30">
        <f t="shared" si="30"/>
        <v>0</v>
      </c>
      <c r="AH85" s="30">
        <f t="shared" si="31"/>
        <v>0</v>
      </c>
      <c r="AI85" s="30">
        <f t="shared" si="32"/>
        <v>0</v>
      </c>
      <c r="AJ85" s="30">
        <f t="shared" si="33"/>
        <v>0</v>
      </c>
    </row>
    <row r="86" spans="1:36" s="30" customFormat="1" ht="15">
      <c r="A86" s="28">
        <v>89</v>
      </c>
      <c r="B86" s="28"/>
      <c r="C86" s="25"/>
      <c r="D86" s="28"/>
      <c r="E86" s="25"/>
      <c r="F86" s="25"/>
      <c r="G86" s="28"/>
      <c r="H86" s="28"/>
      <c r="I86" s="28"/>
      <c r="J86" s="27"/>
      <c r="K86" s="28"/>
      <c r="L86" s="28"/>
      <c r="M86" s="28"/>
      <c r="N86" s="27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7"/>
      <c r="AA86" s="101">
        <f>SUM(LARGE(AB86:AK86,{1,2,3,4,5,6}))</f>
        <v>0</v>
      </c>
      <c r="AB86" s="30">
        <f t="shared" si="25"/>
        <v>0</v>
      </c>
      <c r="AC86" s="30">
        <f t="shared" si="26"/>
        <v>0</v>
      </c>
      <c r="AD86" s="30">
        <f t="shared" si="27"/>
        <v>0</v>
      </c>
      <c r="AE86" s="30">
        <f t="shared" si="28"/>
        <v>0</v>
      </c>
      <c r="AF86" s="30">
        <f t="shared" si="29"/>
        <v>0</v>
      </c>
      <c r="AG86" s="30">
        <f t="shared" si="30"/>
        <v>0</v>
      </c>
      <c r="AH86" s="30">
        <f t="shared" si="31"/>
        <v>0</v>
      </c>
      <c r="AI86" s="30">
        <f t="shared" si="32"/>
        <v>0</v>
      </c>
      <c r="AJ86" s="30">
        <f t="shared" si="33"/>
        <v>0</v>
      </c>
    </row>
    <row r="87" spans="1:36" s="30" customFormat="1" ht="15">
      <c r="A87" s="28">
        <v>90</v>
      </c>
      <c r="B87" s="28"/>
      <c r="C87" s="28"/>
      <c r="D87" s="28"/>
      <c r="E87" s="28"/>
      <c r="F87" s="28"/>
      <c r="G87" s="28"/>
      <c r="H87" s="28"/>
      <c r="I87" s="28"/>
      <c r="J87" s="27"/>
      <c r="K87" s="28"/>
      <c r="L87" s="28"/>
      <c r="M87" s="28"/>
      <c r="N87" s="27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7"/>
      <c r="AA87" s="101">
        <f>SUM(LARGE(AB87:AK87,{1,2,3,4,5,6}))</f>
        <v>0</v>
      </c>
      <c r="AB87" s="30">
        <f t="shared" si="25"/>
        <v>0</v>
      </c>
      <c r="AC87" s="30">
        <f t="shared" si="26"/>
        <v>0</v>
      </c>
      <c r="AD87" s="30">
        <f t="shared" si="27"/>
        <v>0</v>
      </c>
      <c r="AE87" s="30">
        <f t="shared" si="28"/>
        <v>0</v>
      </c>
      <c r="AF87" s="30">
        <f t="shared" si="29"/>
        <v>0</v>
      </c>
      <c r="AG87" s="30">
        <f t="shared" si="30"/>
        <v>0</v>
      </c>
      <c r="AH87" s="30">
        <f t="shared" si="31"/>
        <v>0</v>
      </c>
      <c r="AI87" s="30">
        <f t="shared" si="32"/>
        <v>0</v>
      </c>
      <c r="AJ87" s="30">
        <f t="shared" si="33"/>
        <v>0</v>
      </c>
    </row>
    <row r="88" spans="1:36" s="30" customFormat="1" ht="15">
      <c r="A88" s="28">
        <v>91</v>
      </c>
      <c r="B88" s="28"/>
      <c r="C88" s="28"/>
      <c r="D88" s="28"/>
      <c r="E88" s="28"/>
      <c r="F88" s="28"/>
      <c r="G88" s="28"/>
      <c r="H88" s="28"/>
      <c r="I88" s="28"/>
      <c r="J88" s="27"/>
      <c r="K88" s="28"/>
      <c r="L88" s="28"/>
      <c r="M88" s="28"/>
      <c r="N88" s="27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7"/>
      <c r="AA88" s="101">
        <f>SUM(LARGE(AB88:AK88,{1,2,3,4,5,6}))</f>
        <v>0</v>
      </c>
      <c r="AB88" s="30">
        <f t="shared" si="25"/>
        <v>0</v>
      </c>
      <c r="AC88" s="30">
        <f t="shared" si="26"/>
        <v>0</v>
      </c>
      <c r="AD88" s="30">
        <f t="shared" si="27"/>
        <v>0</v>
      </c>
      <c r="AE88" s="30">
        <f t="shared" si="28"/>
        <v>0</v>
      </c>
      <c r="AF88" s="30">
        <f t="shared" si="29"/>
        <v>0</v>
      </c>
      <c r="AG88" s="30">
        <f t="shared" si="30"/>
        <v>0</v>
      </c>
      <c r="AH88" s="30">
        <f t="shared" si="31"/>
        <v>0</v>
      </c>
      <c r="AI88" s="30">
        <f t="shared" si="32"/>
        <v>0</v>
      </c>
      <c r="AJ88" s="30">
        <f t="shared" si="33"/>
        <v>0</v>
      </c>
    </row>
    <row r="89" spans="1:36" s="30" customFormat="1" ht="15">
      <c r="A89" s="28">
        <v>92</v>
      </c>
      <c r="B89" s="28"/>
      <c r="C89" s="28"/>
      <c r="D89" s="28"/>
      <c r="E89" s="28"/>
      <c r="F89" s="28"/>
      <c r="G89" s="28"/>
      <c r="H89" s="28"/>
      <c r="I89" s="28"/>
      <c r="J89" s="27"/>
      <c r="K89" s="28"/>
      <c r="L89" s="28"/>
      <c r="M89" s="28"/>
      <c r="N89" s="27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7"/>
      <c r="AA89" s="101">
        <f>SUM(LARGE(AB89:AK89,{1,2,3,4,5,6}))</f>
        <v>0</v>
      </c>
      <c r="AB89" s="30">
        <f t="shared" si="25"/>
        <v>0</v>
      </c>
      <c r="AC89" s="30">
        <f t="shared" si="26"/>
        <v>0</v>
      </c>
      <c r="AD89" s="30">
        <f t="shared" si="27"/>
        <v>0</v>
      </c>
      <c r="AE89" s="30">
        <f t="shared" si="28"/>
        <v>0</v>
      </c>
      <c r="AF89" s="30">
        <f t="shared" si="29"/>
        <v>0</v>
      </c>
      <c r="AG89" s="30">
        <f t="shared" si="30"/>
        <v>0</v>
      </c>
      <c r="AH89" s="30">
        <f t="shared" si="31"/>
        <v>0</v>
      </c>
      <c r="AI89" s="30">
        <f t="shared" si="32"/>
        <v>0</v>
      </c>
      <c r="AJ89" s="30">
        <f t="shared" si="33"/>
        <v>0</v>
      </c>
    </row>
    <row r="90" spans="1:36" s="30" customFormat="1" ht="15">
      <c r="A90" s="28">
        <v>93</v>
      </c>
      <c r="B90" s="28"/>
      <c r="C90" s="28"/>
      <c r="D90" s="28"/>
      <c r="E90" s="28"/>
      <c r="F90" s="28"/>
      <c r="G90" s="28"/>
      <c r="H90" s="28"/>
      <c r="I90" s="28"/>
      <c r="J90" s="27"/>
      <c r="K90" s="28"/>
      <c r="L90" s="28"/>
      <c r="M90" s="28"/>
      <c r="N90" s="27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7"/>
      <c r="AA90" s="101">
        <f>SUM(LARGE(AB90:AK90,{1,2,3,4,5,6}))</f>
        <v>0</v>
      </c>
      <c r="AB90" s="30">
        <f t="shared" si="25"/>
        <v>0</v>
      </c>
      <c r="AC90" s="30">
        <f t="shared" si="26"/>
        <v>0</v>
      </c>
      <c r="AD90" s="30">
        <f t="shared" si="27"/>
        <v>0</v>
      </c>
      <c r="AE90" s="30">
        <f t="shared" si="28"/>
        <v>0</v>
      </c>
      <c r="AF90" s="30">
        <f t="shared" si="29"/>
        <v>0</v>
      </c>
      <c r="AG90" s="30">
        <f t="shared" si="30"/>
        <v>0</v>
      </c>
      <c r="AH90" s="30">
        <f t="shared" si="31"/>
        <v>0</v>
      </c>
      <c r="AI90" s="30">
        <f t="shared" si="32"/>
        <v>0</v>
      </c>
      <c r="AJ90" s="30">
        <f t="shared" si="33"/>
        <v>0</v>
      </c>
    </row>
    <row r="91" spans="1:36" s="30" customFormat="1" ht="15">
      <c r="A91" s="28">
        <v>94</v>
      </c>
      <c r="B91" s="28"/>
      <c r="C91" s="28"/>
      <c r="D91" s="28"/>
      <c r="E91" s="28"/>
      <c r="F91" s="28"/>
      <c r="G91" s="28"/>
      <c r="H91" s="28"/>
      <c r="I91" s="28"/>
      <c r="J91" s="27"/>
      <c r="K91" s="28"/>
      <c r="L91" s="28"/>
      <c r="M91" s="28"/>
      <c r="N91" s="27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7"/>
      <c r="AA91" s="101">
        <f>SUM(LARGE(AB91:AK91,{1,2,3,4,5,6}))</f>
        <v>0</v>
      </c>
      <c r="AB91" s="30">
        <f t="shared" si="25"/>
        <v>0</v>
      </c>
      <c r="AC91" s="30">
        <f t="shared" si="26"/>
        <v>0</v>
      </c>
      <c r="AD91" s="30">
        <f t="shared" si="27"/>
        <v>0</v>
      </c>
      <c r="AE91" s="30">
        <f t="shared" si="28"/>
        <v>0</v>
      </c>
      <c r="AF91" s="30">
        <f t="shared" si="29"/>
        <v>0</v>
      </c>
      <c r="AG91" s="30">
        <f t="shared" si="30"/>
        <v>0</v>
      </c>
      <c r="AH91" s="30">
        <f t="shared" si="31"/>
        <v>0</v>
      </c>
      <c r="AI91" s="30">
        <f t="shared" si="32"/>
        <v>0</v>
      </c>
      <c r="AJ91" s="30">
        <f t="shared" si="33"/>
        <v>0</v>
      </c>
    </row>
    <row r="92" spans="1:36" s="30" customFormat="1" ht="15">
      <c r="A92" s="28">
        <v>95</v>
      </c>
      <c r="B92" s="28"/>
      <c r="C92" s="28"/>
      <c r="D92" s="28"/>
      <c r="E92" s="28"/>
      <c r="F92" s="28"/>
      <c r="G92" s="28"/>
      <c r="H92" s="28"/>
      <c r="I92" s="28"/>
      <c r="J92" s="27"/>
      <c r="K92" s="28"/>
      <c r="L92" s="28"/>
      <c r="M92" s="28"/>
      <c r="N92" s="27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7"/>
      <c r="AA92" s="101">
        <f>SUM(LARGE(AB92:AK92,{1,2,3,4,5,6}))</f>
        <v>0</v>
      </c>
      <c r="AB92" s="30">
        <f t="shared" si="25"/>
        <v>0</v>
      </c>
      <c r="AC92" s="30">
        <f t="shared" si="26"/>
        <v>0</v>
      </c>
      <c r="AD92" s="30">
        <f t="shared" si="27"/>
        <v>0</v>
      </c>
      <c r="AE92" s="30">
        <f t="shared" si="28"/>
        <v>0</v>
      </c>
      <c r="AF92" s="30">
        <f t="shared" si="29"/>
        <v>0</v>
      </c>
      <c r="AG92" s="30">
        <f t="shared" si="30"/>
        <v>0</v>
      </c>
      <c r="AH92" s="30">
        <f t="shared" si="31"/>
        <v>0</v>
      </c>
      <c r="AI92" s="30">
        <f t="shared" si="32"/>
        <v>0</v>
      </c>
      <c r="AJ92" s="30">
        <f t="shared" si="33"/>
        <v>0</v>
      </c>
    </row>
    <row r="93" spans="1:36" s="30" customFormat="1" ht="15">
      <c r="A93" s="28">
        <v>96</v>
      </c>
      <c r="B93" s="28"/>
      <c r="C93" s="28"/>
      <c r="D93" s="28"/>
      <c r="E93" s="28"/>
      <c r="F93" s="28"/>
      <c r="G93" s="28"/>
      <c r="H93" s="28"/>
      <c r="I93" s="28"/>
      <c r="J93" s="27"/>
      <c r="K93" s="28"/>
      <c r="L93" s="28"/>
      <c r="M93" s="28"/>
      <c r="N93" s="27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7"/>
      <c r="AA93" s="101">
        <f>SUM(LARGE(AB93:AK93,{1,2,3,4,5,6}))</f>
        <v>0</v>
      </c>
      <c r="AB93" s="30">
        <f t="shared" si="25"/>
        <v>0</v>
      </c>
      <c r="AC93" s="30">
        <f t="shared" si="26"/>
        <v>0</v>
      </c>
      <c r="AD93" s="30">
        <f t="shared" si="27"/>
        <v>0</v>
      </c>
      <c r="AE93" s="30">
        <f t="shared" si="28"/>
        <v>0</v>
      </c>
      <c r="AF93" s="30">
        <f t="shared" si="29"/>
        <v>0</v>
      </c>
      <c r="AG93" s="30">
        <f t="shared" si="30"/>
        <v>0</v>
      </c>
      <c r="AH93" s="30">
        <f t="shared" si="31"/>
        <v>0</v>
      </c>
      <c r="AI93" s="30">
        <f t="shared" si="32"/>
        <v>0</v>
      </c>
      <c r="AJ93" s="30">
        <f t="shared" si="33"/>
        <v>0</v>
      </c>
    </row>
    <row r="94" spans="1:36" s="30" customFormat="1" ht="15">
      <c r="A94" s="28">
        <v>97</v>
      </c>
      <c r="B94" s="28"/>
      <c r="C94" s="28"/>
      <c r="D94" s="28"/>
      <c r="E94" s="28"/>
      <c r="F94" s="28"/>
      <c r="G94" s="28"/>
      <c r="H94" s="28"/>
      <c r="I94" s="28"/>
      <c r="J94" s="27"/>
      <c r="K94" s="28"/>
      <c r="L94" s="28"/>
      <c r="M94" s="28"/>
      <c r="N94" s="27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7"/>
      <c r="AA94" s="101">
        <f>SUM(LARGE(AB94:AK94,{1,2,3,4,5,6}))</f>
        <v>0</v>
      </c>
      <c r="AB94" s="30">
        <f t="shared" si="25"/>
        <v>0</v>
      </c>
      <c r="AC94" s="30">
        <f t="shared" si="26"/>
        <v>0</v>
      </c>
      <c r="AD94" s="30">
        <f t="shared" si="27"/>
        <v>0</v>
      </c>
      <c r="AE94" s="30">
        <f t="shared" si="28"/>
        <v>0</v>
      </c>
      <c r="AF94" s="30">
        <f t="shared" si="29"/>
        <v>0</v>
      </c>
      <c r="AG94" s="30">
        <f t="shared" si="30"/>
        <v>0</v>
      </c>
      <c r="AH94" s="30">
        <f t="shared" si="31"/>
        <v>0</v>
      </c>
      <c r="AI94" s="30">
        <f t="shared" si="32"/>
        <v>0</v>
      </c>
      <c r="AJ94" s="30">
        <f t="shared" si="33"/>
        <v>0</v>
      </c>
    </row>
    <row r="95" spans="1:36" s="30" customFormat="1" ht="15">
      <c r="A95" s="28">
        <v>98</v>
      </c>
      <c r="B95" s="28"/>
      <c r="C95" s="28"/>
      <c r="D95" s="28"/>
      <c r="E95" s="28"/>
      <c r="F95" s="28"/>
      <c r="G95" s="28"/>
      <c r="H95" s="28"/>
      <c r="I95" s="28"/>
      <c r="J95" s="27"/>
      <c r="K95" s="28"/>
      <c r="L95" s="28"/>
      <c r="M95" s="28"/>
      <c r="N95" s="27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7"/>
      <c r="AA95" s="101">
        <f>SUM(LARGE(AB95:AK95,{1,2,3,4,5,6}))</f>
        <v>0</v>
      </c>
      <c r="AB95" s="30">
        <f t="shared" si="25"/>
        <v>0</v>
      </c>
      <c r="AC95" s="30">
        <f t="shared" si="26"/>
        <v>0</v>
      </c>
      <c r="AD95" s="30">
        <f t="shared" si="27"/>
        <v>0</v>
      </c>
      <c r="AE95" s="30">
        <f t="shared" si="28"/>
        <v>0</v>
      </c>
      <c r="AF95" s="30">
        <f t="shared" si="29"/>
        <v>0</v>
      </c>
      <c r="AG95" s="30">
        <f t="shared" si="30"/>
        <v>0</v>
      </c>
      <c r="AH95" s="30">
        <f t="shared" si="31"/>
        <v>0</v>
      </c>
      <c r="AI95" s="30">
        <f t="shared" si="32"/>
        <v>0</v>
      </c>
      <c r="AJ95" s="30">
        <f t="shared" si="33"/>
        <v>0</v>
      </c>
    </row>
    <row r="96" spans="1:36" s="30" customFormat="1" ht="15">
      <c r="A96" s="28">
        <v>99</v>
      </c>
      <c r="B96" s="28"/>
      <c r="C96" s="28"/>
      <c r="D96" s="28"/>
      <c r="E96" s="28"/>
      <c r="F96" s="28"/>
      <c r="G96" s="28"/>
      <c r="H96" s="28"/>
      <c r="I96" s="28"/>
      <c r="J96" s="27"/>
      <c r="K96" s="28"/>
      <c r="L96" s="28"/>
      <c r="M96" s="28"/>
      <c r="N96" s="27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7"/>
      <c r="AA96" s="101">
        <f>SUM(LARGE(AB96:AK96,{1,2,3,4,5,6}))</f>
        <v>0</v>
      </c>
      <c r="AB96" s="30">
        <f aca="true" t="shared" si="34" ref="AB96:AB115">+IF(COUNT($K96:$S96)&gt;0,LARGE($K96:$S96,1),0)</f>
        <v>0</v>
      </c>
      <c r="AC96" s="30">
        <f aca="true" t="shared" si="35" ref="AC96:AC115">+IF(COUNT($K96:$S96)&gt;1,LARGE($K96:$S96,2),0)</f>
        <v>0</v>
      </c>
      <c r="AD96" s="30">
        <f aca="true" t="shared" si="36" ref="AD96:AD115">+IF(COUNT($K96:$S96)&gt;2,LARGE($K96:$S96,3),0)</f>
        <v>0</v>
      </c>
      <c r="AE96" s="30">
        <f t="shared" si="28"/>
        <v>0</v>
      </c>
      <c r="AF96" s="30">
        <f t="shared" si="29"/>
        <v>0</v>
      </c>
      <c r="AG96" s="30">
        <f t="shared" si="30"/>
        <v>0</v>
      </c>
      <c r="AH96" s="30">
        <f t="shared" si="31"/>
        <v>0</v>
      </c>
      <c r="AI96" s="30">
        <f t="shared" si="32"/>
        <v>0</v>
      </c>
      <c r="AJ96" s="30">
        <f t="shared" si="33"/>
        <v>0</v>
      </c>
    </row>
    <row r="97" spans="1:36" s="30" customFormat="1" ht="15">
      <c r="A97" s="28">
        <v>100</v>
      </c>
      <c r="B97" s="28"/>
      <c r="C97" s="28"/>
      <c r="D97" s="28"/>
      <c r="E97" s="28"/>
      <c r="F97" s="28"/>
      <c r="G97" s="28"/>
      <c r="H97" s="28"/>
      <c r="I97" s="28"/>
      <c r="J97" s="27"/>
      <c r="K97" s="28"/>
      <c r="L97" s="28"/>
      <c r="M97" s="28"/>
      <c r="N97" s="27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7"/>
      <c r="AA97" s="101">
        <f>SUM(LARGE(AB97:AK97,{1,2,3,4,5,6}))</f>
        <v>0</v>
      </c>
      <c r="AB97" s="30">
        <f t="shared" si="34"/>
        <v>0</v>
      </c>
      <c r="AC97" s="30">
        <f t="shared" si="35"/>
        <v>0</v>
      </c>
      <c r="AD97" s="30">
        <f t="shared" si="36"/>
        <v>0</v>
      </c>
      <c r="AE97" s="30">
        <f t="shared" si="28"/>
        <v>0</v>
      </c>
      <c r="AF97" s="30">
        <f t="shared" si="29"/>
        <v>0</v>
      </c>
      <c r="AG97" s="30">
        <f t="shared" si="30"/>
        <v>0</v>
      </c>
      <c r="AH97" s="30">
        <f t="shared" si="31"/>
        <v>0</v>
      </c>
      <c r="AI97" s="30">
        <f t="shared" si="32"/>
        <v>0</v>
      </c>
      <c r="AJ97" s="30">
        <f t="shared" si="33"/>
        <v>0</v>
      </c>
    </row>
    <row r="98" spans="1:36" s="30" customFormat="1" ht="15">
      <c r="A98" s="28">
        <v>101</v>
      </c>
      <c r="B98" s="28"/>
      <c r="C98" s="28"/>
      <c r="D98" s="28"/>
      <c r="E98" s="28"/>
      <c r="F98" s="28"/>
      <c r="G98" s="28"/>
      <c r="H98" s="28"/>
      <c r="I98" s="28"/>
      <c r="J98" s="27"/>
      <c r="K98" s="28"/>
      <c r="L98" s="28"/>
      <c r="M98" s="28"/>
      <c r="N98" s="27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7"/>
      <c r="AA98" s="101">
        <f>SUM(LARGE(AB98:AK98,{1,2,3,4,5,6}))</f>
        <v>0</v>
      </c>
      <c r="AB98" s="30">
        <f t="shared" si="34"/>
        <v>0</v>
      </c>
      <c r="AC98" s="30">
        <f t="shared" si="35"/>
        <v>0</v>
      </c>
      <c r="AD98" s="30">
        <f t="shared" si="36"/>
        <v>0</v>
      </c>
      <c r="AE98" s="30">
        <f t="shared" si="28"/>
        <v>0</v>
      </c>
      <c r="AF98" s="30">
        <f t="shared" si="29"/>
        <v>0</v>
      </c>
      <c r="AG98" s="30">
        <f t="shared" si="30"/>
        <v>0</v>
      </c>
      <c r="AH98" s="30">
        <f t="shared" si="31"/>
        <v>0</v>
      </c>
      <c r="AI98" s="30">
        <f t="shared" si="32"/>
        <v>0</v>
      </c>
      <c r="AJ98" s="30">
        <f t="shared" si="33"/>
        <v>0</v>
      </c>
    </row>
    <row r="99" spans="1:36" s="30" customFormat="1" ht="15">
      <c r="A99" s="28">
        <v>102</v>
      </c>
      <c r="B99" s="28"/>
      <c r="C99" s="28"/>
      <c r="D99" s="28"/>
      <c r="E99" s="28"/>
      <c r="F99" s="28"/>
      <c r="G99" s="28"/>
      <c r="H99" s="28"/>
      <c r="I99" s="28"/>
      <c r="J99" s="27"/>
      <c r="K99" s="28"/>
      <c r="L99" s="28"/>
      <c r="M99" s="28"/>
      <c r="N99" s="27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7"/>
      <c r="AA99" s="101">
        <f>SUM(LARGE(AB99:AK99,{1,2,3,4,5,6}))</f>
        <v>0</v>
      </c>
      <c r="AB99" s="30">
        <f t="shared" si="34"/>
        <v>0</v>
      </c>
      <c r="AC99" s="30">
        <f t="shared" si="35"/>
        <v>0</v>
      </c>
      <c r="AD99" s="30">
        <f t="shared" si="36"/>
        <v>0</v>
      </c>
      <c r="AE99" s="30">
        <f t="shared" si="28"/>
        <v>0</v>
      </c>
      <c r="AF99" s="30">
        <f t="shared" si="29"/>
        <v>0</v>
      </c>
      <c r="AG99" s="30">
        <f t="shared" si="30"/>
        <v>0</v>
      </c>
      <c r="AH99" s="30">
        <f t="shared" si="31"/>
        <v>0</v>
      </c>
      <c r="AI99" s="30">
        <f t="shared" si="32"/>
        <v>0</v>
      </c>
      <c r="AJ99" s="30">
        <f t="shared" si="33"/>
        <v>0</v>
      </c>
    </row>
    <row r="100" spans="1:36" s="30" customFormat="1" ht="15">
      <c r="A100" s="28">
        <v>103</v>
      </c>
      <c r="B100" s="28"/>
      <c r="C100" s="28"/>
      <c r="D100" s="28"/>
      <c r="E100" s="28"/>
      <c r="F100" s="28"/>
      <c r="G100" s="28"/>
      <c r="H100" s="28"/>
      <c r="I100" s="28"/>
      <c r="J100" s="27"/>
      <c r="K100" s="28"/>
      <c r="L100" s="28"/>
      <c r="M100" s="28"/>
      <c r="N100" s="27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7"/>
      <c r="AA100" s="101">
        <f>SUM(LARGE(AB100:AK100,{1,2,3,4,5,6}))</f>
        <v>0</v>
      </c>
      <c r="AB100" s="30">
        <f t="shared" si="34"/>
        <v>0</v>
      </c>
      <c r="AC100" s="30">
        <f t="shared" si="35"/>
        <v>0</v>
      </c>
      <c r="AD100" s="30">
        <f t="shared" si="36"/>
        <v>0</v>
      </c>
      <c r="AE100" s="30">
        <f aca="true" t="shared" si="37" ref="AE100:AE115">+IF(COUNT($T100:$Y100)&gt;0,LARGE($T100:$Y100,1),0)</f>
        <v>0</v>
      </c>
      <c r="AF100" s="30">
        <f aca="true" t="shared" si="38" ref="AF100:AF115">+IF(COUNT($T100:$Y100)&gt;1,LARGE($T100:$Y100,2),0)</f>
        <v>0</v>
      </c>
      <c r="AG100" s="30">
        <f aca="true" t="shared" si="39" ref="AG100:AG115">+IF(COUNT($T100:$Y100)&gt;2,LARGE($T100:$Y100,3),0)</f>
        <v>0</v>
      </c>
      <c r="AH100" s="30">
        <f aca="true" t="shared" si="40" ref="AH100:AH115">+IF(COUNT($T100:$Y100)&gt;3,LARGE($T100:$Y100,4),0)</f>
        <v>0</v>
      </c>
      <c r="AI100" s="30">
        <f aca="true" t="shared" si="41" ref="AI100:AI115">+IF(COUNT($T100:$Y100)&gt;4,LARGE($T100:$Y100,5),0)</f>
        <v>0</v>
      </c>
      <c r="AJ100" s="30">
        <f aca="true" t="shared" si="42" ref="AJ100:AJ115">+IF(COUNT($T100:$Y100)&gt;5,LARGE($T100:$Y100,6),0)</f>
        <v>0</v>
      </c>
    </row>
    <row r="101" spans="1:36" s="30" customFormat="1" ht="15">
      <c r="A101" s="28">
        <v>104</v>
      </c>
      <c r="B101" s="28"/>
      <c r="C101" s="28"/>
      <c r="D101" s="28"/>
      <c r="E101" s="28"/>
      <c r="F101" s="28"/>
      <c r="G101" s="28"/>
      <c r="H101" s="28"/>
      <c r="I101" s="28"/>
      <c r="J101" s="27"/>
      <c r="K101" s="28"/>
      <c r="L101" s="28"/>
      <c r="M101" s="28"/>
      <c r="N101" s="27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7"/>
      <c r="AA101" s="101">
        <f>SUM(LARGE(AB101:AK101,{1,2,3,4,5,6}))</f>
        <v>0</v>
      </c>
      <c r="AB101" s="30">
        <f t="shared" si="34"/>
        <v>0</v>
      </c>
      <c r="AC101" s="30">
        <f t="shared" si="35"/>
        <v>0</v>
      </c>
      <c r="AD101" s="30">
        <f t="shared" si="36"/>
        <v>0</v>
      </c>
      <c r="AE101" s="30">
        <f t="shared" si="37"/>
        <v>0</v>
      </c>
      <c r="AF101" s="30">
        <f t="shared" si="38"/>
        <v>0</v>
      </c>
      <c r="AG101" s="30">
        <f t="shared" si="39"/>
        <v>0</v>
      </c>
      <c r="AH101" s="30">
        <f t="shared" si="40"/>
        <v>0</v>
      </c>
      <c r="AI101" s="30">
        <f t="shared" si="41"/>
        <v>0</v>
      </c>
      <c r="AJ101" s="30">
        <f t="shared" si="42"/>
        <v>0</v>
      </c>
    </row>
    <row r="102" spans="1:36" s="30" customFormat="1" ht="15">
      <c r="A102" s="28">
        <v>105</v>
      </c>
      <c r="B102" s="28"/>
      <c r="C102" s="28"/>
      <c r="D102" s="28"/>
      <c r="E102" s="28"/>
      <c r="F102" s="28"/>
      <c r="G102" s="28"/>
      <c r="H102" s="28"/>
      <c r="I102" s="28"/>
      <c r="J102" s="27"/>
      <c r="K102" s="28"/>
      <c r="L102" s="28"/>
      <c r="M102" s="28"/>
      <c r="N102" s="27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7"/>
      <c r="AA102" s="101">
        <f>SUM(LARGE(AB102:AK102,{1,2,3,4,5,6}))</f>
        <v>0</v>
      </c>
      <c r="AB102" s="30">
        <f t="shared" si="34"/>
        <v>0</v>
      </c>
      <c r="AC102" s="30">
        <f t="shared" si="35"/>
        <v>0</v>
      </c>
      <c r="AD102" s="30">
        <f t="shared" si="36"/>
        <v>0</v>
      </c>
      <c r="AE102" s="30">
        <f t="shared" si="37"/>
        <v>0</v>
      </c>
      <c r="AF102" s="30">
        <f t="shared" si="38"/>
        <v>0</v>
      </c>
      <c r="AG102" s="30">
        <f t="shared" si="39"/>
        <v>0</v>
      </c>
      <c r="AH102" s="30">
        <f t="shared" si="40"/>
        <v>0</v>
      </c>
      <c r="AI102" s="30">
        <f t="shared" si="41"/>
        <v>0</v>
      </c>
      <c r="AJ102" s="30">
        <f t="shared" si="42"/>
        <v>0</v>
      </c>
    </row>
    <row r="103" spans="1:36" s="30" customFormat="1" ht="15">
      <c r="A103" s="28">
        <v>106</v>
      </c>
      <c r="B103" s="28"/>
      <c r="C103" s="28"/>
      <c r="D103" s="28"/>
      <c r="E103" s="28"/>
      <c r="F103" s="28"/>
      <c r="G103" s="28"/>
      <c r="H103" s="28"/>
      <c r="I103" s="28"/>
      <c r="J103" s="27"/>
      <c r="K103" s="28"/>
      <c r="L103" s="28"/>
      <c r="M103" s="28"/>
      <c r="N103" s="27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7"/>
      <c r="AA103" s="101">
        <f>SUM(LARGE(AB103:AK103,{1,2,3,4,5,6}))</f>
        <v>0</v>
      </c>
      <c r="AB103" s="30">
        <f t="shared" si="34"/>
        <v>0</v>
      </c>
      <c r="AC103" s="30">
        <f t="shared" si="35"/>
        <v>0</v>
      </c>
      <c r="AD103" s="30">
        <f t="shared" si="36"/>
        <v>0</v>
      </c>
      <c r="AE103" s="30">
        <f t="shared" si="37"/>
        <v>0</v>
      </c>
      <c r="AF103" s="30">
        <f t="shared" si="38"/>
        <v>0</v>
      </c>
      <c r="AG103" s="30">
        <f t="shared" si="39"/>
        <v>0</v>
      </c>
      <c r="AH103" s="30">
        <f t="shared" si="40"/>
        <v>0</v>
      </c>
      <c r="AI103" s="30">
        <f t="shared" si="41"/>
        <v>0</v>
      </c>
      <c r="AJ103" s="30">
        <f t="shared" si="42"/>
        <v>0</v>
      </c>
    </row>
    <row r="104" spans="1:36" s="30" customFormat="1" ht="15">
      <c r="A104" s="28">
        <v>107</v>
      </c>
      <c r="B104" s="28"/>
      <c r="C104" s="28"/>
      <c r="D104" s="28"/>
      <c r="E104" s="28"/>
      <c r="F104" s="28"/>
      <c r="G104" s="28"/>
      <c r="H104" s="28"/>
      <c r="I104" s="28"/>
      <c r="J104" s="27"/>
      <c r="K104" s="28"/>
      <c r="L104" s="28"/>
      <c r="M104" s="28"/>
      <c r="N104" s="27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7"/>
      <c r="AA104" s="101">
        <f>SUM(LARGE(AB104:AK104,{1,2,3,4,5,6}))</f>
        <v>0</v>
      </c>
      <c r="AB104" s="30">
        <f t="shared" si="34"/>
        <v>0</v>
      </c>
      <c r="AC104" s="30">
        <f t="shared" si="35"/>
        <v>0</v>
      </c>
      <c r="AD104" s="30">
        <f t="shared" si="36"/>
        <v>0</v>
      </c>
      <c r="AE104" s="30">
        <f t="shared" si="37"/>
        <v>0</v>
      </c>
      <c r="AF104" s="30">
        <f t="shared" si="38"/>
        <v>0</v>
      </c>
      <c r="AG104" s="30">
        <f t="shared" si="39"/>
        <v>0</v>
      </c>
      <c r="AH104" s="30">
        <f t="shared" si="40"/>
        <v>0</v>
      </c>
      <c r="AI104" s="30">
        <f t="shared" si="41"/>
        <v>0</v>
      </c>
      <c r="AJ104" s="30">
        <f t="shared" si="42"/>
        <v>0</v>
      </c>
    </row>
    <row r="105" spans="1:36" s="30" customFormat="1" ht="15">
      <c r="A105" s="28">
        <v>108</v>
      </c>
      <c r="B105" s="28"/>
      <c r="C105" s="28"/>
      <c r="D105" s="28"/>
      <c r="E105" s="28"/>
      <c r="F105" s="28"/>
      <c r="G105" s="28"/>
      <c r="H105" s="28"/>
      <c r="I105" s="28"/>
      <c r="J105" s="27"/>
      <c r="K105" s="28"/>
      <c r="L105" s="28"/>
      <c r="M105" s="28"/>
      <c r="N105" s="27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7"/>
      <c r="AA105" s="101">
        <f>SUM(LARGE(AB105:AK105,{1,2,3,4,5,6}))</f>
        <v>0</v>
      </c>
      <c r="AB105" s="30">
        <f t="shared" si="34"/>
        <v>0</v>
      </c>
      <c r="AC105" s="30">
        <f t="shared" si="35"/>
        <v>0</v>
      </c>
      <c r="AD105" s="30">
        <f t="shared" si="36"/>
        <v>0</v>
      </c>
      <c r="AE105" s="30">
        <f t="shared" si="37"/>
        <v>0</v>
      </c>
      <c r="AF105" s="30">
        <f t="shared" si="38"/>
        <v>0</v>
      </c>
      <c r="AG105" s="30">
        <f t="shared" si="39"/>
        <v>0</v>
      </c>
      <c r="AH105" s="30">
        <f t="shared" si="40"/>
        <v>0</v>
      </c>
      <c r="AI105" s="30">
        <f t="shared" si="41"/>
        <v>0</v>
      </c>
      <c r="AJ105" s="30">
        <f t="shared" si="42"/>
        <v>0</v>
      </c>
    </row>
    <row r="106" spans="1:36" s="30" customFormat="1" ht="15">
      <c r="A106" s="28">
        <v>109</v>
      </c>
      <c r="B106" s="28"/>
      <c r="C106" s="28"/>
      <c r="D106" s="28"/>
      <c r="E106" s="28"/>
      <c r="F106" s="28"/>
      <c r="G106" s="28"/>
      <c r="H106" s="28"/>
      <c r="I106" s="28"/>
      <c r="J106" s="27"/>
      <c r="K106" s="28"/>
      <c r="L106" s="28"/>
      <c r="M106" s="28"/>
      <c r="N106" s="2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7"/>
      <c r="AA106" s="101">
        <f>SUM(LARGE(AB106:AK106,{1,2,3,4,5,6}))</f>
        <v>0</v>
      </c>
      <c r="AB106" s="30">
        <f t="shared" si="34"/>
        <v>0</v>
      </c>
      <c r="AC106" s="30">
        <f t="shared" si="35"/>
        <v>0</v>
      </c>
      <c r="AD106" s="30">
        <f t="shared" si="36"/>
        <v>0</v>
      </c>
      <c r="AE106" s="30">
        <f t="shared" si="37"/>
        <v>0</v>
      </c>
      <c r="AF106" s="30">
        <f t="shared" si="38"/>
        <v>0</v>
      </c>
      <c r="AG106" s="30">
        <f t="shared" si="39"/>
        <v>0</v>
      </c>
      <c r="AH106" s="30">
        <f t="shared" si="40"/>
        <v>0</v>
      </c>
      <c r="AI106" s="30">
        <f t="shared" si="41"/>
        <v>0</v>
      </c>
      <c r="AJ106" s="30">
        <f t="shared" si="42"/>
        <v>0</v>
      </c>
    </row>
    <row r="107" spans="1:36" s="30" customFormat="1" ht="15">
      <c r="A107" s="28">
        <v>110</v>
      </c>
      <c r="B107" s="28"/>
      <c r="C107" s="28"/>
      <c r="D107" s="28"/>
      <c r="E107" s="28"/>
      <c r="F107" s="28"/>
      <c r="G107" s="28"/>
      <c r="H107" s="28"/>
      <c r="I107" s="28"/>
      <c r="J107" s="27"/>
      <c r="K107" s="28"/>
      <c r="L107" s="28"/>
      <c r="M107" s="28"/>
      <c r="N107" s="27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7"/>
      <c r="AA107" s="101">
        <f>SUM(LARGE(AB107:AK107,{1,2,3,4,5,6}))</f>
        <v>0</v>
      </c>
      <c r="AB107" s="30">
        <f t="shared" si="34"/>
        <v>0</v>
      </c>
      <c r="AC107" s="30">
        <f t="shared" si="35"/>
        <v>0</v>
      </c>
      <c r="AD107" s="30">
        <f t="shared" si="36"/>
        <v>0</v>
      </c>
      <c r="AE107" s="30">
        <f t="shared" si="37"/>
        <v>0</v>
      </c>
      <c r="AF107" s="30">
        <f t="shared" si="38"/>
        <v>0</v>
      </c>
      <c r="AG107" s="30">
        <f t="shared" si="39"/>
        <v>0</v>
      </c>
      <c r="AH107" s="30">
        <f t="shared" si="40"/>
        <v>0</v>
      </c>
      <c r="AI107" s="30">
        <f t="shared" si="41"/>
        <v>0</v>
      </c>
      <c r="AJ107" s="30">
        <f t="shared" si="42"/>
        <v>0</v>
      </c>
    </row>
    <row r="108" spans="1:36" s="30" customFormat="1" ht="15">
      <c r="A108" s="28">
        <v>111</v>
      </c>
      <c r="B108" s="28"/>
      <c r="C108" s="28"/>
      <c r="D108" s="28"/>
      <c r="E108" s="28"/>
      <c r="F108" s="28"/>
      <c r="G108" s="28"/>
      <c r="H108" s="28"/>
      <c r="I108" s="28"/>
      <c r="J108" s="27"/>
      <c r="K108" s="28"/>
      <c r="L108" s="28"/>
      <c r="M108" s="28"/>
      <c r="N108" s="2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7"/>
      <c r="AA108" s="101">
        <f>SUM(LARGE(AB108:AK108,{1,2,3,4,5,6}))</f>
        <v>0</v>
      </c>
      <c r="AB108" s="30">
        <f t="shared" si="34"/>
        <v>0</v>
      </c>
      <c r="AC108" s="30">
        <f t="shared" si="35"/>
        <v>0</v>
      </c>
      <c r="AD108" s="30">
        <f t="shared" si="36"/>
        <v>0</v>
      </c>
      <c r="AE108" s="30">
        <f t="shared" si="37"/>
        <v>0</v>
      </c>
      <c r="AF108" s="30">
        <f t="shared" si="38"/>
        <v>0</v>
      </c>
      <c r="AG108" s="30">
        <f t="shared" si="39"/>
        <v>0</v>
      </c>
      <c r="AH108" s="30">
        <f t="shared" si="40"/>
        <v>0</v>
      </c>
      <c r="AI108" s="30">
        <f t="shared" si="41"/>
        <v>0</v>
      </c>
      <c r="AJ108" s="30">
        <f t="shared" si="42"/>
        <v>0</v>
      </c>
    </row>
    <row r="109" spans="1:36" s="30" customFormat="1" ht="15">
      <c r="A109" s="28">
        <v>112</v>
      </c>
      <c r="B109" s="28"/>
      <c r="C109" s="28"/>
      <c r="D109" s="28"/>
      <c r="E109" s="28"/>
      <c r="F109" s="28"/>
      <c r="G109" s="28"/>
      <c r="H109" s="28"/>
      <c r="I109" s="28"/>
      <c r="J109" s="27"/>
      <c r="K109" s="28"/>
      <c r="L109" s="28"/>
      <c r="M109" s="28"/>
      <c r="N109" s="27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7"/>
      <c r="AA109" s="101">
        <f>SUM(LARGE(AB109:AK109,{1,2,3,4,5,6}))</f>
        <v>0</v>
      </c>
      <c r="AB109" s="30">
        <f t="shared" si="34"/>
        <v>0</v>
      </c>
      <c r="AC109" s="30">
        <f t="shared" si="35"/>
        <v>0</v>
      </c>
      <c r="AD109" s="30">
        <f t="shared" si="36"/>
        <v>0</v>
      </c>
      <c r="AE109" s="30">
        <f t="shared" si="37"/>
        <v>0</v>
      </c>
      <c r="AF109" s="30">
        <f t="shared" si="38"/>
        <v>0</v>
      </c>
      <c r="AG109" s="30">
        <f t="shared" si="39"/>
        <v>0</v>
      </c>
      <c r="AH109" s="30">
        <f t="shared" si="40"/>
        <v>0</v>
      </c>
      <c r="AI109" s="30">
        <f t="shared" si="41"/>
        <v>0</v>
      </c>
      <c r="AJ109" s="30">
        <f t="shared" si="42"/>
        <v>0</v>
      </c>
    </row>
    <row r="110" spans="1:36" s="30" customFormat="1" ht="15">
      <c r="A110" s="28">
        <v>113</v>
      </c>
      <c r="B110" s="28"/>
      <c r="C110" s="28"/>
      <c r="D110" s="28"/>
      <c r="E110" s="28"/>
      <c r="F110" s="28"/>
      <c r="G110" s="28"/>
      <c r="H110" s="28"/>
      <c r="I110" s="28"/>
      <c r="J110" s="27"/>
      <c r="K110" s="28"/>
      <c r="L110" s="28"/>
      <c r="M110" s="28"/>
      <c r="N110" s="2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7"/>
      <c r="AA110" s="101">
        <f>SUM(LARGE(AB110:AK110,{1,2,3,4,5,6}))</f>
        <v>0</v>
      </c>
      <c r="AB110" s="30">
        <f t="shared" si="34"/>
        <v>0</v>
      </c>
      <c r="AC110" s="30">
        <f t="shared" si="35"/>
        <v>0</v>
      </c>
      <c r="AD110" s="30">
        <f t="shared" si="36"/>
        <v>0</v>
      </c>
      <c r="AE110" s="30">
        <f t="shared" si="37"/>
        <v>0</v>
      </c>
      <c r="AF110" s="30">
        <f t="shared" si="38"/>
        <v>0</v>
      </c>
      <c r="AG110" s="30">
        <f t="shared" si="39"/>
        <v>0</v>
      </c>
      <c r="AH110" s="30">
        <f t="shared" si="40"/>
        <v>0</v>
      </c>
      <c r="AI110" s="30">
        <f t="shared" si="41"/>
        <v>0</v>
      </c>
      <c r="AJ110" s="30">
        <f t="shared" si="42"/>
        <v>0</v>
      </c>
    </row>
    <row r="111" spans="1:36" s="30" customFormat="1" ht="15">
      <c r="A111" s="28">
        <v>114</v>
      </c>
      <c r="B111" s="28"/>
      <c r="C111" s="28"/>
      <c r="D111" s="28"/>
      <c r="E111" s="28"/>
      <c r="F111" s="28"/>
      <c r="G111" s="28"/>
      <c r="H111" s="28"/>
      <c r="I111" s="28"/>
      <c r="J111" s="27"/>
      <c r="K111" s="28"/>
      <c r="L111" s="28"/>
      <c r="M111" s="28"/>
      <c r="N111" s="2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7"/>
      <c r="AA111" s="101">
        <f>SUM(LARGE(AB111:AK111,{1,2,3,4,5,6}))</f>
        <v>0</v>
      </c>
      <c r="AB111" s="30">
        <f t="shared" si="34"/>
        <v>0</v>
      </c>
      <c r="AC111" s="30">
        <f t="shared" si="35"/>
        <v>0</v>
      </c>
      <c r="AD111" s="30">
        <f t="shared" si="36"/>
        <v>0</v>
      </c>
      <c r="AE111" s="30">
        <f t="shared" si="37"/>
        <v>0</v>
      </c>
      <c r="AF111" s="30">
        <f t="shared" si="38"/>
        <v>0</v>
      </c>
      <c r="AG111" s="30">
        <f t="shared" si="39"/>
        <v>0</v>
      </c>
      <c r="AH111" s="30">
        <f t="shared" si="40"/>
        <v>0</v>
      </c>
      <c r="AI111" s="30">
        <f t="shared" si="41"/>
        <v>0</v>
      </c>
      <c r="AJ111" s="30">
        <f t="shared" si="42"/>
        <v>0</v>
      </c>
    </row>
    <row r="112" spans="1:36" s="30" customFormat="1" ht="15">
      <c r="A112" s="28">
        <v>115</v>
      </c>
      <c r="B112" s="28"/>
      <c r="C112" s="28"/>
      <c r="D112" s="28"/>
      <c r="E112" s="28"/>
      <c r="F112" s="28"/>
      <c r="G112" s="28"/>
      <c r="H112" s="28"/>
      <c r="I112" s="28"/>
      <c r="J112" s="27"/>
      <c r="K112" s="28"/>
      <c r="L112" s="28"/>
      <c r="M112" s="28"/>
      <c r="N112" s="2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7"/>
      <c r="AA112" s="101">
        <f>SUM(LARGE(AB112:AK112,{1,2,3,4,5,6}))</f>
        <v>0</v>
      </c>
      <c r="AB112" s="30">
        <f t="shared" si="34"/>
        <v>0</v>
      </c>
      <c r="AC112" s="30">
        <f t="shared" si="35"/>
        <v>0</v>
      </c>
      <c r="AD112" s="30">
        <f t="shared" si="36"/>
        <v>0</v>
      </c>
      <c r="AE112" s="30">
        <f t="shared" si="37"/>
        <v>0</v>
      </c>
      <c r="AF112" s="30">
        <f t="shared" si="38"/>
        <v>0</v>
      </c>
      <c r="AG112" s="30">
        <f t="shared" si="39"/>
        <v>0</v>
      </c>
      <c r="AH112" s="30">
        <f t="shared" si="40"/>
        <v>0</v>
      </c>
      <c r="AI112" s="30">
        <f t="shared" si="41"/>
        <v>0</v>
      </c>
      <c r="AJ112" s="30">
        <f t="shared" si="42"/>
        <v>0</v>
      </c>
    </row>
    <row r="113" spans="1:36" s="30" customFormat="1" ht="15">
      <c r="A113" s="28">
        <v>116</v>
      </c>
      <c r="B113" s="28"/>
      <c r="C113" s="25"/>
      <c r="D113" s="28"/>
      <c r="E113" s="28"/>
      <c r="F113" s="28"/>
      <c r="G113" s="28"/>
      <c r="H113" s="28"/>
      <c r="I113" s="28"/>
      <c r="J113" s="27"/>
      <c r="K113" s="28"/>
      <c r="L113" s="28"/>
      <c r="M113" s="28"/>
      <c r="N113" s="27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7"/>
      <c r="AA113" s="101">
        <f>SUM(LARGE(AB113:AK113,{1,2,3,4,5,6}))</f>
        <v>0</v>
      </c>
      <c r="AB113" s="30">
        <f t="shared" si="34"/>
        <v>0</v>
      </c>
      <c r="AC113" s="30">
        <f t="shared" si="35"/>
        <v>0</v>
      </c>
      <c r="AD113" s="30">
        <f t="shared" si="36"/>
        <v>0</v>
      </c>
      <c r="AE113" s="30">
        <f t="shared" si="37"/>
        <v>0</v>
      </c>
      <c r="AF113" s="30">
        <f t="shared" si="38"/>
        <v>0</v>
      </c>
      <c r="AG113" s="30">
        <f t="shared" si="39"/>
        <v>0</v>
      </c>
      <c r="AH113" s="30">
        <f t="shared" si="40"/>
        <v>0</v>
      </c>
      <c r="AI113" s="30">
        <f t="shared" si="41"/>
        <v>0</v>
      </c>
      <c r="AJ113" s="30">
        <f t="shared" si="42"/>
        <v>0</v>
      </c>
    </row>
    <row r="114" spans="1:36" s="30" customFormat="1" ht="15">
      <c r="A114" s="28">
        <v>117</v>
      </c>
      <c r="B114" s="28"/>
      <c r="C114" s="28"/>
      <c r="D114" s="28"/>
      <c r="E114" s="28"/>
      <c r="F114" s="28"/>
      <c r="G114" s="28"/>
      <c r="H114" s="28"/>
      <c r="I114" s="28"/>
      <c r="J114" s="27"/>
      <c r="K114" s="28"/>
      <c r="L114" s="28"/>
      <c r="M114" s="28"/>
      <c r="N114" s="27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7"/>
      <c r="AA114" s="101">
        <f>SUM(LARGE(AB114:AK114,{1,2,3,4,5,6}))</f>
        <v>0</v>
      </c>
      <c r="AB114" s="30">
        <f t="shared" si="34"/>
        <v>0</v>
      </c>
      <c r="AC114" s="30">
        <f t="shared" si="35"/>
        <v>0</v>
      </c>
      <c r="AD114" s="30">
        <f t="shared" si="36"/>
        <v>0</v>
      </c>
      <c r="AE114" s="30">
        <f t="shared" si="37"/>
        <v>0</v>
      </c>
      <c r="AF114" s="30">
        <f t="shared" si="38"/>
        <v>0</v>
      </c>
      <c r="AG114" s="30">
        <f t="shared" si="39"/>
        <v>0</v>
      </c>
      <c r="AH114" s="30">
        <f t="shared" si="40"/>
        <v>0</v>
      </c>
      <c r="AI114" s="30">
        <f t="shared" si="41"/>
        <v>0</v>
      </c>
      <c r="AJ114" s="30">
        <f t="shared" si="42"/>
        <v>0</v>
      </c>
    </row>
    <row r="115" spans="1:36" s="30" customFormat="1" ht="15">
      <c r="A115" s="28"/>
      <c r="B115" s="28"/>
      <c r="C115" s="28"/>
      <c r="D115" s="28"/>
      <c r="E115" s="28"/>
      <c r="F115" s="28"/>
      <c r="G115" s="28"/>
      <c r="H115" s="28"/>
      <c r="I115" s="28"/>
      <c r="J115" s="27"/>
      <c r="K115" s="28"/>
      <c r="L115" s="28"/>
      <c r="M115" s="28"/>
      <c r="N115" s="27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7">
        <f>SUM(K115:Y115)</f>
        <v>0</v>
      </c>
      <c r="AA115" s="101">
        <f>SUM(LARGE(AB115:AK115,{1,2,3,4,5,6}))</f>
        <v>0</v>
      </c>
      <c r="AB115" s="30">
        <f t="shared" si="34"/>
        <v>0</v>
      </c>
      <c r="AC115" s="30">
        <f t="shared" si="35"/>
        <v>0</v>
      </c>
      <c r="AD115" s="30">
        <f t="shared" si="36"/>
        <v>0</v>
      </c>
      <c r="AE115" s="30">
        <f t="shared" si="37"/>
        <v>0</v>
      </c>
      <c r="AF115" s="30">
        <f t="shared" si="38"/>
        <v>0</v>
      </c>
      <c r="AG115" s="30">
        <f t="shared" si="39"/>
        <v>0</v>
      </c>
      <c r="AH115" s="30">
        <f t="shared" si="40"/>
        <v>0</v>
      </c>
      <c r="AI115" s="30">
        <f t="shared" si="41"/>
        <v>0</v>
      </c>
      <c r="AJ115" s="30">
        <f t="shared" si="42"/>
        <v>0</v>
      </c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18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P50" sqref="P50"/>
    </sheetView>
  </sheetViews>
  <sheetFormatPr defaultColWidth="9.140625" defaultRowHeight="15"/>
  <cols>
    <col min="1" max="1" width="4.57421875" style="25" customWidth="1"/>
    <col min="2" max="2" width="18.28125" style="25" customWidth="1"/>
    <col min="3" max="3" width="25.421875" style="25" customWidth="1"/>
    <col min="4" max="4" width="6.7109375" style="25" hidden="1" customWidth="1"/>
    <col min="5" max="5" width="18.57421875" style="25" customWidth="1"/>
    <col min="6" max="6" width="14.57421875" style="25" customWidth="1"/>
    <col min="7" max="7" width="9.28125" style="25" customWidth="1"/>
    <col min="8" max="8" width="10.8515625" style="25" customWidth="1"/>
    <col min="9" max="9" width="9.28125" style="25" customWidth="1"/>
    <col min="10" max="10" width="10.8515625" style="35" customWidth="1"/>
    <col min="11" max="11" width="9.140625" style="25" customWidth="1"/>
    <col min="12" max="12" width="10.28125" style="25" customWidth="1"/>
    <col min="13" max="13" width="9.140625" style="25" customWidth="1"/>
    <col min="14" max="14" width="9.8515625" style="35" customWidth="1"/>
    <col min="15" max="15" width="9.140625" style="25" customWidth="1"/>
    <col min="16" max="16" width="11.140625" style="25" customWidth="1"/>
    <col min="17" max="17" width="9.140625" style="25" customWidth="1"/>
    <col min="18" max="18" width="6.421875" style="25" customWidth="1"/>
    <col min="19" max="25" width="9.140625" style="25" customWidth="1"/>
    <col min="26" max="26" width="9.140625" style="35" customWidth="1"/>
    <col min="27" max="16384" width="9.140625" style="25" customWidth="1"/>
  </cols>
  <sheetData>
    <row r="1" spans="1:25" ht="30">
      <c r="A1" s="25" t="s">
        <v>2</v>
      </c>
      <c r="B1" s="37"/>
      <c r="C1" s="37"/>
      <c r="D1" s="37" t="s">
        <v>1</v>
      </c>
      <c r="E1" s="37" t="s">
        <v>5</v>
      </c>
      <c r="F1" s="37" t="s">
        <v>98</v>
      </c>
      <c r="G1" s="37" t="s">
        <v>0</v>
      </c>
      <c r="H1" s="184" t="s">
        <v>28</v>
      </c>
      <c r="I1" s="185" t="s">
        <v>6</v>
      </c>
      <c r="J1" s="37" t="s">
        <v>4</v>
      </c>
      <c r="K1" s="67" t="s">
        <v>3</v>
      </c>
      <c r="L1" s="103" t="s">
        <v>31</v>
      </c>
      <c r="M1" s="35" t="s">
        <v>19</v>
      </c>
      <c r="N1" s="103" t="s">
        <v>403</v>
      </c>
      <c r="O1" s="35" t="s">
        <v>9</v>
      </c>
      <c r="P1" s="283" t="s">
        <v>628</v>
      </c>
      <c r="Q1" s="63" t="s">
        <v>10</v>
      </c>
      <c r="R1" s="35" t="s">
        <v>11</v>
      </c>
      <c r="S1" s="35" t="s">
        <v>23</v>
      </c>
      <c r="T1" s="35" t="s">
        <v>24</v>
      </c>
      <c r="U1" s="35" t="s">
        <v>14</v>
      </c>
      <c r="V1" s="35" t="s">
        <v>7</v>
      </c>
      <c r="W1" s="35" t="s">
        <v>22</v>
      </c>
      <c r="X1" s="35" t="s">
        <v>8</v>
      </c>
      <c r="Y1" s="35" t="s">
        <v>18</v>
      </c>
    </row>
    <row r="2" spans="1:25" ht="15">
      <c r="A2" s="68"/>
      <c r="B2" s="25" t="s">
        <v>17</v>
      </c>
      <c r="F2" s="25" t="s">
        <v>99</v>
      </c>
      <c r="G2" s="25">
        <v>24</v>
      </c>
      <c r="J2" s="38" t="s">
        <v>13</v>
      </c>
      <c r="K2" s="25">
        <v>24</v>
      </c>
      <c r="L2" s="25">
        <f>COUNT(L4:L1098)</f>
        <v>0</v>
      </c>
      <c r="M2" s="25">
        <f>COUNT(M11:M1098)</f>
        <v>0</v>
      </c>
      <c r="N2" s="25">
        <f>COUNT(N4:N1098)</f>
        <v>24</v>
      </c>
      <c r="O2" s="25">
        <f>COUNT(O11:O1098)</f>
        <v>0</v>
      </c>
      <c r="P2" s="25">
        <f>COUNT(P4:P1098)</f>
        <v>23</v>
      </c>
      <c r="R2" s="25">
        <f aca="true" t="shared" si="0" ref="R2:W2">COUNT(R11:R1098)</f>
        <v>0</v>
      </c>
      <c r="S2" s="25">
        <f t="shared" si="0"/>
        <v>0</v>
      </c>
      <c r="T2" s="25">
        <f t="shared" si="0"/>
        <v>0</v>
      </c>
      <c r="U2" s="25">
        <f t="shared" si="0"/>
        <v>0</v>
      </c>
      <c r="V2" s="25">
        <f t="shared" si="0"/>
        <v>0</v>
      </c>
      <c r="W2" s="25">
        <f t="shared" si="0"/>
        <v>0</v>
      </c>
      <c r="X2" s="25">
        <f>COUNT(X11:X1073)</f>
        <v>0</v>
      </c>
      <c r="Y2" s="25">
        <f>COUNT(Y11:Y1098)</f>
        <v>0</v>
      </c>
    </row>
    <row r="3" spans="7:25" ht="35.25" customHeight="1">
      <c r="G3" s="25" t="s">
        <v>38</v>
      </c>
      <c r="J3" s="38" t="s">
        <v>12</v>
      </c>
      <c r="K3" s="186">
        <v>1</v>
      </c>
      <c r="L3" s="186">
        <v>4</v>
      </c>
      <c r="M3" s="25" t="s">
        <v>38</v>
      </c>
      <c r="N3" s="187">
        <v>2</v>
      </c>
      <c r="O3" s="25" t="s">
        <v>38</v>
      </c>
      <c r="P3" s="186">
        <v>3</v>
      </c>
      <c r="Q3" s="25">
        <v>8</v>
      </c>
      <c r="R3" s="25">
        <v>12</v>
      </c>
      <c r="S3" s="25">
        <v>14</v>
      </c>
      <c r="T3" s="25">
        <v>7</v>
      </c>
      <c r="U3" s="25">
        <v>9</v>
      </c>
      <c r="V3" s="25">
        <v>10</v>
      </c>
      <c r="W3" s="25">
        <v>11</v>
      </c>
      <c r="X3" s="25">
        <v>13</v>
      </c>
      <c r="Y3" s="25">
        <v>15</v>
      </c>
    </row>
    <row r="4" spans="1:36" s="28" customFormat="1" ht="15">
      <c r="A4" s="28">
        <v>1</v>
      </c>
      <c r="B4" s="48" t="s">
        <v>287</v>
      </c>
      <c r="C4" s="28" t="s">
        <v>54</v>
      </c>
      <c r="E4" s="48" t="s">
        <v>49</v>
      </c>
      <c r="F4" s="204" t="s">
        <v>101</v>
      </c>
      <c r="G4" s="28">
        <v>3</v>
      </c>
      <c r="H4" s="28">
        <v>3</v>
      </c>
      <c r="I4" s="28">
        <v>3</v>
      </c>
      <c r="J4" s="100">
        <v>2934.521</v>
      </c>
      <c r="K4" s="209">
        <v>1000</v>
      </c>
      <c r="L4" s="100"/>
      <c r="M4" s="100"/>
      <c r="N4" s="239">
        <v>979.702</v>
      </c>
      <c r="O4" s="100"/>
      <c r="P4" s="275">
        <v>954.819</v>
      </c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>
        <f>SUM(LARGE(AB4:AK4,{1,2,3,4,5,6}))</f>
        <v>2934.5209999999997</v>
      </c>
      <c r="AB4" s="100">
        <f aca="true" t="shared" si="1" ref="AB4:AB20">+IF(COUNT($K4:$S4)&gt;0,LARGE($K4:$S4,1),0)</f>
        <v>1000</v>
      </c>
      <c r="AC4" s="100">
        <f aca="true" t="shared" si="2" ref="AC4:AC20">+IF(COUNT($K4:$S4)&gt;1,LARGE($K4:$S4,2),0)</f>
        <v>979.702</v>
      </c>
      <c r="AD4" s="100">
        <f aca="true" t="shared" si="3" ref="AD4:AD20">+IF(COUNT($K4:$S4)&gt;2,LARGE($K4:$S4,3),0)</f>
        <v>954.819</v>
      </c>
      <c r="AE4" s="100">
        <f aca="true" t="shared" si="4" ref="AE4:AE35">+IF(COUNT($T4:$Y4)&gt;0,LARGE($T4:$Y4,1),0)</f>
        <v>0</v>
      </c>
      <c r="AF4" s="100">
        <f aca="true" t="shared" si="5" ref="AF4:AF35">+IF(COUNT($T4:$Y4)&gt;1,LARGE($T4:$Y4,2),0)</f>
        <v>0</v>
      </c>
      <c r="AG4" s="100">
        <f aca="true" t="shared" si="6" ref="AG4:AG35">+IF(COUNT($T4:$Y4)&gt;2,LARGE($T4:$Y4,3),0)</f>
        <v>0</v>
      </c>
      <c r="AH4" s="100">
        <f aca="true" t="shared" si="7" ref="AH4:AH35">+IF(COUNT($T4:$Y4)&gt;3,LARGE($T4:$Y4,4),0)</f>
        <v>0</v>
      </c>
      <c r="AI4" s="100">
        <f aca="true" t="shared" si="8" ref="AI4:AI35">+IF(COUNT($T4:$Y4)&gt;4,LARGE($T4:$Y4,5),0)</f>
        <v>0</v>
      </c>
      <c r="AJ4" s="100">
        <f aca="true" t="shared" si="9" ref="AJ4:AJ35">+IF(COUNT($T4:$Y4)&gt;5,LARGE($T4:$Y4,6),0)</f>
        <v>0</v>
      </c>
    </row>
    <row r="5" spans="1:36" s="28" customFormat="1" ht="15">
      <c r="A5" s="28">
        <v>2</v>
      </c>
      <c r="B5" s="48" t="s">
        <v>294</v>
      </c>
      <c r="C5" s="28" t="s">
        <v>295</v>
      </c>
      <c r="E5" s="48" t="s">
        <v>186</v>
      </c>
      <c r="F5" s="273" t="s">
        <v>659</v>
      </c>
      <c r="G5" s="28">
        <v>3</v>
      </c>
      <c r="H5" s="28">
        <v>3</v>
      </c>
      <c r="I5" s="28">
        <v>3</v>
      </c>
      <c r="J5" s="100">
        <v>2862.231</v>
      </c>
      <c r="K5" s="209">
        <v>934</v>
      </c>
      <c r="L5" s="100"/>
      <c r="M5" s="100"/>
      <c r="N5" s="239">
        <v>994.505</v>
      </c>
      <c r="O5" s="100"/>
      <c r="P5" s="275">
        <v>933.726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>
        <f>SUM(LARGE(AB5:AK5,{1,2,3,4,5,6}))</f>
        <v>2862.231</v>
      </c>
      <c r="AB5" s="100">
        <f t="shared" si="1"/>
        <v>994.505</v>
      </c>
      <c r="AC5" s="100">
        <f t="shared" si="2"/>
        <v>934</v>
      </c>
      <c r="AD5" s="100">
        <f t="shared" si="3"/>
        <v>933.726</v>
      </c>
      <c r="AE5" s="100">
        <f t="shared" si="4"/>
        <v>0</v>
      </c>
      <c r="AF5" s="100">
        <f t="shared" si="5"/>
        <v>0</v>
      </c>
      <c r="AG5" s="100">
        <f t="shared" si="6"/>
        <v>0</v>
      </c>
      <c r="AH5" s="100">
        <f t="shared" si="7"/>
        <v>0</v>
      </c>
      <c r="AI5" s="100">
        <f t="shared" si="8"/>
        <v>0</v>
      </c>
      <c r="AJ5" s="100">
        <f t="shared" si="9"/>
        <v>0</v>
      </c>
    </row>
    <row r="6" spans="1:36" s="28" customFormat="1" ht="15">
      <c r="A6" s="28">
        <v>3</v>
      </c>
      <c r="B6" s="48" t="s">
        <v>290</v>
      </c>
      <c r="C6" s="28" t="s">
        <v>291</v>
      </c>
      <c r="E6" s="48" t="s">
        <v>166</v>
      </c>
      <c r="F6" s="274" t="s">
        <v>658</v>
      </c>
      <c r="G6" s="28">
        <v>3</v>
      </c>
      <c r="H6" s="28">
        <v>3</v>
      </c>
      <c r="I6" s="28">
        <v>3</v>
      </c>
      <c r="J6" s="100">
        <v>2813.4</v>
      </c>
      <c r="K6" s="209">
        <v>960</v>
      </c>
      <c r="L6" s="100"/>
      <c r="M6" s="100"/>
      <c r="N6" s="239">
        <v>914.141</v>
      </c>
      <c r="O6" s="100"/>
      <c r="P6" s="275">
        <v>939.259</v>
      </c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>
        <f>SUM(LARGE(AB6:AK6,{1,2,3,4,5,6}))</f>
        <v>2813.4</v>
      </c>
      <c r="AB6" s="100">
        <f t="shared" si="1"/>
        <v>960</v>
      </c>
      <c r="AC6" s="100">
        <f t="shared" si="2"/>
        <v>939.259</v>
      </c>
      <c r="AD6" s="100">
        <f t="shared" si="3"/>
        <v>914.141</v>
      </c>
      <c r="AE6" s="100">
        <f t="shared" si="4"/>
        <v>0</v>
      </c>
      <c r="AF6" s="100">
        <f t="shared" si="5"/>
        <v>0</v>
      </c>
      <c r="AG6" s="100">
        <f t="shared" si="6"/>
        <v>0</v>
      </c>
      <c r="AH6" s="100">
        <f t="shared" si="7"/>
        <v>0</v>
      </c>
      <c r="AI6" s="100">
        <f t="shared" si="8"/>
        <v>0</v>
      </c>
      <c r="AJ6" s="100">
        <f t="shared" si="9"/>
        <v>0</v>
      </c>
    </row>
    <row r="7" spans="1:36" s="28" customFormat="1" ht="15">
      <c r="A7" s="28">
        <v>4</v>
      </c>
      <c r="B7" s="48" t="s">
        <v>292</v>
      </c>
      <c r="C7" s="28" t="s">
        <v>293</v>
      </c>
      <c r="E7" s="48" t="s">
        <v>41</v>
      </c>
      <c r="F7" s="204" t="s">
        <v>104</v>
      </c>
      <c r="G7" s="28">
        <v>3</v>
      </c>
      <c r="H7" s="28">
        <v>3</v>
      </c>
      <c r="I7" s="28">
        <v>3</v>
      </c>
      <c r="J7" s="100">
        <v>2748.695</v>
      </c>
      <c r="K7" s="209">
        <v>948</v>
      </c>
      <c r="L7" s="100"/>
      <c r="M7" s="100"/>
      <c r="N7" s="239">
        <v>916.456</v>
      </c>
      <c r="O7" s="100"/>
      <c r="P7" s="275">
        <v>884.239</v>
      </c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>
        <f>SUM(LARGE(AB7:AK7,{1,2,3,4,5,6}))</f>
        <v>2748.695</v>
      </c>
      <c r="AB7" s="100">
        <f t="shared" si="1"/>
        <v>948</v>
      </c>
      <c r="AC7" s="100">
        <f t="shared" si="2"/>
        <v>916.456</v>
      </c>
      <c r="AD7" s="100">
        <f t="shared" si="3"/>
        <v>884.239</v>
      </c>
      <c r="AE7" s="100">
        <f t="shared" si="4"/>
        <v>0</v>
      </c>
      <c r="AF7" s="100">
        <f t="shared" si="5"/>
        <v>0</v>
      </c>
      <c r="AG7" s="100">
        <f t="shared" si="6"/>
        <v>0</v>
      </c>
      <c r="AH7" s="100">
        <f t="shared" si="7"/>
        <v>0</v>
      </c>
      <c r="AI7" s="100">
        <f t="shared" si="8"/>
        <v>0</v>
      </c>
      <c r="AJ7" s="100">
        <f t="shared" si="9"/>
        <v>0</v>
      </c>
    </row>
    <row r="8" spans="1:36" s="28" customFormat="1" ht="15">
      <c r="A8" s="28">
        <v>5</v>
      </c>
      <c r="B8" s="28" t="s">
        <v>491</v>
      </c>
      <c r="C8" s="28" t="s">
        <v>492</v>
      </c>
      <c r="F8" s="273" t="s">
        <v>656</v>
      </c>
      <c r="G8" s="28">
        <v>2</v>
      </c>
      <c r="H8" s="28">
        <v>2</v>
      </c>
      <c r="I8" s="28">
        <v>2</v>
      </c>
      <c r="J8" s="100">
        <v>2000</v>
      </c>
      <c r="K8" s="100"/>
      <c r="L8" s="100"/>
      <c r="M8" s="100"/>
      <c r="N8" s="239">
        <v>1000</v>
      </c>
      <c r="O8" s="100"/>
      <c r="P8" s="275">
        <v>1000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>
        <f>SUM(LARGE(AB8:AK8,{1,2,3,4,5,6}))</f>
        <v>2000</v>
      </c>
      <c r="AB8" s="100">
        <f t="shared" si="1"/>
        <v>1000</v>
      </c>
      <c r="AC8" s="100">
        <f t="shared" si="2"/>
        <v>1000</v>
      </c>
      <c r="AD8" s="100">
        <f t="shared" si="3"/>
        <v>0</v>
      </c>
      <c r="AE8" s="100">
        <f t="shared" si="4"/>
        <v>0</v>
      </c>
      <c r="AF8" s="100">
        <f t="shared" si="5"/>
        <v>0</v>
      </c>
      <c r="AG8" s="100">
        <f t="shared" si="6"/>
        <v>0</v>
      </c>
      <c r="AH8" s="100">
        <f t="shared" si="7"/>
        <v>0</v>
      </c>
      <c r="AI8" s="100">
        <f t="shared" si="8"/>
        <v>0</v>
      </c>
      <c r="AJ8" s="100">
        <f t="shared" si="9"/>
        <v>0</v>
      </c>
    </row>
    <row r="9" spans="1:36" s="28" customFormat="1" ht="15">
      <c r="A9" s="28">
        <v>6</v>
      </c>
      <c r="B9" s="48" t="s">
        <v>288</v>
      </c>
      <c r="C9" s="28" t="s">
        <v>289</v>
      </c>
      <c r="E9" s="48" t="s">
        <v>285</v>
      </c>
      <c r="F9" s="207" t="s">
        <v>90</v>
      </c>
      <c r="G9" s="28">
        <v>2</v>
      </c>
      <c r="H9" s="28">
        <v>2</v>
      </c>
      <c r="I9" s="28">
        <v>2</v>
      </c>
      <c r="J9" s="100">
        <v>1968.505</v>
      </c>
      <c r="K9" s="209">
        <v>974</v>
      </c>
      <c r="L9" s="100"/>
      <c r="M9" s="100"/>
      <c r="N9" s="239">
        <v>994.505</v>
      </c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>
        <f>SUM(LARGE(AB9:AK9,{1,2,3,4,5,6}))</f>
        <v>1968.505</v>
      </c>
      <c r="AB9" s="100">
        <f t="shared" si="1"/>
        <v>994.505</v>
      </c>
      <c r="AC9" s="100">
        <f t="shared" si="2"/>
        <v>974</v>
      </c>
      <c r="AD9" s="100">
        <f t="shared" si="3"/>
        <v>0</v>
      </c>
      <c r="AE9" s="100">
        <f t="shared" si="4"/>
        <v>0</v>
      </c>
      <c r="AF9" s="100">
        <f t="shared" si="5"/>
        <v>0</v>
      </c>
      <c r="AG9" s="100">
        <f t="shared" si="6"/>
        <v>0</v>
      </c>
      <c r="AH9" s="100">
        <f t="shared" si="7"/>
        <v>0</v>
      </c>
      <c r="AI9" s="100">
        <f t="shared" si="8"/>
        <v>0</v>
      </c>
      <c r="AJ9" s="100">
        <f t="shared" si="9"/>
        <v>0</v>
      </c>
    </row>
    <row r="10" spans="1:36" s="28" customFormat="1" ht="15">
      <c r="A10" s="28">
        <v>7</v>
      </c>
      <c r="B10" s="28" t="s">
        <v>493</v>
      </c>
      <c r="C10" s="28" t="s">
        <v>429</v>
      </c>
      <c r="E10" s="28" t="s">
        <v>421</v>
      </c>
      <c r="F10" s="284" t="s">
        <v>657</v>
      </c>
      <c r="G10" s="28">
        <v>2</v>
      </c>
      <c r="H10" s="28">
        <v>2</v>
      </c>
      <c r="I10" s="28">
        <v>2</v>
      </c>
      <c r="J10" s="100">
        <v>1928.486</v>
      </c>
      <c r="K10" s="100"/>
      <c r="L10" s="100"/>
      <c r="M10" s="100"/>
      <c r="N10" s="239">
        <v>985.034</v>
      </c>
      <c r="O10" s="100"/>
      <c r="P10" s="275">
        <v>943.452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>
        <f>SUM(LARGE(AB10:AK10,{1,2,3,4,5,6}))</f>
        <v>1928.4859999999999</v>
      </c>
      <c r="AB10" s="100">
        <f t="shared" si="1"/>
        <v>985.034</v>
      </c>
      <c r="AC10" s="100">
        <f t="shared" si="2"/>
        <v>943.452</v>
      </c>
      <c r="AD10" s="100">
        <f t="shared" si="3"/>
        <v>0</v>
      </c>
      <c r="AE10" s="100">
        <f t="shared" si="4"/>
        <v>0</v>
      </c>
      <c r="AF10" s="100">
        <f t="shared" si="5"/>
        <v>0</v>
      </c>
      <c r="AG10" s="100">
        <f t="shared" si="6"/>
        <v>0</v>
      </c>
      <c r="AH10" s="100">
        <f t="shared" si="7"/>
        <v>0</v>
      </c>
      <c r="AI10" s="100">
        <f t="shared" si="8"/>
        <v>0</v>
      </c>
      <c r="AJ10" s="100">
        <f t="shared" si="9"/>
        <v>0</v>
      </c>
    </row>
    <row r="11" spans="1:36" s="28" customFormat="1" ht="15">
      <c r="A11" s="28">
        <v>8</v>
      </c>
      <c r="B11" s="28" t="s">
        <v>497</v>
      </c>
      <c r="C11" s="28" t="s">
        <v>498</v>
      </c>
      <c r="E11" s="28" t="s">
        <v>499</v>
      </c>
      <c r="F11" s="28" t="s">
        <v>162</v>
      </c>
      <c r="G11" s="28">
        <v>2</v>
      </c>
      <c r="H11" s="28">
        <v>2</v>
      </c>
      <c r="I11" s="28">
        <v>2</v>
      </c>
      <c r="J11" s="100">
        <v>1868.552</v>
      </c>
      <c r="K11" s="100"/>
      <c r="L11" s="100"/>
      <c r="M11" s="100"/>
      <c r="N11" s="239">
        <v>958.94</v>
      </c>
      <c r="O11" s="100"/>
      <c r="P11" s="275">
        <v>909.612</v>
      </c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>
        <f>SUM(LARGE(AB11:AK11,{1,2,3,4,5,6}))</f>
        <v>1868.5520000000001</v>
      </c>
      <c r="AB11" s="100">
        <f t="shared" si="1"/>
        <v>958.94</v>
      </c>
      <c r="AC11" s="100">
        <f t="shared" si="2"/>
        <v>909.612</v>
      </c>
      <c r="AD11" s="100">
        <f t="shared" si="3"/>
        <v>0</v>
      </c>
      <c r="AE11" s="100">
        <f t="shared" si="4"/>
        <v>0</v>
      </c>
      <c r="AF11" s="100">
        <f t="shared" si="5"/>
        <v>0</v>
      </c>
      <c r="AG11" s="100">
        <f t="shared" si="6"/>
        <v>0</v>
      </c>
      <c r="AH11" s="100">
        <f t="shared" si="7"/>
        <v>0</v>
      </c>
      <c r="AI11" s="100">
        <f t="shared" si="8"/>
        <v>0</v>
      </c>
      <c r="AJ11" s="100">
        <f t="shared" si="9"/>
        <v>0</v>
      </c>
    </row>
    <row r="12" spans="1:36" s="28" customFormat="1" ht="15">
      <c r="A12" s="28">
        <v>9</v>
      </c>
      <c r="B12" s="48" t="s">
        <v>290</v>
      </c>
      <c r="C12" s="28" t="s">
        <v>33</v>
      </c>
      <c r="E12" s="48" t="s">
        <v>41</v>
      </c>
      <c r="F12" s="204" t="s">
        <v>102</v>
      </c>
      <c r="G12" s="28">
        <v>2</v>
      </c>
      <c r="H12" s="28">
        <v>2</v>
      </c>
      <c r="I12" s="28">
        <v>2</v>
      </c>
      <c r="J12" s="100">
        <v>1837.217</v>
      </c>
      <c r="K12" s="209">
        <v>943</v>
      </c>
      <c r="L12" s="100"/>
      <c r="M12" s="100"/>
      <c r="N12" s="100"/>
      <c r="O12" s="100"/>
      <c r="P12" s="275">
        <v>894.217</v>
      </c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>
        <f>SUM(LARGE(AB12:AK12,{1,2,3,4,5,6}))</f>
        <v>1837.217</v>
      </c>
      <c r="AB12" s="100">
        <f t="shared" si="1"/>
        <v>943</v>
      </c>
      <c r="AC12" s="100">
        <f t="shared" si="2"/>
        <v>894.217</v>
      </c>
      <c r="AD12" s="100">
        <f t="shared" si="3"/>
        <v>0</v>
      </c>
      <c r="AE12" s="100">
        <f t="shared" si="4"/>
        <v>0</v>
      </c>
      <c r="AF12" s="100">
        <f t="shared" si="5"/>
        <v>0</v>
      </c>
      <c r="AG12" s="100">
        <f t="shared" si="6"/>
        <v>0</v>
      </c>
      <c r="AH12" s="100">
        <f t="shared" si="7"/>
        <v>0</v>
      </c>
      <c r="AI12" s="100">
        <f t="shared" si="8"/>
        <v>0</v>
      </c>
      <c r="AJ12" s="100">
        <f t="shared" si="9"/>
        <v>0</v>
      </c>
    </row>
    <row r="13" spans="1:36" s="28" customFormat="1" ht="15">
      <c r="A13" s="28">
        <v>10</v>
      </c>
      <c r="B13" s="48" t="s">
        <v>299</v>
      </c>
      <c r="C13" s="28" t="s">
        <v>314</v>
      </c>
      <c r="E13" s="48" t="s">
        <v>186</v>
      </c>
      <c r="F13" s="252"/>
      <c r="G13" s="28">
        <v>2</v>
      </c>
      <c r="H13" s="28">
        <v>2</v>
      </c>
      <c r="I13" s="28">
        <v>2</v>
      </c>
      <c r="J13" s="100">
        <v>1832.141</v>
      </c>
      <c r="K13" s="209">
        <v>918</v>
      </c>
      <c r="L13" s="100"/>
      <c r="M13" s="100"/>
      <c r="N13" s="239">
        <v>914.141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>
        <f>SUM(LARGE(AB13:AK13,{1,2,3,4,5,6}))</f>
        <v>1832.141</v>
      </c>
      <c r="AB13" s="100">
        <f t="shared" si="1"/>
        <v>918</v>
      </c>
      <c r="AC13" s="100">
        <f t="shared" si="2"/>
        <v>914.141</v>
      </c>
      <c r="AD13" s="100">
        <f t="shared" si="3"/>
        <v>0</v>
      </c>
      <c r="AE13" s="100">
        <f t="shared" si="4"/>
        <v>0</v>
      </c>
      <c r="AF13" s="100">
        <f t="shared" si="5"/>
        <v>0</v>
      </c>
      <c r="AG13" s="100">
        <f t="shared" si="6"/>
        <v>0</v>
      </c>
      <c r="AH13" s="100">
        <f t="shared" si="7"/>
        <v>0</v>
      </c>
      <c r="AI13" s="100">
        <f t="shared" si="8"/>
        <v>0</v>
      </c>
      <c r="AJ13" s="100">
        <f t="shared" si="9"/>
        <v>0</v>
      </c>
    </row>
    <row r="14" spans="1:36" s="28" customFormat="1" ht="15">
      <c r="A14" s="28">
        <v>11</v>
      </c>
      <c r="B14" s="48" t="s">
        <v>300</v>
      </c>
      <c r="C14" s="28" t="s">
        <v>152</v>
      </c>
      <c r="E14" s="48" t="s">
        <v>127</v>
      </c>
      <c r="F14" s="252"/>
      <c r="G14" s="28">
        <v>2</v>
      </c>
      <c r="H14" s="28">
        <v>2</v>
      </c>
      <c r="I14" s="28">
        <v>2</v>
      </c>
      <c r="J14" s="100">
        <v>1824.456</v>
      </c>
      <c r="K14" s="209">
        <v>908</v>
      </c>
      <c r="L14" s="100"/>
      <c r="M14" s="100"/>
      <c r="N14" s="239">
        <v>916.456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>
        <f>SUM(LARGE(AB14:AK14,{1,2,3,4,5,6}))</f>
        <v>1824.4560000000001</v>
      </c>
      <c r="AB14" s="100">
        <f t="shared" si="1"/>
        <v>916.456</v>
      </c>
      <c r="AC14" s="100">
        <f t="shared" si="2"/>
        <v>908</v>
      </c>
      <c r="AD14" s="100">
        <f t="shared" si="3"/>
        <v>0</v>
      </c>
      <c r="AE14" s="100">
        <f t="shared" si="4"/>
        <v>0</v>
      </c>
      <c r="AF14" s="100">
        <f t="shared" si="5"/>
        <v>0</v>
      </c>
      <c r="AG14" s="100">
        <f t="shared" si="6"/>
        <v>0</v>
      </c>
      <c r="AH14" s="100">
        <f t="shared" si="7"/>
        <v>0</v>
      </c>
      <c r="AI14" s="100">
        <f t="shared" si="8"/>
        <v>0</v>
      </c>
      <c r="AJ14" s="100">
        <f t="shared" si="9"/>
        <v>0</v>
      </c>
    </row>
    <row r="15" spans="1:36" s="28" customFormat="1" ht="15">
      <c r="A15" s="28">
        <v>12</v>
      </c>
      <c r="B15" s="28" t="s">
        <v>209</v>
      </c>
      <c r="C15" s="28" t="s">
        <v>437</v>
      </c>
      <c r="F15" s="69"/>
      <c r="G15" s="28">
        <v>2</v>
      </c>
      <c r="H15" s="28">
        <v>2</v>
      </c>
      <c r="I15" s="28">
        <v>2</v>
      </c>
      <c r="J15" s="100">
        <v>1814.76</v>
      </c>
      <c r="K15" s="100"/>
      <c r="L15" s="100"/>
      <c r="M15" s="100"/>
      <c r="N15" s="239">
        <v>941.482</v>
      </c>
      <c r="O15" s="100"/>
      <c r="P15" s="275">
        <v>873.278</v>
      </c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>
        <f>SUM(LARGE(AB15:AK15,{1,2,3,4,5,6}))</f>
        <v>1814.76</v>
      </c>
      <c r="AB15" s="100">
        <f t="shared" si="1"/>
        <v>941.482</v>
      </c>
      <c r="AC15" s="100">
        <f t="shared" si="2"/>
        <v>873.278</v>
      </c>
      <c r="AD15" s="100">
        <f t="shared" si="3"/>
        <v>0</v>
      </c>
      <c r="AE15" s="100">
        <f t="shared" si="4"/>
        <v>0</v>
      </c>
      <c r="AF15" s="100">
        <f t="shared" si="5"/>
        <v>0</v>
      </c>
      <c r="AG15" s="100">
        <f t="shared" si="6"/>
        <v>0</v>
      </c>
      <c r="AH15" s="100">
        <f t="shared" si="7"/>
        <v>0</v>
      </c>
      <c r="AI15" s="100">
        <f t="shared" si="8"/>
        <v>0</v>
      </c>
      <c r="AJ15" s="100">
        <f t="shared" si="9"/>
        <v>0</v>
      </c>
    </row>
    <row r="16" spans="1:36" s="28" customFormat="1" ht="15">
      <c r="A16" s="28">
        <v>13</v>
      </c>
      <c r="B16" s="48" t="s">
        <v>298</v>
      </c>
      <c r="C16" s="28" t="s">
        <v>72</v>
      </c>
      <c r="E16" s="48" t="s">
        <v>44</v>
      </c>
      <c r="F16" s="278" t="s">
        <v>665</v>
      </c>
      <c r="G16" s="28">
        <v>2</v>
      </c>
      <c r="H16" s="28">
        <v>2</v>
      </c>
      <c r="I16" s="28">
        <v>2</v>
      </c>
      <c r="J16" s="100">
        <v>1744.958</v>
      </c>
      <c r="K16" s="209">
        <v>929</v>
      </c>
      <c r="L16" s="100"/>
      <c r="M16" s="100"/>
      <c r="N16" s="100"/>
      <c r="O16" s="100"/>
      <c r="P16" s="275">
        <v>815.958</v>
      </c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>
        <f>SUM(LARGE(AB16:AK16,{1,2,3,4,5,6}))</f>
        <v>1744.958</v>
      </c>
      <c r="AB16" s="100">
        <f t="shared" si="1"/>
        <v>929</v>
      </c>
      <c r="AC16" s="100">
        <f t="shared" si="2"/>
        <v>815.958</v>
      </c>
      <c r="AD16" s="100">
        <f t="shared" si="3"/>
        <v>0</v>
      </c>
      <c r="AE16" s="100">
        <f t="shared" si="4"/>
        <v>0</v>
      </c>
      <c r="AF16" s="100">
        <f t="shared" si="5"/>
        <v>0</v>
      </c>
      <c r="AG16" s="100">
        <f t="shared" si="6"/>
        <v>0</v>
      </c>
      <c r="AH16" s="100">
        <f t="shared" si="7"/>
        <v>0</v>
      </c>
      <c r="AI16" s="100">
        <f t="shared" si="8"/>
        <v>0</v>
      </c>
      <c r="AJ16" s="100">
        <f t="shared" si="9"/>
        <v>0</v>
      </c>
    </row>
    <row r="17" spans="1:36" s="28" customFormat="1" ht="15">
      <c r="A17" s="28">
        <v>14</v>
      </c>
      <c r="B17" s="48" t="s">
        <v>68</v>
      </c>
      <c r="C17" s="28" t="s">
        <v>301</v>
      </c>
      <c r="E17" s="48" t="s">
        <v>49</v>
      </c>
      <c r="F17" s="190"/>
      <c r="G17" s="28">
        <v>2</v>
      </c>
      <c r="H17" s="28">
        <v>2</v>
      </c>
      <c r="I17" s="28">
        <v>2</v>
      </c>
      <c r="J17" s="100">
        <v>1740.396</v>
      </c>
      <c r="K17" s="209">
        <v>866</v>
      </c>
      <c r="L17" s="100"/>
      <c r="M17" s="100"/>
      <c r="N17" s="239">
        <v>874.396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>
        <f>SUM(LARGE(AB17:AK17,{1,2,3,4,5,6}))</f>
        <v>1740.396</v>
      </c>
      <c r="AB17" s="100">
        <f t="shared" si="1"/>
        <v>874.396</v>
      </c>
      <c r="AC17" s="100">
        <f t="shared" si="2"/>
        <v>866</v>
      </c>
      <c r="AD17" s="100">
        <f t="shared" si="3"/>
        <v>0</v>
      </c>
      <c r="AE17" s="100">
        <f t="shared" si="4"/>
        <v>0</v>
      </c>
      <c r="AF17" s="100">
        <f t="shared" si="5"/>
        <v>0</v>
      </c>
      <c r="AG17" s="100">
        <f t="shared" si="6"/>
        <v>0</v>
      </c>
      <c r="AH17" s="100">
        <f t="shared" si="7"/>
        <v>0</v>
      </c>
      <c r="AI17" s="100">
        <f t="shared" si="8"/>
        <v>0</v>
      </c>
      <c r="AJ17" s="100">
        <f t="shared" si="9"/>
        <v>0</v>
      </c>
    </row>
    <row r="18" spans="1:36" s="28" customFormat="1" ht="15">
      <c r="A18" s="28">
        <v>15</v>
      </c>
      <c r="B18" s="48" t="s">
        <v>302</v>
      </c>
      <c r="C18" s="28" t="s">
        <v>303</v>
      </c>
      <c r="E18" s="48"/>
      <c r="F18" s="190"/>
      <c r="G18" s="28">
        <v>2</v>
      </c>
      <c r="H18" s="28">
        <v>2</v>
      </c>
      <c r="I18" s="28">
        <v>2</v>
      </c>
      <c r="J18" s="100">
        <v>1728.12</v>
      </c>
      <c r="K18" s="209">
        <v>862</v>
      </c>
      <c r="L18" s="100"/>
      <c r="M18" s="100"/>
      <c r="N18" s="100"/>
      <c r="O18" s="100"/>
      <c r="P18" s="275">
        <v>866.12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>
        <f>SUM(LARGE(AB18:AK18,{1,2,3,4,5,6}))</f>
        <v>1728.12</v>
      </c>
      <c r="AB18" s="100">
        <f t="shared" si="1"/>
        <v>866.12</v>
      </c>
      <c r="AC18" s="100">
        <f t="shared" si="2"/>
        <v>862</v>
      </c>
      <c r="AD18" s="100">
        <f t="shared" si="3"/>
        <v>0</v>
      </c>
      <c r="AE18" s="100">
        <f t="shared" si="4"/>
        <v>0</v>
      </c>
      <c r="AF18" s="100">
        <f t="shared" si="5"/>
        <v>0</v>
      </c>
      <c r="AG18" s="100">
        <f t="shared" si="6"/>
        <v>0</v>
      </c>
      <c r="AH18" s="100">
        <f t="shared" si="7"/>
        <v>0</v>
      </c>
      <c r="AI18" s="100">
        <f t="shared" si="8"/>
        <v>0</v>
      </c>
      <c r="AJ18" s="100">
        <f t="shared" si="9"/>
        <v>0</v>
      </c>
    </row>
    <row r="19" spans="1:36" s="28" customFormat="1" ht="15">
      <c r="A19" s="28">
        <v>16</v>
      </c>
      <c r="B19" s="48" t="s">
        <v>306</v>
      </c>
      <c r="C19" s="28" t="s">
        <v>307</v>
      </c>
      <c r="E19" s="48" t="s">
        <v>286</v>
      </c>
      <c r="F19" s="190"/>
      <c r="G19" s="28">
        <v>2</v>
      </c>
      <c r="H19" s="28">
        <v>2</v>
      </c>
      <c r="I19" s="28">
        <v>2</v>
      </c>
      <c r="J19" s="100">
        <v>1700.106</v>
      </c>
      <c r="K19" s="209">
        <v>832</v>
      </c>
      <c r="L19" s="100"/>
      <c r="M19" s="100"/>
      <c r="N19" s="239">
        <v>868.106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>
        <f>SUM(LARGE(AB19:AK19,{1,2,3,4,5,6}))</f>
        <v>1700.106</v>
      </c>
      <c r="AB19" s="100">
        <f t="shared" si="1"/>
        <v>868.106</v>
      </c>
      <c r="AC19" s="100">
        <f t="shared" si="2"/>
        <v>832</v>
      </c>
      <c r="AD19" s="100">
        <f t="shared" si="3"/>
        <v>0</v>
      </c>
      <c r="AE19" s="100">
        <f t="shared" si="4"/>
        <v>0</v>
      </c>
      <c r="AF19" s="100">
        <f t="shared" si="5"/>
        <v>0</v>
      </c>
      <c r="AG19" s="100">
        <f t="shared" si="6"/>
        <v>0</v>
      </c>
      <c r="AH19" s="100">
        <f t="shared" si="7"/>
        <v>0</v>
      </c>
      <c r="AI19" s="100">
        <f t="shared" si="8"/>
        <v>0</v>
      </c>
      <c r="AJ19" s="100">
        <f t="shared" si="9"/>
        <v>0</v>
      </c>
    </row>
    <row r="20" spans="1:36" s="28" customFormat="1" ht="15">
      <c r="A20" s="28">
        <v>17</v>
      </c>
      <c r="B20" s="48" t="s">
        <v>308</v>
      </c>
      <c r="C20" s="28" t="s">
        <v>309</v>
      </c>
      <c r="E20" s="48" t="s">
        <v>161</v>
      </c>
      <c r="F20" s="273" t="s">
        <v>669</v>
      </c>
      <c r="G20" s="28">
        <v>3</v>
      </c>
      <c r="H20" s="28">
        <v>3</v>
      </c>
      <c r="I20" s="28">
        <v>3</v>
      </c>
      <c r="J20" s="100">
        <v>1678.962</v>
      </c>
      <c r="K20" s="209">
        <v>815</v>
      </c>
      <c r="L20" s="100"/>
      <c r="M20" s="100"/>
      <c r="N20" s="239">
        <v>863.962</v>
      </c>
      <c r="O20" s="100"/>
      <c r="P20" s="275">
        <v>809.706</v>
      </c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>
        <f>SUM(LARGE(AB20:AK20,{1,2,3,4,5,6}))</f>
        <v>2488.668</v>
      </c>
      <c r="AB20" s="100">
        <f t="shared" si="1"/>
        <v>863.962</v>
      </c>
      <c r="AC20" s="100">
        <f t="shared" si="2"/>
        <v>815</v>
      </c>
      <c r="AD20" s="100">
        <f t="shared" si="3"/>
        <v>809.706</v>
      </c>
      <c r="AE20" s="100">
        <f t="shared" si="4"/>
        <v>0</v>
      </c>
      <c r="AF20" s="100">
        <f t="shared" si="5"/>
        <v>0</v>
      </c>
      <c r="AG20" s="100">
        <f t="shared" si="6"/>
        <v>0</v>
      </c>
      <c r="AH20" s="100">
        <f t="shared" si="7"/>
        <v>0</v>
      </c>
      <c r="AI20" s="100">
        <f t="shared" si="8"/>
        <v>0</v>
      </c>
      <c r="AJ20" s="100">
        <f t="shared" si="9"/>
        <v>0</v>
      </c>
    </row>
    <row r="21" spans="1:36" s="28" customFormat="1" ht="15">
      <c r="A21" s="28">
        <v>18</v>
      </c>
      <c r="B21" s="28" t="s">
        <v>511</v>
      </c>
      <c r="C21" s="28" t="s">
        <v>512</v>
      </c>
      <c r="E21" s="28" t="s">
        <v>513</v>
      </c>
      <c r="F21" s="82"/>
      <c r="G21" s="28">
        <v>2</v>
      </c>
      <c r="H21" s="28">
        <v>2</v>
      </c>
      <c r="I21" s="28">
        <v>2</v>
      </c>
      <c r="J21" s="100">
        <v>1528.474</v>
      </c>
      <c r="K21" s="100"/>
      <c r="L21" s="100"/>
      <c r="M21" s="100"/>
      <c r="N21" s="239">
        <v>792.123</v>
      </c>
      <c r="O21" s="100"/>
      <c r="P21" s="275">
        <v>736.351</v>
      </c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>
        <f>SUM(LARGE(AB21:AK21,{1,2,3,4,5,6}))</f>
        <v>1528.4740000000002</v>
      </c>
      <c r="AB21" s="100">
        <f>+IF(COUNT($L21:$S21)&gt;0,LARGE($L21:$S21,1),0)</f>
        <v>792.123</v>
      </c>
      <c r="AC21" s="100">
        <f>+IF(COUNT($L21:$S21)&gt;1,LARGE($L21:$S21,2),0)</f>
        <v>736.351</v>
      </c>
      <c r="AD21" s="100">
        <f>+IF(COUNT($L21:$S21)&gt;2,LARGE($L21:$S21,3),0)</f>
        <v>0</v>
      </c>
      <c r="AE21" s="100">
        <f t="shared" si="4"/>
        <v>0</v>
      </c>
      <c r="AF21" s="100">
        <f t="shared" si="5"/>
        <v>0</v>
      </c>
      <c r="AG21" s="100">
        <f t="shared" si="6"/>
        <v>0</v>
      </c>
      <c r="AH21" s="100">
        <f t="shared" si="7"/>
        <v>0</v>
      </c>
      <c r="AI21" s="100">
        <f t="shared" si="8"/>
        <v>0</v>
      </c>
      <c r="AJ21" s="100">
        <f t="shared" si="9"/>
        <v>0</v>
      </c>
    </row>
    <row r="22" spans="1:36" s="28" customFormat="1" ht="15">
      <c r="A22" s="28">
        <v>19</v>
      </c>
      <c r="B22" s="48" t="s">
        <v>312</v>
      </c>
      <c r="C22" s="28" t="s">
        <v>71</v>
      </c>
      <c r="E22" s="48" t="s">
        <v>126</v>
      </c>
      <c r="F22" s="254" t="s">
        <v>92</v>
      </c>
      <c r="G22" s="28">
        <v>2</v>
      </c>
      <c r="H22" s="28">
        <v>2</v>
      </c>
      <c r="I22" s="28">
        <v>2</v>
      </c>
      <c r="J22" s="100">
        <v>1341.958</v>
      </c>
      <c r="K22" s="209">
        <v>687</v>
      </c>
      <c r="L22" s="100"/>
      <c r="M22" s="100"/>
      <c r="N22" s="100"/>
      <c r="O22" s="100"/>
      <c r="P22" s="275">
        <v>654.958</v>
      </c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>
        <f>SUM(LARGE(AB22:AK22,{1,2,3,4,5,6}))</f>
        <v>1341.958</v>
      </c>
      <c r="AB22" s="100">
        <f>+IF(COUNT($K22:$S22)&gt;0,LARGE($K22:$S22,1),0)</f>
        <v>687</v>
      </c>
      <c r="AC22" s="100">
        <f>+IF(COUNT($K22:$S22)&gt;1,LARGE($K22:$S22,2),0)</f>
        <v>654.958</v>
      </c>
      <c r="AD22" s="100">
        <f>+IF(COUNT($K22:$S22)&gt;2,LARGE($K22:$S22,3),0)</f>
        <v>0</v>
      </c>
      <c r="AE22" s="100">
        <f t="shared" si="4"/>
        <v>0</v>
      </c>
      <c r="AF22" s="100">
        <f t="shared" si="5"/>
        <v>0</v>
      </c>
      <c r="AG22" s="100">
        <f t="shared" si="6"/>
        <v>0</v>
      </c>
      <c r="AH22" s="100">
        <f t="shared" si="7"/>
        <v>0</v>
      </c>
      <c r="AI22" s="100">
        <f t="shared" si="8"/>
        <v>0</v>
      </c>
      <c r="AJ22" s="100">
        <f t="shared" si="9"/>
        <v>0</v>
      </c>
    </row>
    <row r="23" spans="1:36" s="28" customFormat="1" ht="15">
      <c r="A23" s="28">
        <v>20</v>
      </c>
      <c r="B23" s="28" t="s">
        <v>654</v>
      </c>
      <c r="C23" s="28" t="s">
        <v>655</v>
      </c>
      <c r="F23" s="69"/>
      <c r="G23" s="28">
        <v>1</v>
      </c>
      <c r="H23" s="28">
        <v>1</v>
      </c>
      <c r="I23" s="28">
        <v>1</v>
      </c>
      <c r="J23" s="100">
        <v>1000</v>
      </c>
      <c r="K23" s="100"/>
      <c r="L23" s="100"/>
      <c r="M23" s="100"/>
      <c r="N23" s="100"/>
      <c r="O23" s="100"/>
      <c r="P23" s="275">
        <v>1000</v>
      </c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>
        <f>SUM(LARGE(AB23:AK23,{1,2,3,4,5,6}))</f>
        <v>1000</v>
      </c>
      <c r="AB23" s="100">
        <f>+IF(COUNT($L23:$S23)&gt;0,LARGE($L23:$S23,1),0)</f>
        <v>1000</v>
      </c>
      <c r="AC23" s="100">
        <f>+IF(COUNT($L23:$S23)&gt;1,LARGE($L23:$S23,2),0)</f>
        <v>0</v>
      </c>
      <c r="AD23" s="100">
        <f>+IF(COUNT($L23:$S23)&gt;2,LARGE($L23:$S23,3),0)</f>
        <v>0</v>
      </c>
      <c r="AE23" s="100">
        <f t="shared" si="4"/>
        <v>0</v>
      </c>
      <c r="AF23" s="100">
        <f t="shared" si="5"/>
        <v>0</v>
      </c>
      <c r="AG23" s="100">
        <f t="shared" si="6"/>
        <v>0</v>
      </c>
      <c r="AH23" s="100">
        <f t="shared" si="7"/>
        <v>0</v>
      </c>
      <c r="AI23" s="100">
        <f t="shared" si="8"/>
        <v>0</v>
      </c>
      <c r="AJ23" s="100">
        <f t="shared" si="9"/>
        <v>0</v>
      </c>
    </row>
    <row r="24" spans="1:36" s="28" customFormat="1" ht="15">
      <c r="A24" s="28">
        <v>21</v>
      </c>
      <c r="B24" s="28" t="s">
        <v>494</v>
      </c>
      <c r="C24" s="28" t="s">
        <v>495</v>
      </c>
      <c r="E24" s="28" t="s">
        <v>496</v>
      </c>
      <c r="G24" s="28">
        <v>1</v>
      </c>
      <c r="H24" s="28">
        <v>1</v>
      </c>
      <c r="I24" s="28">
        <v>1</v>
      </c>
      <c r="J24" s="100">
        <v>979.702</v>
      </c>
      <c r="K24" s="100"/>
      <c r="L24" s="100"/>
      <c r="M24" s="100"/>
      <c r="N24" s="239">
        <v>979.702</v>
      </c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>
        <f>SUM(LARGE(AB24:AK24,{1,2,3,4,5,6}))</f>
        <v>979.702</v>
      </c>
      <c r="AB24" s="100">
        <f>+IF(COUNT($K24:$S24)&gt;0,LARGE($K24:$S24,1),0)</f>
        <v>979.702</v>
      </c>
      <c r="AC24" s="100">
        <f>+IF(COUNT($K24:$S24)&gt;1,LARGE($K24:$S24,2),0)</f>
        <v>0</v>
      </c>
      <c r="AD24" s="100">
        <f>+IF(COUNT($K24:$S24)&gt;2,LARGE($K24:$S24,3),0)</f>
        <v>0</v>
      </c>
      <c r="AE24" s="100">
        <f t="shared" si="4"/>
        <v>0</v>
      </c>
      <c r="AF24" s="100">
        <f t="shared" si="5"/>
        <v>0</v>
      </c>
      <c r="AG24" s="100">
        <f t="shared" si="6"/>
        <v>0</v>
      </c>
      <c r="AH24" s="100">
        <f t="shared" si="7"/>
        <v>0</v>
      </c>
      <c r="AI24" s="100">
        <f t="shared" si="8"/>
        <v>0</v>
      </c>
      <c r="AJ24" s="100">
        <f t="shared" si="9"/>
        <v>0</v>
      </c>
    </row>
    <row r="25" spans="1:36" s="28" customFormat="1" ht="15">
      <c r="A25" s="28">
        <v>22</v>
      </c>
      <c r="B25" s="48" t="s">
        <v>296</v>
      </c>
      <c r="C25" s="28" t="s">
        <v>297</v>
      </c>
      <c r="E25" s="48"/>
      <c r="F25" s="190"/>
      <c r="G25" s="28">
        <v>1</v>
      </c>
      <c r="H25" s="28">
        <v>1</v>
      </c>
      <c r="I25" s="28">
        <v>1</v>
      </c>
      <c r="J25" s="100">
        <v>932</v>
      </c>
      <c r="K25" s="209">
        <v>932</v>
      </c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>
        <f>SUM(LARGE(AB25:AK25,{1,2,3,4,5,6}))</f>
        <v>932</v>
      </c>
      <c r="AB25" s="100">
        <f>+IF(COUNT($K25:$S25)&gt;0,LARGE($K25:$S25,1),0)</f>
        <v>932</v>
      </c>
      <c r="AC25" s="100">
        <f>+IF(COUNT($K25:$S25)&gt;1,LARGE($K25:$S25,2),0)</f>
        <v>0</v>
      </c>
      <c r="AD25" s="100">
        <f>+IF(COUNT($K25:$S25)&gt;2,LARGE($K25:$S25,3),0)</f>
        <v>0</v>
      </c>
      <c r="AE25" s="100">
        <f t="shared" si="4"/>
        <v>0</v>
      </c>
      <c r="AF25" s="100">
        <f t="shared" si="5"/>
        <v>0</v>
      </c>
      <c r="AG25" s="100">
        <f t="shared" si="6"/>
        <v>0</v>
      </c>
      <c r="AH25" s="100">
        <f t="shared" si="7"/>
        <v>0</v>
      </c>
      <c r="AI25" s="100">
        <f t="shared" si="8"/>
        <v>0</v>
      </c>
      <c r="AJ25" s="100">
        <f t="shared" si="9"/>
        <v>0</v>
      </c>
    </row>
    <row r="26" spans="1:36" s="28" customFormat="1" ht="15">
      <c r="A26" s="28">
        <v>23</v>
      </c>
      <c r="B26" s="48" t="s">
        <v>73</v>
      </c>
      <c r="C26" s="28" t="s">
        <v>74</v>
      </c>
      <c r="E26" s="48" t="s">
        <v>41</v>
      </c>
      <c r="F26" s="190"/>
      <c r="G26" s="28">
        <v>1</v>
      </c>
      <c r="H26" s="28">
        <v>1</v>
      </c>
      <c r="I26" s="28">
        <v>1</v>
      </c>
      <c r="J26" s="100">
        <v>931</v>
      </c>
      <c r="K26" s="209">
        <v>931</v>
      </c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>
        <f>SUM(LARGE(AB26:AK26,{1,2,3,4,5,6}))</f>
        <v>931</v>
      </c>
      <c r="AB26" s="100">
        <f>+IF(COUNT($K26:$S26)&gt;0,LARGE($K26:$S26,1),0)</f>
        <v>931</v>
      </c>
      <c r="AC26" s="100">
        <f>+IF(COUNT($K26:$S26)&gt;1,LARGE($K26:$S26,2),0)</f>
        <v>0</v>
      </c>
      <c r="AD26" s="100">
        <f>+IF(COUNT($K26:$S26)&gt;2,LARGE($K26:$S26,3),0)</f>
        <v>0</v>
      </c>
      <c r="AE26" s="100">
        <f t="shared" si="4"/>
        <v>0</v>
      </c>
      <c r="AF26" s="100">
        <f t="shared" si="5"/>
        <v>0</v>
      </c>
      <c r="AG26" s="100">
        <f t="shared" si="6"/>
        <v>0</v>
      </c>
      <c r="AH26" s="100">
        <f t="shared" si="7"/>
        <v>0</v>
      </c>
      <c r="AI26" s="100">
        <f t="shared" si="8"/>
        <v>0</v>
      </c>
      <c r="AJ26" s="100">
        <f t="shared" si="9"/>
        <v>0</v>
      </c>
    </row>
    <row r="27" spans="1:36" s="28" customFormat="1" ht="15">
      <c r="A27" s="28">
        <v>24</v>
      </c>
      <c r="B27" s="48" t="s">
        <v>315</v>
      </c>
      <c r="C27" s="28" t="s">
        <v>282</v>
      </c>
      <c r="E27" s="48" t="s">
        <v>313</v>
      </c>
      <c r="F27" s="252"/>
      <c r="G27" s="28">
        <v>1</v>
      </c>
      <c r="H27" s="28">
        <v>1</v>
      </c>
      <c r="I27" s="28">
        <v>1</v>
      </c>
      <c r="J27" s="100">
        <v>930</v>
      </c>
      <c r="K27" s="209">
        <v>930</v>
      </c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>
        <f>SUM(LARGE(AB27:AK27,{1,2,3,4,5,6}))</f>
        <v>930</v>
      </c>
      <c r="AB27" s="100">
        <f>+IF(COUNT($K27:$S27)&gt;0,LARGE($K27:$S27,1),0)</f>
        <v>930</v>
      </c>
      <c r="AC27" s="100">
        <f>+IF(COUNT($K27:$S27)&gt;1,LARGE($K27:$S27,2),0)</f>
        <v>0</v>
      </c>
      <c r="AD27" s="100">
        <f>+IF(COUNT($K27:$S27)&gt;2,LARGE($K27:$S27,3),0)</f>
        <v>0</v>
      </c>
      <c r="AE27" s="100">
        <f t="shared" si="4"/>
        <v>0</v>
      </c>
      <c r="AF27" s="100">
        <f t="shared" si="5"/>
        <v>0</v>
      </c>
      <c r="AG27" s="100">
        <f t="shared" si="6"/>
        <v>0</v>
      </c>
      <c r="AH27" s="100">
        <f t="shared" si="7"/>
        <v>0</v>
      </c>
      <c r="AI27" s="100">
        <f t="shared" si="8"/>
        <v>0</v>
      </c>
      <c r="AJ27" s="100">
        <f t="shared" si="9"/>
        <v>0</v>
      </c>
    </row>
    <row r="28" spans="1:36" s="28" customFormat="1" ht="15">
      <c r="A28" s="28">
        <v>25</v>
      </c>
      <c r="B28" s="28" t="s">
        <v>660</v>
      </c>
      <c r="C28" s="28" t="s">
        <v>661</v>
      </c>
      <c r="F28" s="82"/>
      <c r="G28" s="28">
        <v>1</v>
      </c>
      <c r="H28" s="28">
        <v>1</v>
      </c>
      <c r="I28" s="28">
        <v>1</v>
      </c>
      <c r="J28" s="100">
        <v>928.257</v>
      </c>
      <c r="K28" s="100"/>
      <c r="L28" s="100"/>
      <c r="M28" s="100"/>
      <c r="N28" s="100"/>
      <c r="O28" s="100"/>
      <c r="P28" s="275">
        <v>928.257</v>
      </c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>
        <f>SUM(LARGE(AB28:AK28,{1,2,3,4,5,6}))</f>
        <v>928.257</v>
      </c>
      <c r="AB28" s="100">
        <f>+IF(COUNT($L28:$S28)&gt;0,LARGE($L28:$S28,1),0)</f>
        <v>928.257</v>
      </c>
      <c r="AC28" s="100">
        <f>+IF(COUNT($L28:$S28)&gt;1,LARGE($L28:$S28,2),0)</f>
        <v>0</v>
      </c>
      <c r="AD28" s="100">
        <f>+IF(COUNT($L28:$S28)&gt;2,LARGE($L28:$S28,3),0)</f>
        <v>0</v>
      </c>
      <c r="AE28" s="100">
        <f t="shared" si="4"/>
        <v>0</v>
      </c>
      <c r="AF28" s="100">
        <f t="shared" si="5"/>
        <v>0</v>
      </c>
      <c r="AG28" s="100">
        <f t="shared" si="6"/>
        <v>0</v>
      </c>
      <c r="AH28" s="100">
        <f t="shared" si="7"/>
        <v>0</v>
      </c>
      <c r="AI28" s="100">
        <f t="shared" si="8"/>
        <v>0</v>
      </c>
      <c r="AJ28" s="100">
        <f t="shared" si="9"/>
        <v>0</v>
      </c>
    </row>
    <row r="29" spans="1:36" s="28" customFormat="1" ht="15">
      <c r="A29" s="28">
        <v>26</v>
      </c>
      <c r="B29" s="28" t="s">
        <v>501</v>
      </c>
      <c r="C29" s="28" t="s">
        <v>500</v>
      </c>
      <c r="F29" s="203"/>
      <c r="G29" s="28">
        <v>1</v>
      </c>
      <c r="H29" s="28">
        <v>1</v>
      </c>
      <c r="I29" s="28">
        <v>1</v>
      </c>
      <c r="J29" s="100">
        <v>905</v>
      </c>
      <c r="K29" s="100"/>
      <c r="L29" s="100"/>
      <c r="M29" s="100"/>
      <c r="N29" s="239">
        <v>905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>
        <f>SUM(LARGE(AB29:AK29,{1,2,3,4,5,6}))</f>
        <v>905</v>
      </c>
      <c r="AB29" s="100">
        <f>+IF(COUNT($L29:$S29)&gt;0,LARGE($L29:$S29,1),0)</f>
        <v>905</v>
      </c>
      <c r="AC29" s="100">
        <f>+IF(COUNT($L29:$S29)&gt;1,LARGE($L29:$S29,2),0)</f>
        <v>0</v>
      </c>
      <c r="AD29" s="100">
        <f>+IF(COUNT($L29:$S29)&gt;2,LARGE($L29:$S29,3),0)</f>
        <v>0</v>
      </c>
      <c r="AE29" s="100">
        <f t="shared" si="4"/>
        <v>0</v>
      </c>
      <c r="AF29" s="100">
        <f t="shared" si="5"/>
        <v>0</v>
      </c>
      <c r="AG29" s="100">
        <f t="shared" si="6"/>
        <v>0</v>
      </c>
      <c r="AH29" s="100">
        <f t="shared" si="7"/>
        <v>0</v>
      </c>
      <c r="AI29" s="100">
        <f t="shared" si="8"/>
        <v>0</v>
      </c>
      <c r="AJ29" s="100">
        <f t="shared" si="9"/>
        <v>0</v>
      </c>
    </row>
    <row r="30" spans="1:36" s="28" customFormat="1" ht="15">
      <c r="A30" s="28">
        <v>27</v>
      </c>
      <c r="B30" s="28" t="s">
        <v>502</v>
      </c>
      <c r="C30" s="28" t="s">
        <v>466</v>
      </c>
      <c r="E30" s="28" t="s">
        <v>503</v>
      </c>
      <c r="G30" s="28">
        <v>1</v>
      </c>
      <c r="H30" s="28">
        <v>1</v>
      </c>
      <c r="I30" s="28">
        <v>1</v>
      </c>
      <c r="J30" s="100">
        <v>893.827</v>
      </c>
      <c r="K30" s="100"/>
      <c r="L30" s="100"/>
      <c r="M30" s="100"/>
      <c r="N30" s="239">
        <v>893.827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>
        <f>SUM(LARGE(AB30:AK30,{1,2,3,4,5,6}))</f>
        <v>893.827</v>
      </c>
      <c r="AB30" s="100">
        <f>+IF(COUNT($L30:$S30)&gt;0,LARGE($L30:$S30,1),0)</f>
        <v>893.827</v>
      </c>
      <c r="AC30" s="100">
        <f>+IF(COUNT($L30:$S30)&gt;1,LARGE($L30:$S30,2),0)</f>
        <v>0</v>
      </c>
      <c r="AD30" s="100">
        <f>+IF(COUNT($L30:$S30)&gt;2,LARGE($L30:$S30,3),0)</f>
        <v>0</v>
      </c>
      <c r="AE30" s="100">
        <f t="shared" si="4"/>
        <v>0</v>
      </c>
      <c r="AF30" s="100">
        <f t="shared" si="5"/>
        <v>0</v>
      </c>
      <c r="AG30" s="100">
        <f t="shared" si="6"/>
        <v>0</v>
      </c>
      <c r="AH30" s="100">
        <f t="shared" si="7"/>
        <v>0</v>
      </c>
      <c r="AI30" s="100">
        <f t="shared" si="8"/>
        <v>0</v>
      </c>
      <c r="AJ30" s="100">
        <f t="shared" si="9"/>
        <v>0</v>
      </c>
    </row>
    <row r="31" spans="1:36" s="28" customFormat="1" ht="15">
      <c r="A31" s="28">
        <v>28</v>
      </c>
      <c r="B31" s="28" t="s">
        <v>662</v>
      </c>
      <c r="C31" s="28" t="s">
        <v>663</v>
      </c>
      <c r="E31" s="28" t="s">
        <v>664</v>
      </c>
      <c r="G31" s="28">
        <v>1</v>
      </c>
      <c r="H31" s="28">
        <v>1</v>
      </c>
      <c r="I31" s="28">
        <v>1</v>
      </c>
      <c r="J31" s="100">
        <v>863.76</v>
      </c>
      <c r="K31" s="100"/>
      <c r="L31" s="100"/>
      <c r="M31" s="100"/>
      <c r="N31" s="100"/>
      <c r="O31" s="100"/>
      <c r="P31" s="275">
        <v>863.76</v>
      </c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>
        <f>SUM(LARGE(AB31:AK31,{1,2,3,4,5,6}))</f>
        <v>863.76</v>
      </c>
      <c r="AB31" s="100">
        <f>+IF(COUNT($L31:$S31)&gt;0,LARGE($L31:$S31,1),0)</f>
        <v>863.76</v>
      </c>
      <c r="AC31" s="100">
        <f>+IF(COUNT($L31:$S31)&gt;1,LARGE($L31:$S31,2),0)</f>
        <v>0</v>
      </c>
      <c r="AD31" s="100">
        <f>+IF(COUNT($L31:$S31)&gt;2,LARGE($L31:$S31,3),0)</f>
        <v>0</v>
      </c>
      <c r="AE31" s="100">
        <f t="shared" si="4"/>
        <v>0</v>
      </c>
      <c r="AF31" s="100">
        <f t="shared" si="5"/>
        <v>0</v>
      </c>
      <c r="AG31" s="100">
        <f t="shared" si="6"/>
        <v>0</v>
      </c>
      <c r="AH31" s="100">
        <f t="shared" si="7"/>
        <v>0</v>
      </c>
      <c r="AI31" s="100">
        <f t="shared" si="8"/>
        <v>0</v>
      </c>
      <c r="AJ31" s="100">
        <f t="shared" si="9"/>
        <v>0</v>
      </c>
    </row>
    <row r="32" spans="1:36" s="28" customFormat="1" ht="15">
      <c r="A32" s="28">
        <v>29</v>
      </c>
      <c r="B32" s="28" t="s">
        <v>287</v>
      </c>
      <c r="C32" s="28" t="s">
        <v>504</v>
      </c>
      <c r="F32" s="82"/>
      <c r="G32" s="28">
        <v>1</v>
      </c>
      <c r="H32" s="28">
        <v>1</v>
      </c>
      <c r="I32" s="28">
        <v>1</v>
      </c>
      <c r="J32" s="100">
        <v>859.857</v>
      </c>
      <c r="K32" s="100"/>
      <c r="L32" s="100"/>
      <c r="M32" s="100"/>
      <c r="N32" s="239">
        <v>859.857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>
        <f>SUM(LARGE(AB32:AK32,{1,2,3,4,5,6}))</f>
        <v>859.857</v>
      </c>
      <c r="AB32" s="100">
        <f>+IF(COUNT($L32:$S32)&gt;0,LARGE($L32:$S32,1),0)</f>
        <v>859.857</v>
      </c>
      <c r="AC32" s="100">
        <f>+IF(COUNT($L32:$S32)&gt;1,LARGE($L32:$S32,2),0)</f>
        <v>0</v>
      </c>
      <c r="AD32" s="100">
        <f>+IF(COUNT($L32:$S32)&gt;2,LARGE($L32:$S32,3),0)</f>
        <v>0</v>
      </c>
      <c r="AE32" s="100">
        <f t="shared" si="4"/>
        <v>0</v>
      </c>
      <c r="AF32" s="100">
        <f t="shared" si="5"/>
        <v>0</v>
      </c>
      <c r="AG32" s="100">
        <f t="shared" si="6"/>
        <v>0</v>
      </c>
      <c r="AH32" s="100">
        <f t="shared" si="7"/>
        <v>0</v>
      </c>
      <c r="AI32" s="100">
        <f t="shared" si="8"/>
        <v>0</v>
      </c>
      <c r="AJ32" s="100">
        <f t="shared" si="9"/>
        <v>0</v>
      </c>
    </row>
    <row r="33" spans="1:36" s="28" customFormat="1" ht="15">
      <c r="A33" s="28">
        <v>30</v>
      </c>
      <c r="B33" s="48" t="s">
        <v>67</v>
      </c>
      <c r="C33" s="28" t="s">
        <v>304</v>
      </c>
      <c r="E33" s="48"/>
      <c r="F33" s="190"/>
      <c r="G33" s="28">
        <v>1</v>
      </c>
      <c r="H33" s="28">
        <v>1</v>
      </c>
      <c r="I33" s="28">
        <v>1</v>
      </c>
      <c r="J33" s="100">
        <v>855</v>
      </c>
      <c r="K33" s="209">
        <v>855</v>
      </c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2"/>
      <c r="AA33" s="100">
        <f>SUM(LARGE(AB33:AK33,{1,2,3,4,5,6}))</f>
        <v>855</v>
      </c>
      <c r="AB33" s="100">
        <f>+IF(COUNT($K33:$S33)&gt;0,LARGE($K33:$S33,1),0)</f>
        <v>855</v>
      </c>
      <c r="AC33" s="100">
        <f>+IF(COUNT($K33:$S33)&gt;1,LARGE($K33:$S33,2),0)</f>
        <v>0</v>
      </c>
      <c r="AD33" s="100">
        <f>+IF(COUNT($K33:$S33)&gt;2,LARGE($K33:$S33,3),0)</f>
        <v>0</v>
      </c>
      <c r="AE33" s="100">
        <f t="shared" si="4"/>
        <v>0</v>
      </c>
      <c r="AF33" s="100">
        <f t="shared" si="5"/>
        <v>0</v>
      </c>
      <c r="AG33" s="100">
        <f t="shared" si="6"/>
        <v>0</v>
      </c>
      <c r="AH33" s="100">
        <f t="shared" si="7"/>
        <v>0</v>
      </c>
      <c r="AI33" s="100">
        <f t="shared" si="8"/>
        <v>0</v>
      </c>
      <c r="AJ33" s="100">
        <f t="shared" si="9"/>
        <v>0</v>
      </c>
    </row>
    <row r="34" spans="1:36" s="28" customFormat="1" ht="15">
      <c r="A34" s="28">
        <v>31</v>
      </c>
      <c r="B34" s="48" t="s">
        <v>305</v>
      </c>
      <c r="C34" s="28" t="s">
        <v>132</v>
      </c>
      <c r="E34" s="48"/>
      <c r="F34" s="190"/>
      <c r="G34" s="28">
        <v>1</v>
      </c>
      <c r="H34" s="28">
        <v>1</v>
      </c>
      <c r="I34" s="28">
        <v>1</v>
      </c>
      <c r="J34" s="100">
        <v>851</v>
      </c>
      <c r="K34" s="209">
        <v>851</v>
      </c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>
        <f>SUM(LARGE(AB34:AK34,{1,2,3,4,5,6}))</f>
        <v>851</v>
      </c>
      <c r="AB34" s="100">
        <f>+IF(COUNT($K34:$S34)&gt;0,LARGE($K34:$S34,1),0)</f>
        <v>851</v>
      </c>
      <c r="AC34" s="100">
        <f>+IF(COUNT($K34:$S34)&gt;1,LARGE($K34:$S34,2),0)</f>
        <v>0</v>
      </c>
      <c r="AD34" s="100">
        <f>+IF(COUNT($K34:$S34)&gt;2,LARGE($K34:$S34,3),0)</f>
        <v>0</v>
      </c>
      <c r="AE34" s="100">
        <f t="shared" si="4"/>
        <v>0</v>
      </c>
      <c r="AF34" s="100">
        <f t="shared" si="5"/>
        <v>0</v>
      </c>
      <c r="AG34" s="100">
        <f t="shared" si="6"/>
        <v>0</v>
      </c>
      <c r="AH34" s="100">
        <f t="shared" si="7"/>
        <v>0</v>
      </c>
      <c r="AI34" s="100">
        <f t="shared" si="8"/>
        <v>0</v>
      </c>
      <c r="AJ34" s="100">
        <f t="shared" si="9"/>
        <v>0</v>
      </c>
    </row>
    <row r="35" spans="1:36" s="28" customFormat="1" ht="15">
      <c r="A35" s="28">
        <v>32</v>
      </c>
      <c r="B35" s="28" t="s">
        <v>505</v>
      </c>
      <c r="C35" s="28" t="s">
        <v>506</v>
      </c>
      <c r="G35" s="28">
        <v>1</v>
      </c>
      <c r="H35" s="28">
        <v>1</v>
      </c>
      <c r="I35" s="28">
        <v>1</v>
      </c>
      <c r="J35" s="100">
        <v>834.101</v>
      </c>
      <c r="K35" s="100"/>
      <c r="L35" s="100"/>
      <c r="M35" s="100"/>
      <c r="N35" s="239">
        <v>834.101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>
        <f>SUM(LARGE(AB35:AK35,{1,2,3,4,5,6}))</f>
        <v>834.101</v>
      </c>
      <c r="AB35" s="100">
        <f aca="true" t="shared" si="10" ref="AB35:AB41">+IF(COUNT($L35:$S35)&gt;0,LARGE($L35:$S35,1),0)</f>
        <v>834.101</v>
      </c>
      <c r="AC35" s="100">
        <f aca="true" t="shared" si="11" ref="AC35:AC41">+IF(COUNT($L35:$S35)&gt;1,LARGE($L35:$S35,2),0)</f>
        <v>0</v>
      </c>
      <c r="AD35" s="100">
        <f aca="true" t="shared" si="12" ref="AD35:AD41">+IF(COUNT($L35:$S35)&gt;2,LARGE($L35:$S35,3),0)</f>
        <v>0</v>
      </c>
      <c r="AE35" s="100">
        <f t="shared" si="4"/>
        <v>0</v>
      </c>
      <c r="AF35" s="100">
        <f t="shared" si="5"/>
        <v>0</v>
      </c>
      <c r="AG35" s="100">
        <f t="shared" si="6"/>
        <v>0</v>
      </c>
      <c r="AH35" s="100">
        <f t="shared" si="7"/>
        <v>0</v>
      </c>
      <c r="AI35" s="100">
        <f t="shared" si="8"/>
        <v>0</v>
      </c>
      <c r="AJ35" s="100">
        <f t="shared" si="9"/>
        <v>0</v>
      </c>
    </row>
    <row r="36" spans="1:36" s="28" customFormat="1" ht="15">
      <c r="A36" s="28">
        <v>33</v>
      </c>
      <c r="B36" s="28" t="s">
        <v>70</v>
      </c>
      <c r="C36" s="28" t="s">
        <v>632</v>
      </c>
      <c r="F36" s="82"/>
      <c r="G36" s="28">
        <v>1</v>
      </c>
      <c r="H36" s="28">
        <v>1</v>
      </c>
      <c r="I36" s="28">
        <v>1</v>
      </c>
      <c r="J36" s="100">
        <v>833.114</v>
      </c>
      <c r="K36" s="100"/>
      <c r="L36" s="100"/>
      <c r="M36" s="100"/>
      <c r="N36" s="100"/>
      <c r="O36" s="100"/>
      <c r="P36" s="275">
        <v>833.114</v>
      </c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>
        <f>SUM(LARGE(AB36:AK36,{1,2,3,4,5,6}))</f>
        <v>833.114</v>
      </c>
      <c r="AB36" s="100">
        <f t="shared" si="10"/>
        <v>833.114</v>
      </c>
      <c r="AC36" s="100">
        <f t="shared" si="11"/>
        <v>0</v>
      </c>
      <c r="AD36" s="100">
        <f t="shared" si="12"/>
        <v>0</v>
      </c>
      <c r="AE36" s="100">
        <f aca="true" t="shared" si="13" ref="AE36:AE53">+IF(COUNT($T36:$Y36)&gt;0,LARGE($T36:$Y36,1),0)</f>
        <v>0</v>
      </c>
      <c r="AF36" s="100">
        <f aca="true" t="shared" si="14" ref="AF36:AF53">+IF(COUNT($T36:$Y36)&gt;1,LARGE($T36:$Y36,2),0)</f>
        <v>0</v>
      </c>
      <c r="AG36" s="100">
        <f aca="true" t="shared" si="15" ref="AG36:AG53">+IF(COUNT($T36:$Y36)&gt;2,LARGE($T36:$Y36,3),0)</f>
        <v>0</v>
      </c>
      <c r="AH36" s="100">
        <f aca="true" t="shared" si="16" ref="AH36:AH53">+IF(COUNT($T36:$Y36)&gt;3,LARGE($T36:$Y36,4),0)</f>
        <v>0</v>
      </c>
      <c r="AI36" s="100">
        <f aca="true" t="shared" si="17" ref="AI36:AI53">+IF(COUNT($T36:$Y36)&gt;4,LARGE($T36:$Y36,5),0)</f>
        <v>0</v>
      </c>
      <c r="AJ36" s="100">
        <f aca="true" t="shared" si="18" ref="AJ36:AJ53">+IF(COUNT($T36:$Y36)&gt;5,LARGE($T36:$Y36,6),0)</f>
        <v>0</v>
      </c>
    </row>
    <row r="37" spans="1:36" s="28" customFormat="1" ht="15">
      <c r="A37" s="28">
        <v>34</v>
      </c>
      <c r="B37" s="28" t="s">
        <v>311</v>
      </c>
      <c r="C37" s="28" t="s">
        <v>188</v>
      </c>
      <c r="E37" s="28" t="s">
        <v>455</v>
      </c>
      <c r="G37" s="28">
        <v>1</v>
      </c>
      <c r="H37" s="28">
        <v>1</v>
      </c>
      <c r="I37" s="28">
        <v>1</v>
      </c>
      <c r="J37" s="100">
        <v>829.324</v>
      </c>
      <c r="K37" s="100"/>
      <c r="L37" s="100"/>
      <c r="M37" s="100"/>
      <c r="N37" s="239">
        <v>829.324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>
        <f>SUM(LARGE(AB37:AK37,{1,2,3,4,5,6}))</f>
        <v>829.324</v>
      </c>
      <c r="AB37" s="100">
        <f t="shared" si="10"/>
        <v>829.324</v>
      </c>
      <c r="AC37" s="100">
        <f t="shared" si="11"/>
        <v>0</v>
      </c>
      <c r="AD37" s="100">
        <f t="shared" si="12"/>
        <v>0</v>
      </c>
      <c r="AE37" s="100">
        <f t="shared" si="13"/>
        <v>0</v>
      </c>
      <c r="AF37" s="100">
        <f t="shared" si="14"/>
        <v>0</v>
      </c>
      <c r="AG37" s="100">
        <f t="shared" si="15"/>
        <v>0</v>
      </c>
      <c r="AH37" s="100">
        <f t="shared" si="16"/>
        <v>0</v>
      </c>
      <c r="AI37" s="100">
        <f t="shared" si="17"/>
        <v>0</v>
      </c>
      <c r="AJ37" s="100">
        <f t="shared" si="18"/>
        <v>0</v>
      </c>
    </row>
    <row r="38" spans="1:36" s="28" customFormat="1" ht="15">
      <c r="A38" s="28">
        <v>35</v>
      </c>
      <c r="B38" s="28" t="s">
        <v>207</v>
      </c>
      <c r="C38" s="28" t="s">
        <v>507</v>
      </c>
      <c r="E38" s="28" t="s">
        <v>499</v>
      </c>
      <c r="F38" s="82"/>
      <c r="G38" s="28">
        <v>1</v>
      </c>
      <c r="H38" s="28">
        <v>1</v>
      </c>
      <c r="I38" s="28">
        <v>1</v>
      </c>
      <c r="J38" s="100">
        <v>828.375</v>
      </c>
      <c r="K38" s="100"/>
      <c r="L38" s="100"/>
      <c r="M38" s="100"/>
      <c r="N38" s="239">
        <v>828.375</v>
      </c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>
        <f>SUM(LARGE(AB38:AK38,{1,2,3,4,5,6}))</f>
        <v>828.375</v>
      </c>
      <c r="AB38" s="100">
        <f t="shared" si="10"/>
        <v>828.375</v>
      </c>
      <c r="AC38" s="100">
        <f t="shared" si="11"/>
        <v>0</v>
      </c>
      <c r="AD38" s="100">
        <f t="shared" si="12"/>
        <v>0</v>
      </c>
      <c r="AE38" s="100">
        <f t="shared" si="13"/>
        <v>0</v>
      </c>
      <c r="AF38" s="100">
        <f t="shared" si="14"/>
        <v>0</v>
      </c>
      <c r="AG38" s="100">
        <f t="shared" si="15"/>
        <v>0</v>
      </c>
      <c r="AH38" s="100">
        <f t="shared" si="16"/>
        <v>0</v>
      </c>
      <c r="AI38" s="100">
        <f t="shared" si="17"/>
        <v>0</v>
      </c>
      <c r="AJ38" s="100">
        <f t="shared" si="18"/>
        <v>0</v>
      </c>
    </row>
    <row r="39" spans="1:36" s="28" customFormat="1" ht="15">
      <c r="A39" s="28">
        <v>36</v>
      </c>
      <c r="B39" s="28" t="s">
        <v>385</v>
      </c>
      <c r="C39" s="28" t="s">
        <v>508</v>
      </c>
      <c r="F39" s="82"/>
      <c r="G39" s="28">
        <v>1</v>
      </c>
      <c r="H39" s="28">
        <v>1</v>
      </c>
      <c r="I39" s="28">
        <v>1</v>
      </c>
      <c r="J39" s="100">
        <v>827.429</v>
      </c>
      <c r="K39" s="100"/>
      <c r="L39" s="100"/>
      <c r="M39" s="100"/>
      <c r="N39" s="239">
        <v>827.429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>
        <f>SUM(LARGE(AB39:AK39,{1,2,3,4,5,6}))</f>
        <v>827.429</v>
      </c>
      <c r="AB39" s="100">
        <f t="shared" si="10"/>
        <v>827.429</v>
      </c>
      <c r="AC39" s="100">
        <f t="shared" si="11"/>
        <v>0</v>
      </c>
      <c r="AD39" s="100">
        <f t="shared" si="12"/>
        <v>0</v>
      </c>
      <c r="AE39" s="100">
        <f t="shared" si="13"/>
        <v>0</v>
      </c>
      <c r="AF39" s="100">
        <f t="shared" si="14"/>
        <v>0</v>
      </c>
      <c r="AG39" s="100">
        <f t="shared" si="15"/>
        <v>0</v>
      </c>
      <c r="AH39" s="100">
        <f t="shared" si="16"/>
        <v>0</v>
      </c>
      <c r="AI39" s="100">
        <f t="shared" si="17"/>
        <v>0</v>
      </c>
      <c r="AJ39" s="100">
        <f t="shared" si="18"/>
        <v>0</v>
      </c>
    </row>
    <row r="40" spans="1:36" s="28" customFormat="1" ht="15">
      <c r="A40" s="28">
        <v>37</v>
      </c>
      <c r="B40" s="28" t="s">
        <v>209</v>
      </c>
      <c r="C40" s="28" t="s">
        <v>666</v>
      </c>
      <c r="E40" s="28" t="s">
        <v>44</v>
      </c>
      <c r="F40" s="82"/>
      <c r="G40" s="28">
        <v>1</v>
      </c>
      <c r="H40" s="28">
        <v>1</v>
      </c>
      <c r="I40" s="28">
        <v>1</v>
      </c>
      <c r="J40" s="100">
        <v>813.863</v>
      </c>
      <c r="K40" s="100"/>
      <c r="L40" s="100"/>
      <c r="M40" s="100"/>
      <c r="N40" s="100"/>
      <c r="O40" s="100"/>
      <c r="P40" s="275">
        <v>813.863</v>
      </c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>
        <f>SUM(LARGE(AB40:AK40,{1,2,3,4,5,6}))</f>
        <v>813.863</v>
      </c>
      <c r="AB40" s="100">
        <f t="shared" si="10"/>
        <v>813.863</v>
      </c>
      <c r="AC40" s="100">
        <f t="shared" si="11"/>
        <v>0</v>
      </c>
      <c r="AD40" s="100">
        <f t="shared" si="12"/>
        <v>0</v>
      </c>
      <c r="AE40" s="100">
        <f t="shared" si="13"/>
        <v>0</v>
      </c>
      <c r="AF40" s="100">
        <f t="shared" si="14"/>
        <v>0</v>
      </c>
      <c r="AG40" s="100">
        <f t="shared" si="15"/>
        <v>0</v>
      </c>
      <c r="AH40" s="100">
        <f t="shared" si="16"/>
        <v>0</v>
      </c>
      <c r="AI40" s="100">
        <f t="shared" si="17"/>
        <v>0</v>
      </c>
      <c r="AJ40" s="100">
        <f t="shared" si="18"/>
        <v>0</v>
      </c>
    </row>
    <row r="41" spans="1:36" s="28" customFormat="1" ht="15">
      <c r="A41" s="28">
        <v>38</v>
      </c>
      <c r="B41" s="28" t="s">
        <v>667</v>
      </c>
      <c r="C41" s="28" t="s">
        <v>668</v>
      </c>
      <c r="F41" s="82"/>
      <c r="G41" s="28">
        <v>1</v>
      </c>
      <c r="H41" s="28">
        <v>1</v>
      </c>
      <c r="I41" s="28">
        <v>1</v>
      </c>
      <c r="J41" s="100">
        <v>812.82</v>
      </c>
      <c r="K41" s="100"/>
      <c r="L41" s="100"/>
      <c r="M41" s="100"/>
      <c r="N41" s="100"/>
      <c r="O41" s="100"/>
      <c r="P41" s="275">
        <v>812.82</v>
      </c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>
        <f>SUM(LARGE(AB41:AK41,{1,2,3,4,5,6}))</f>
        <v>812.82</v>
      </c>
      <c r="AB41" s="100">
        <f t="shared" si="10"/>
        <v>812.82</v>
      </c>
      <c r="AC41" s="100">
        <f t="shared" si="11"/>
        <v>0</v>
      </c>
      <c r="AD41" s="100">
        <f t="shared" si="12"/>
        <v>0</v>
      </c>
      <c r="AE41" s="100">
        <f t="shared" si="13"/>
        <v>0</v>
      </c>
      <c r="AF41" s="100">
        <f t="shared" si="14"/>
        <v>0</v>
      </c>
      <c r="AG41" s="100">
        <f t="shared" si="15"/>
        <v>0</v>
      </c>
      <c r="AH41" s="100">
        <f t="shared" si="16"/>
        <v>0</v>
      </c>
      <c r="AI41" s="100">
        <f t="shared" si="17"/>
        <v>0</v>
      </c>
      <c r="AJ41" s="100">
        <f t="shared" si="18"/>
        <v>0</v>
      </c>
    </row>
    <row r="42" spans="1:36" s="28" customFormat="1" ht="15">
      <c r="A42" s="28">
        <v>39</v>
      </c>
      <c r="B42" s="48" t="s">
        <v>167</v>
      </c>
      <c r="C42" s="28" t="s">
        <v>310</v>
      </c>
      <c r="E42" s="48"/>
      <c r="F42" s="190"/>
      <c r="G42" s="28">
        <v>1</v>
      </c>
      <c r="H42" s="28">
        <v>1</v>
      </c>
      <c r="I42" s="28">
        <v>1</v>
      </c>
      <c r="J42" s="100">
        <v>803</v>
      </c>
      <c r="K42" s="209">
        <v>803</v>
      </c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>
        <f>SUM(LARGE(AB42:AK42,{1,2,3,4,5,6}))</f>
        <v>803</v>
      </c>
      <c r="AB42" s="100">
        <f>+IF(COUNT($K42:$S42)&gt;0,LARGE($K42:$S42,1),0)</f>
        <v>803</v>
      </c>
      <c r="AC42" s="100">
        <f>+IF(COUNT($K42:$S42)&gt;1,LARGE($K42:$S42,2),0)</f>
        <v>0</v>
      </c>
      <c r="AD42" s="100">
        <f>+IF(COUNT($K42:$S42)&gt;2,LARGE($K42:$S42,3),0)</f>
        <v>0</v>
      </c>
      <c r="AE42" s="100">
        <f t="shared" si="13"/>
        <v>0</v>
      </c>
      <c r="AF42" s="100">
        <f t="shared" si="14"/>
        <v>0</v>
      </c>
      <c r="AG42" s="100">
        <f t="shared" si="15"/>
        <v>0</v>
      </c>
      <c r="AH42" s="100">
        <f t="shared" si="16"/>
        <v>0</v>
      </c>
      <c r="AI42" s="100">
        <f t="shared" si="17"/>
        <v>0</v>
      </c>
      <c r="AJ42" s="100">
        <f t="shared" si="18"/>
        <v>0</v>
      </c>
    </row>
    <row r="43" spans="1:36" s="28" customFormat="1" ht="15">
      <c r="A43" s="28">
        <v>40</v>
      </c>
      <c r="B43" s="48" t="s">
        <v>55</v>
      </c>
      <c r="C43" s="28" t="s">
        <v>125</v>
      </c>
      <c r="E43" s="48" t="s">
        <v>126</v>
      </c>
      <c r="F43" s="190"/>
      <c r="G43" s="28">
        <v>1</v>
      </c>
      <c r="H43" s="28">
        <v>1</v>
      </c>
      <c r="I43" s="28">
        <v>1</v>
      </c>
      <c r="J43" s="100">
        <v>801</v>
      </c>
      <c r="K43" s="209">
        <v>801</v>
      </c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>
        <f>SUM(LARGE(AB43:AK43,{1,2,3,4,5,6}))</f>
        <v>801</v>
      </c>
      <c r="AB43" s="100">
        <f>+IF(COUNT($K43:$S43)&gt;0,LARGE($K43:$S43,1),0)</f>
        <v>801</v>
      </c>
      <c r="AC43" s="100">
        <f>+IF(COUNT($K43:$S43)&gt;1,LARGE($K43:$S43,2),0)</f>
        <v>0</v>
      </c>
      <c r="AD43" s="100">
        <f>+IF(COUNT($K43:$S43)&gt;2,LARGE($K43:$S43,3),0)</f>
        <v>0</v>
      </c>
      <c r="AE43" s="100">
        <f t="shared" si="13"/>
        <v>0</v>
      </c>
      <c r="AF43" s="100">
        <f t="shared" si="14"/>
        <v>0</v>
      </c>
      <c r="AG43" s="100">
        <f t="shared" si="15"/>
        <v>0</v>
      </c>
      <c r="AH43" s="100">
        <f t="shared" si="16"/>
        <v>0</v>
      </c>
      <c r="AI43" s="100">
        <f t="shared" si="17"/>
        <v>0</v>
      </c>
      <c r="AJ43" s="100">
        <f t="shared" si="18"/>
        <v>0</v>
      </c>
    </row>
    <row r="44" spans="1:36" s="28" customFormat="1" ht="15">
      <c r="A44" s="28">
        <v>41</v>
      </c>
      <c r="B44" s="28" t="s">
        <v>670</v>
      </c>
      <c r="C44" s="28" t="s">
        <v>604</v>
      </c>
      <c r="E44" s="28" t="s">
        <v>664</v>
      </c>
      <c r="F44" s="278" t="s">
        <v>671</v>
      </c>
      <c r="G44" s="28">
        <v>1</v>
      </c>
      <c r="H44" s="28">
        <v>1</v>
      </c>
      <c r="I44" s="28">
        <v>1</v>
      </c>
      <c r="J44" s="100">
        <v>795.483</v>
      </c>
      <c r="K44" s="100"/>
      <c r="L44" s="100"/>
      <c r="M44" s="100"/>
      <c r="N44" s="100"/>
      <c r="O44" s="100"/>
      <c r="P44" s="275">
        <v>795.483</v>
      </c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>
        <f>SUM(LARGE(AB44:AK44,{1,2,3,4,5,6}))</f>
        <v>795.483</v>
      </c>
      <c r="AB44" s="100">
        <f>+IF(COUNT($L44:$S44)&gt;0,LARGE($L44:$S44,1),0)</f>
        <v>795.483</v>
      </c>
      <c r="AC44" s="100">
        <f>+IF(COUNT($L44:$S44)&gt;1,LARGE($L44:$S44,2),0)</f>
        <v>0</v>
      </c>
      <c r="AD44" s="100">
        <f>+IF(COUNT($L44:$S44)&gt;2,LARGE($L44:$S44,3),0)</f>
        <v>0</v>
      </c>
      <c r="AE44" s="100">
        <f t="shared" si="13"/>
        <v>0</v>
      </c>
      <c r="AF44" s="100">
        <f t="shared" si="14"/>
        <v>0</v>
      </c>
      <c r="AG44" s="100">
        <f t="shared" si="15"/>
        <v>0</v>
      </c>
      <c r="AH44" s="100">
        <f t="shared" si="16"/>
        <v>0</v>
      </c>
      <c r="AI44" s="100">
        <f t="shared" si="17"/>
        <v>0</v>
      </c>
      <c r="AJ44" s="100">
        <f t="shared" si="18"/>
        <v>0</v>
      </c>
    </row>
    <row r="45" spans="1:36" s="28" customFormat="1" ht="15">
      <c r="A45" s="28">
        <v>42</v>
      </c>
      <c r="B45" s="28" t="s">
        <v>672</v>
      </c>
      <c r="C45" s="28" t="s">
        <v>673</v>
      </c>
      <c r="E45" s="28" t="s">
        <v>674</v>
      </c>
      <c r="F45" s="82"/>
      <c r="G45" s="28">
        <v>1</v>
      </c>
      <c r="H45" s="28">
        <v>1</v>
      </c>
      <c r="I45" s="28">
        <v>1</v>
      </c>
      <c r="J45" s="100">
        <v>793.491</v>
      </c>
      <c r="K45" s="100"/>
      <c r="L45" s="100"/>
      <c r="M45" s="100"/>
      <c r="N45" s="100"/>
      <c r="O45" s="100"/>
      <c r="P45" s="275">
        <v>793.491</v>
      </c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>
        <f>SUM(LARGE(AB45:AK45,{1,2,3,4,5,6}))</f>
        <v>793.491</v>
      </c>
      <c r="AB45" s="100">
        <f>+IF(COUNT($L45:$S45)&gt;0,LARGE($L45:$S45,1),0)</f>
        <v>793.491</v>
      </c>
      <c r="AC45" s="100">
        <f>+IF(COUNT($L45:$S45)&gt;1,LARGE($L45:$S45,2),0)</f>
        <v>0</v>
      </c>
      <c r="AD45" s="100">
        <f>+IF(COUNT($L45:$S45)&gt;2,LARGE($L45:$S45,3),0)</f>
        <v>0</v>
      </c>
      <c r="AE45" s="100">
        <f t="shared" si="13"/>
        <v>0</v>
      </c>
      <c r="AF45" s="100">
        <f t="shared" si="14"/>
        <v>0</v>
      </c>
      <c r="AG45" s="100">
        <f t="shared" si="15"/>
        <v>0</v>
      </c>
      <c r="AH45" s="100">
        <f t="shared" si="16"/>
        <v>0</v>
      </c>
      <c r="AI45" s="100">
        <f t="shared" si="17"/>
        <v>0</v>
      </c>
      <c r="AJ45" s="100">
        <f t="shared" si="18"/>
        <v>0</v>
      </c>
    </row>
    <row r="46" spans="1:36" s="28" customFormat="1" ht="15">
      <c r="A46" s="28">
        <v>43</v>
      </c>
      <c r="B46" s="48" t="s">
        <v>70</v>
      </c>
      <c r="C46" s="28" t="s">
        <v>76</v>
      </c>
      <c r="E46" s="48" t="s">
        <v>89</v>
      </c>
      <c r="F46" s="190"/>
      <c r="G46" s="28">
        <v>1</v>
      </c>
      <c r="H46" s="28">
        <v>1</v>
      </c>
      <c r="I46" s="28">
        <v>1</v>
      </c>
      <c r="J46" s="100">
        <v>761</v>
      </c>
      <c r="K46" s="209">
        <v>761</v>
      </c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>
        <f>SUM(LARGE(AB46:AK46,{1,2,3,4,5,6}))</f>
        <v>761</v>
      </c>
      <c r="AB46" s="100">
        <f>+IF(COUNT($K46:$S46)&gt;0,LARGE($K46:$S46,1),0)</f>
        <v>761</v>
      </c>
      <c r="AC46" s="100">
        <f>+IF(COUNT($K46:$S46)&gt;1,LARGE($K46:$S46,2),0)</f>
        <v>0</v>
      </c>
      <c r="AD46" s="100">
        <f>+IF(COUNT($K46:$S46)&gt;2,LARGE($K46:$S46,3),0)</f>
        <v>0</v>
      </c>
      <c r="AE46" s="100">
        <f t="shared" si="13"/>
        <v>0</v>
      </c>
      <c r="AF46" s="100">
        <f t="shared" si="14"/>
        <v>0</v>
      </c>
      <c r="AG46" s="100">
        <f t="shared" si="15"/>
        <v>0</v>
      </c>
      <c r="AH46" s="100">
        <f t="shared" si="16"/>
        <v>0</v>
      </c>
      <c r="AI46" s="100">
        <f t="shared" si="17"/>
        <v>0</v>
      </c>
      <c r="AJ46" s="100">
        <f t="shared" si="18"/>
        <v>0</v>
      </c>
    </row>
    <row r="47" spans="1:36" s="28" customFormat="1" ht="15">
      <c r="A47" s="28">
        <v>44</v>
      </c>
      <c r="B47" s="28" t="s">
        <v>462</v>
      </c>
      <c r="C47" s="28" t="s">
        <v>509</v>
      </c>
      <c r="E47" s="28" t="s">
        <v>510</v>
      </c>
      <c r="F47" s="203"/>
      <c r="G47" s="28">
        <v>1</v>
      </c>
      <c r="H47" s="28">
        <v>1</v>
      </c>
      <c r="I47" s="28">
        <v>1</v>
      </c>
      <c r="J47" s="100">
        <v>734.28</v>
      </c>
      <c r="K47" s="100"/>
      <c r="L47" s="100"/>
      <c r="M47" s="100"/>
      <c r="N47" s="239">
        <v>734.28</v>
      </c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>
        <f>SUM(LARGE(AB47:AK47,{1,2,3,4,5,6}))</f>
        <v>734.28</v>
      </c>
      <c r="AB47" s="100">
        <f>+IF(COUNT($L47:$S47)&gt;0,LARGE($L47:$S47,1),0)</f>
        <v>734.28</v>
      </c>
      <c r="AC47" s="100">
        <f>+IF(COUNT($L47:$S47)&gt;1,LARGE($L47:$S47,2),0)</f>
        <v>0</v>
      </c>
      <c r="AD47" s="100">
        <f>+IF(COUNT($L47:$S47)&gt;2,LARGE($L47:$S47,3),0)</f>
        <v>0</v>
      </c>
      <c r="AE47" s="100">
        <f t="shared" si="13"/>
        <v>0</v>
      </c>
      <c r="AF47" s="100">
        <f t="shared" si="14"/>
        <v>0</v>
      </c>
      <c r="AG47" s="100">
        <f t="shared" si="15"/>
        <v>0</v>
      </c>
      <c r="AH47" s="100">
        <f t="shared" si="16"/>
        <v>0</v>
      </c>
      <c r="AI47" s="100">
        <f t="shared" si="17"/>
        <v>0</v>
      </c>
      <c r="AJ47" s="100">
        <f t="shared" si="18"/>
        <v>0</v>
      </c>
    </row>
    <row r="48" spans="1:36" s="28" customFormat="1" ht="15">
      <c r="A48" s="28">
        <v>45</v>
      </c>
      <c r="B48" s="28" t="s">
        <v>204</v>
      </c>
      <c r="C48" s="48" t="s">
        <v>152</v>
      </c>
      <c r="D48" s="48" t="s">
        <v>152</v>
      </c>
      <c r="E48" s="48" t="s">
        <v>138</v>
      </c>
      <c r="F48" s="252"/>
      <c r="G48" s="28">
        <v>1</v>
      </c>
      <c r="H48" s="28">
        <v>1</v>
      </c>
      <c r="I48" s="28">
        <v>1</v>
      </c>
      <c r="J48" s="100">
        <v>718</v>
      </c>
      <c r="K48" s="209">
        <v>718</v>
      </c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>
        <f>SUM(LARGE(AB48:AK48,{1,2,3,4,5,6}))</f>
        <v>718</v>
      </c>
      <c r="AB48" s="100">
        <f>+IF(COUNT($K48:$S48)&gt;0,LARGE($K48:$S48,1),0)</f>
        <v>718</v>
      </c>
      <c r="AC48" s="100">
        <f>+IF(COUNT($K48:$S48)&gt;1,LARGE($K48:$S48,2),0)</f>
        <v>0</v>
      </c>
      <c r="AD48" s="100">
        <f>+IF(COUNT($K48:$S48)&gt;2,LARGE($K48:$S48,3),0)</f>
        <v>0</v>
      </c>
      <c r="AE48" s="100">
        <f t="shared" si="13"/>
        <v>0</v>
      </c>
      <c r="AF48" s="100">
        <f t="shared" si="14"/>
        <v>0</v>
      </c>
      <c r="AG48" s="100">
        <f t="shared" si="15"/>
        <v>0</v>
      </c>
      <c r="AH48" s="100">
        <f t="shared" si="16"/>
        <v>0</v>
      </c>
      <c r="AI48" s="100">
        <f t="shared" si="17"/>
        <v>0</v>
      </c>
      <c r="AJ48" s="100">
        <f t="shared" si="18"/>
        <v>0</v>
      </c>
    </row>
    <row r="49" spans="1:36" s="28" customFormat="1" ht="15">
      <c r="A49" s="28">
        <v>46</v>
      </c>
      <c r="B49" s="28" t="s">
        <v>311</v>
      </c>
      <c r="C49" s="28" t="s">
        <v>188</v>
      </c>
      <c r="D49" s="48" t="s">
        <v>188</v>
      </c>
      <c r="E49" s="48" t="s">
        <v>49</v>
      </c>
      <c r="F49" s="190"/>
      <c r="G49" s="28">
        <v>1</v>
      </c>
      <c r="H49" s="28">
        <v>1</v>
      </c>
      <c r="I49" s="28">
        <v>1</v>
      </c>
      <c r="J49" s="100">
        <v>718</v>
      </c>
      <c r="K49" s="209">
        <v>718</v>
      </c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>
        <f>SUM(LARGE(AB49:AK49,{1,2,3,4,5,6}))</f>
        <v>718</v>
      </c>
      <c r="AB49" s="100">
        <f>+IF(COUNT($K49:$S49)&gt;0,LARGE($K49:$S49,1),0)</f>
        <v>718</v>
      </c>
      <c r="AC49" s="100">
        <f>+IF(COUNT($K49:$S49)&gt;1,LARGE($K49:$S49,2),0)</f>
        <v>0</v>
      </c>
      <c r="AD49" s="100">
        <f>+IF(COUNT($K49:$S49)&gt;2,LARGE($K49:$S49,3),0)</f>
        <v>0</v>
      </c>
      <c r="AE49" s="100">
        <f t="shared" si="13"/>
        <v>0</v>
      </c>
      <c r="AF49" s="100">
        <f t="shared" si="14"/>
        <v>0</v>
      </c>
      <c r="AG49" s="100">
        <f t="shared" si="15"/>
        <v>0</v>
      </c>
      <c r="AH49" s="100">
        <f t="shared" si="16"/>
        <v>0</v>
      </c>
      <c r="AI49" s="100">
        <f t="shared" si="17"/>
        <v>0</v>
      </c>
      <c r="AJ49" s="100">
        <f t="shared" si="18"/>
        <v>0</v>
      </c>
    </row>
    <row r="50" spans="1:36" s="28" customFormat="1" ht="15">
      <c r="A50" s="28">
        <v>47</v>
      </c>
      <c r="B50" s="28" t="s">
        <v>675</v>
      </c>
      <c r="C50" s="28" t="s">
        <v>676</v>
      </c>
      <c r="E50" s="28" t="s">
        <v>678</v>
      </c>
      <c r="F50" s="277" t="s">
        <v>677</v>
      </c>
      <c r="G50" s="28">
        <v>1</v>
      </c>
      <c r="H50" s="28">
        <v>1</v>
      </c>
      <c r="I50" s="28">
        <v>1</v>
      </c>
      <c r="J50" s="100">
        <v>661.105</v>
      </c>
      <c r="K50" s="100"/>
      <c r="L50" s="100"/>
      <c r="M50" s="100"/>
      <c r="N50" s="100"/>
      <c r="O50" s="100"/>
      <c r="P50" s="275">
        <v>661.105</v>
      </c>
      <c r="Q50" s="100"/>
      <c r="R50" s="100"/>
      <c r="S50" s="100"/>
      <c r="T50" s="100"/>
      <c r="U50" s="100"/>
      <c r="V50" s="100"/>
      <c r="W50" s="100"/>
      <c r="X50" s="100"/>
      <c r="Y50" s="100"/>
      <c r="Z50" s="102"/>
      <c r="AA50" s="100">
        <f>SUM(LARGE(AB50:AK50,{1,2,3,4,5,6}))</f>
        <v>661.105</v>
      </c>
      <c r="AB50" s="100">
        <f>+IF(COUNT($L50:$S50)&gt;0,LARGE($L50:$S50,1),0)</f>
        <v>661.105</v>
      </c>
      <c r="AC50" s="100">
        <f>+IF(COUNT($L50:$S50)&gt;1,LARGE($L50:$S50,2),0)</f>
        <v>0</v>
      </c>
      <c r="AD50" s="100">
        <f>+IF(COUNT($L50:$S50)&gt;2,LARGE($L50:$S50,3),0)</f>
        <v>0</v>
      </c>
      <c r="AE50" s="100">
        <f t="shared" si="13"/>
        <v>0</v>
      </c>
      <c r="AF50" s="100">
        <f t="shared" si="14"/>
        <v>0</v>
      </c>
      <c r="AG50" s="100">
        <f t="shared" si="15"/>
        <v>0</v>
      </c>
      <c r="AH50" s="100">
        <f t="shared" si="16"/>
        <v>0</v>
      </c>
      <c r="AI50" s="100">
        <f t="shared" si="17"/>
        <v>0</v>
      </c>
      <c r="AJ50" s="100">
        <f t="shared" si="18"/>
        <v>0</v>
      </c>
    </row>
    <row r="51" spans="1:36" s="28" customFormat="1" ht="15">
      <c r="A51" s="28" t="s">
        <v>38</v>
      </c>
      <c r="F51" s="82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>
        <f>SUM(LARGE(AB51:AK51,{1,2,3,4,5,6}))</f>
        <v>0</v>
      </c>
      <c r="AB51" s="100">
        <f aca="true" t="shared" si="19" ref="AB51:AB56">+IF(COUNT($L51:$S51)&gt;0,LARGE($L51:$S51,1),0)</f>
        <v>0</v>
      </c>
      <c r="AC51" s="100">
        <f aca="true" t="shared" si="20" ref="AC51:AC56">+IF(COUNT($L51:$S51)&gt;1,LARGE($L51:$S51,2),0)</f>
        <v>0</v>
      </c>
      <c r="AD51" s="100">
        <f aca="true" t="shared" si="21" ref="AD51:AD56">+IF(COUNT($L51:$S51)&gt;2,LARGE($L51:$S51,3),0)</f>
        <v>0</v>
      </c>
      <c r="AE51" s="100">
        <f t="shared" si="13"/>
        <v>0</v>
      </c>
      <c r="AF51" s="100">
        <f t="shared" si="14"/>
        <v>0</v>
      </c>
      <c r="AG51" s="100">
        <f t="shared" si="15"/>
        <v>0</v>
      </c>
      <c r="AH51" s="100">
        <f t="shared" si="16"/>
        <v>0</v>
      </c>
      <c r="AI51" s="100">
        <f t="shared" si="17"/>
        <v>0</v>
      </c>
      <c r="AJ51" s="100">
        <f t="shared" si="18"/>
        <v>0</v>
      </c>
    </row>
    <row r="52" spans="1:36" s="28" customFormat="1" ht="15">
      <c r="A52" s="28">
        <v>1</v>
      </c>
      <c r="F52" s="203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>
        <f>SUM(LARGE(AB52:AK52,{1,2,3,4,5,6}))</f>
        <v>0</v>
      </c>
      <c r="AB52" s="100">
        <f t="shared" si="19"/>
        <v>0</v>
      </c>
      <c r="AC52" s="100">
        <f t="shared" si="20"/>
        <v>0</v>
      </c>
      <c r="AD52" s="100">
        <f t="shared" si="21"/>
        <v>0</v>
      </c>
      <c r="AE52" s="100">
        <f t="shared" si="13"/>
        <v>0</v>
      </c>
      <c r="AF52" s="100">
        <f t="shared" si="14"/>
        <v>0</v>
      </c>
      <c r="AG52" s="100">
        <f t="shared" si="15"/>
        <v>0</v>
      </c>
      <c r="AH52" s="100">
        <f t="shared" si="16"/>
        <v>0</v>
      </c>
      <c r="AI52" s="100">
        <f t="shared" si="17"/>
        <v>0</v>
      </c>
      <c r="AJ52" s="100">
        <f t="shared" si="18"/>
        <v>0</v>
      </c>
    </row>
    <row r="53" spans="1:36" s="28" customFormat="1" ht="15">
      <c r="A53" s="28">
        <v>2</v>
      </c>
      <c r="F53" s="82" t="s">
        <v>38</v>
      </c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>
        <f>SUM(LARGE(AB53:AK53,{1,2,3,4,5,6}))</f>
        <v>0</v>
      </c>
      <c r="AB53" s="100">
        <f t="shared" si="19"/>
        <v>0</v>
      </c>
      <c r="AC53" s="100">
        <f t="shared" si="20"/>
        <v>0</v>
      </c>
      <c r="AD53" s="100">
        <f t="shared" si="21"/>
        <v>0</v>
      </c>
      <c r="AE53" s="100">
        <f t="shared" si="13"/>
        <v>0</v>
      </c>
      <c r="AF53" s="100">
        <f t="shared" si="14"/>
        <v>0</v>
      </c>
      <c r="AG53" s="100">
        <f t="shared" si="15"/>
        <v>0</v>
      </c>
      <c r="AH53" s="100">
        <f t="shared" si="16"/>
        <v>0</v>
      </c>
      <c r="AI53" s="100">
        <f t="shared" si="17"/>
        <v>0</v>
      </c>
      <c r="AJ53" s="100">
        <f t="shared" si="18"/>
        <v>0</v>
      </c>
    </row>
    <row r="54" spans="1:36" s="28" customFormat="1" ht="15">
      <c r="A54" s="28">
        <v>3</v>
      </c>
      <c r="F54" s="82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>
        <f>SUM(LARGE(AB54:AK54,{1,2,3,4,5,6}))</f>
        <v>0</v>
      </c>
      <c r="AB54" s="100">
        <f t="shared" si="19"/>
        <v>0</v>
      </c>
      <c r="AC54" s="100">
        <f t="shared" si="20"/>
        <v>0</v>
      </c>
      <c r="AD54" s="100">
        <f t="shared" si="21"/>
        <v>0</v>
      </c>
      <c r="AE54" s="100">
        <f aca="true" t="shared" si="22" ref="AE54:AE85">+IF(COUNT($T54:$Y54)&gt;0,LARGE($T54:$Y54,1),0)</f>
        <v>0</v>
      </c>
      <c r="AF54" s="100">
        <f aca="true" t="shared" si="23" ref="AF54:AF85">+IF(COUNT($T54:$Y54)&gt;1,LARGE($T54:$Y54,2),0)</f>
        <v>0</v>
      </c>
      <c r="AG54" s="100">
        <f aca="true" t="shared" si="24" ref="AG54:AG85">+IF(COUNT($T54:$Y54)&gt;2,LARGE($T54:$Y54,3),0)</f>
        <v>0</v>
      </c>
      <c r="AH54" s="100">
        <f aca="true" t="shared" si="25" ref="AH54:AH85">+IF(COUNT($T54:$Y54)&gt;3,LARGE($T54:$Y54,4),0)</f>
        <v>0</v>
      </c>
      <c r="AI54" s="100">
        <f aca="true" t="shared" si="26" ref="AI54:AI85">+IF(COUNT($T54:$Y54)&gt;4,LARGE($T54:$Y54,5),0)</f>
        <v>0</v>
      </c>
      <c r="AJ54" s="100">
        <f aca="true" t="shared" si="27" ref="AJ54:AJ85">+IF(COUNT($T54:$Y54)&gt;5,LARGE($T54:$Y54,6),0)</f>
        <v>0</v>
      </c>
    </row>
    <row r="55" spans="1:36" s="28" customFormat="1" ht="15">
      <c r="A55" s="28">
        <v>4</v>
      </c>
      <c r="F55" s="203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>
        <f>SUM(LARGE(AB55:AK55,{1,2,3,4,5,6}))</f>
        <v>0</v>
      </c>
      <c r="AB55" s="100">
        <f t="shared" si="19"/>
        <v>0</v>
      </c>
      <c r="AC55" s="100">
        <f t="shared" si="20"/>
        <v>0</v>
      </c>
      <c r="AD55" s="100">
        <f t="shared" si="21"/>
        <v>0</v>
      </c>
      <c r="AE55" s="100">
        <f t="shared" si="22"/>
        <v>0</v>
      </c>
      <c r="AF55" s="100">
        <f t="shared" si="23"/>
        <v>0</v>
      </c>
      <c r="AG55" s="100">
        <f t="shared" si="24"/>
        <v>0</v>
      </c>
      <c r="AH55" s="100">
        <f t="shared" si="25"/>
        <v>0</v>
      </c>
      <c r="AI55" s="100">
        <f t="shared" si="26"/>
        <v>0</v>
      </c>
      <c r="AJ55" s="100">
        <f t="shared" si="27"/>
        <v>0</v>
      </c>
    </row>
    <row r="56" spans="1:36" s="28" customFormat="1" ht="15">
      <c r="A56" s="28">
        <v>5</v>
      </c>
      <c r="F56" s="82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>
        <f>SUM(LARGE(AB56:AK56,{1,2,3,4,5,6}))</f>
        <v>0</v>
      </c>
      <c r="AB56" s="100">
        <f t="shared" si="19"/>
        <v>0</v>
      </c>
      <c r="AC56" s="100">
        <f t="shared" si="20"/>
        <v>0</v>
      </c>
      <c r="AD56" s="100">
        <f t="shared" si="21"/>
        <v>0</v>
      </c>
      <c r="AE56" s="100">
        <f t="shared" si="22"/>
        <v>0</v>
      </c>
      <c r="AF56" s="100">
        <f t="shared" si="23"/>
        <v>0</v>
      </c>
      <c r="AG56" s="100">
        <f t="shared" si="24"/>
        <v>0</v>
      </c>
      <c r="AH56" s="100">
        <f t="shared" si="25"/>
        <v>0</v>
      </c>
      <c r="AI56" s="100">
        <f t="shared" si="26"/>
        <v>0</v>
      </c>
      <c r="AJ56" s="100">
        <f t="shared" si="27"/>
        <v>0</v>
      </c>
    </row>
    <row r="57" spans="1:36" s="28" customFormat="1" ht="15">
      <c r="A57" s="28">
        <v>6</v>
      </c>
      <c r="J57" s="27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>
        <f>SUM(LARGE(AB57:AK57,{1,2,3,4,5,6}))</f>
        <v>0</v>
      </c>
      <c r="AB57" s="100">
        <f aca="true" t="shared" si="28" ref="AB57:AB85">+IF(COUNT($K57:$S57)&gt;0,LARGE($K57:$S57,1),0)</f>
        <v>0</v>
      </c>
      <c r="AC57" s="100">
        <f aca="true" t="shared" si="29" ref="AC57:AC85">+IF(COUNT($K57:$S57)&gt;1,LARGE($K57:$S57,2),0)</f>
        <v>0</v>
      </c>
      <c r="AD57" s="100">
        <f aca="true" t="shared" si="30" ref="AD57:AD85">+IF(COUNT($K57:$S57)&gt;2,LARGE($K57:$S57,3),0)</f>
        <v>0</v>
      </c>
      <c r="AE57" s="100">
        <f t="shared" si="22"/>
        <v>0</v>
      </c>
      <c r="AF57" s="100">
        <f t="shared" si="23"/>
        <v>0</v>
      </c>
      <c r="AG57" s="100">
        <f t="shared" si="24"/>
        <v>0</v>
      </c>
      <c r="AH57" s="100">
        <f t="shared" si="25"/>
        <v>0</v>
      </c>
      <c r="AI57" s="100">
        <f t="shared" si="26"/>
        <v>0</v>
      </c>
      <c r="AJ57" s="100">
        <f t="shared" si="27"/>
        <v>0</v>
      </c>
    </row>
    <row r="58" spans="1:36" s="28" customFormat="1" ht="15">
      <c r="A58" s="28">
        <v>7</v>
      </c>
      <c r="J58" s="27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>
        <f>SUM(LARGE(AB58:AK58,{1,2,3,4,5,6}))</f>
        <v>0</v>
      </c>
      <c r="AB58" s="100">
        <f t="shared" si="28"/>
        <v>0</v>
      </c>
      <c r="AC58" s="100">
        <f t="shared" si="29"/>
        <v>0</v>
      </c>
      <c r="AD58" s="100">
        <f t="shared" si="30"/>
        <v>0</v>
      </c>
      <c r="AE58" s="100">
        <f t="shared" si="22"/>
        <v>0</v>
      </c>
      <c r="AF58" s="100">
        <f t="shared" si="23"/>
        <v>0</v>
      </c>
      <c r="AG58" s="100">
        <f t="shared" si="24"/>
        <v>0</v>
      </c>
      <c r="AH58" s="100">
        <f t="shared" si="25"/>
        <v>0</v>
      </c>
      <c r="AI58" s="100">
        <f t="shared" si="26"/>
        <v>0</v>
      </c>
      <c r="AJ58" s="100">
        <f t="shared" si="27"/>
        <v>0</v>
      </c>
    </row>
    <row r="59" spans="1:36" s="28" customFormat="1" ht="15">
      <c r="A59" s="28">
        <v>8</v>
      </c>
      <c r="J59" s="27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>
        <f>SUM(LARGE(AB59:AK59,{1,2,3,4,5,6}))</f>
        <v>0</v>
      </c>
      <c r="AB59" s="100">
        <f t="shared" si="28"/>
        <v>0</v>
      </c>
      <c r="AC59" s="100">
        <f t="shared" si="29"/>
        <v>0</v>
      </c>
      <c r="AD59" s="100">
        <f t="shared" si="30"/>
        <v>0</v>
      </c>
      <c r="AE59" s="100">
        <f t="shared" si="22"/>
        <v>0</v>
      </c>
      <c r="AF59" s="100">
        <f t="shared" si="23"/>
        <v>0</v>
      </c>
      <c r="AG59" s="100">
        <f t="shared" si="24"/>
        <v>0</v>
      </c>
      <c r="AH59" s="100">
        <f t="shared" si="25"/>
        <v>0</v>
      </c>
      <c r="AI59" s="100">
        <f t="shared" si="26"/>
        <v>0</v>
      </c>
      <c r="AJ59" s="100">
        <f t="shared" si="27"/>
        <v>0</v>
      </c>
    </row>
    <row r="60" spans="1:36" s="28" customFormat="1" ht="15">
      <c r="A60" s="28">
        <v>39</v>
      </c>
      <c r="J60" s="27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>
        <f>SUM(LARGE(AB60:AK60,{1,2,3,4,5,6}))</f>
        <v>0</v>
      </c>
      <c r="AB60" s="100">
        <f t="shared" si="28"/>
        <v>0</v>
      </c>
      <c r="AC60" s="100">
        <f t="shared" si="29"/>
        <v>0</v>
      </c>
      <c r="AD60" s="100">
        <f t="shared" si="30"/>
        <v>0</v>
      </c>
      <c r="AE60" s="100">
        <f t="shared" si="22"/>
        <v>0</v>
      </c>
      <c r="AF60" s="100">
        <f t="shared" si="23"/>
        <v>0</v>
      </c>
      <c r="AG60" s="100">
        <f t="shared" si="24"/>
        <v>0</v>
      </c>
      <c r="AH60" s="100">
        <f t="shared" si="25"/>
        <v>0</v>
      </c>
      <c r="AI60" s="100">
        <f t="shared" si="26"/>
        <v>0</v>
      </c>
      <c r="AJ60" s="100">
        <f t="shared" si="27"/>
        <v>0</v>
      </c>
    </row>
    <row r="61" spans="1:36" s="28" customFormat="1" ht="15">
      <c r="A61" s="28">
        <v>40</v>
      </c>
      <c r="J61" s="27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>
        <f>SUM(LARGE(AB61:AK61,{1,2,3,4,5,6}))</f>
        <v>0</v>
      </c>
      <c r="AB61" s="100">
        <f t="shared" si="28"/>
        <v>0</v>
      </c>
      <c r="AC61" s="100">
        <f t="shared" si="29"/>
        <v>0</v>
      </c>
      <c r="AD61" s="100">
        <f t="shared" si="30"/>
        <v>0</v>
      </c>
      <c r="AE61" s="100">
        <f t="shared" si="22"/>
        <v>0</v>
      </c>
      <c r="AF61" s="100">
        <f t="shared" si="23"/>
        <v>0</v>
      </c>
      <c r="AG61" s="100">
        <f t="shared" si="24"/>
        <v>0</v>
      </c>
      <c r="AH61" s="100">
        <f t="shared" si="25"/>
        <v>0</v>
      </c>
      <c r="AI61" s="100">
        <f t="shared" si="26"/>
        <v>0</v>
      </c>
      <c r="AJ61" s="100">
        <f t="shared" si="27"/>
        <v>0</v>
      </c>
    </row>
    <row r="62" spans="1:36" s="28" customFormat="1" ht="15">
      <c r="A62" s="28">
        <v>41</v>
      </c>
      <c r="J62" s="27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>
        <f>SUM(LARGE(AB62:AK62,{1,2,3,4,5,6}))</f>
        <v>0</v>
      </c>
      <c r="AB62" s="100">
        <f t="shared" si="28"/>
        <v>0</v>
      </c>
      <c r="AC62" s="100">
        <f t="shared" si="29"/>
        <v>0</v>
      </c>
      <c r="AD62" s="100">
        <f t="shared" si="30"/>
        <v>0</v>
      </c>
      <c r="AE62" s="100">
        <f t="shared" si="22"/>
        <v>0</v>
      </c>
      <c r="AF62" s="100">
        <f t="shared" si="23"/>
        <v>0</v>
      </c>
      <c r="AG62" s="100">
        <f t="shared" si="24"/>
        <v>0</v>
      </c>
      <c r="AH62" s="100">
        <f t="shared" si="25"/>
        <v>0</v>
      </c>
      <c r="AI62" s="100">
        <f t="shared" si="26"/>
        <v>0</v>
      </c>
      <c r="AJ62" s="100">
        <f t="shared" si="27"/>
        <v>0</v>
      </c>
    </row>
    <row r="63" spans="1:36" s="28" customFormat="1" ht="15">
      <c r="A63" s="28">
        <v>42</v>
      </c>
      <c r="J63" s="27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>
        <f>SUM(LARGE(AB63:AK63,{1,2,3,4,5,6}))</f>
        <v>0</v>
      </c>
      <c r="AB63" s="100">
        <f t="shared" si="28"/>
        <v>0</v>
      </c>
      <c r="AC63" s="100">
        <f t="shared" si="29"/>
        <v>0</v>
      </c>
      <c r="AD63" s="100">
        <f t="shared" si="30"/>
        <v>0</v>
      </c>
      <c r="AE63" s="100">
        <f t="shared" si="22"/>
        <v>0</v>
      </c>
      <c r="AF63" s="100">
        <f t="shared" si="23"/>
        <v>0</v>
      </c>
      <c r="AG63" s="100">
        <f t="shared" si="24"/>
        <v>0</v>
      </c>
      <c r="AH63" s="100">
        <f t="shared" si="25"/>
        <v>0</v>
      </c>
      <c r="AI63" s="100">
        <f t="shared" si="26"/>
        <v>0</v>
      </c>
      <c r="AJ63" s="100">
        <f t="shared" si="27"/>
        <v>0</v>
      </c>
    </row>
    <row r="64" spans="1:36" s="28" customFormat="1" ht="15">
      <c r="A64" s="28">
        <v>43</v>
      </c>
      <c r="J64" s="27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>
        <f>SUM(LARGE(AB64:AK64,{1,2,3,4,5,6}))</f>
        <v>0</v>
      </c>
      <c r="AB64" s="100">
        <f t="shared" si="28"/>
        <v>0</v>
      </c>
      <c r="AC64" s="100">
        <f t="shared" si="29"/>
        <v>0</v>
      </c>
      <c r="AD64" s="100">
        <f t="shared" si="30"/>
        <v>0</v>
      </c>
      <c r="AE64" s="100">
        <f t="shared" si="22"/>
        <v>0</v>
      </c>
      <c r="AF64" s="100">
        <f t="shared" si="23"/>
        <v>0</v>
      </c>
      <c r="AG64" s="100">
        <f t="shared" si="24"/>
        <v>0</v>
      </c>
      <c r="AH64" s="100">
        <f t="shared" si="25"/>
        <v>0</v>
      </c>
      <c r="AI64" s="100">
        <f t="shared" si="26"/>
        <v>0</v>
      </c>
      <c r="AJ64" s="100">
        <f t="shared" si="27"/>
        <v>0</v>
      </c>
    </row>
    <row r="65" spans="1:36" s="28" customFormat="1" ht="15">
      <c r="A65" s="28">
        <v>44</v>
      </c>
      <c r="J65" s="27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>
        <f>SUM(LARGE(AB65:AK65,{1,2,3,4,5,6}))</f>
        <v>0</v>
      </c>
      <c r="AB65" s="100">
        <f t="shared" si="28"/>
        <v>0</v>
      </c>
      <c r="AC65" s="100">
        <f t="shared" si="29"/>
        <v>0</v>
      </c>
      <c r="AD65" s="100">
        <f t="shared" si="30"/>
        <v>0</v>
      </c>
      <c r="AE65" s="100">
        <f t="shared" si="22"/>
        <v>0</v>
      </c>
      <c r="AF65" s="100">
        <f t="shared" si="23"/>
        <v>0</v>
      </c>
      <c r="AG65" s="100">
        <f t="shared" si="24"/>
        <v>0</v>
      </c>
      <c r="AH65" s="100">
        <f t="shared" si="25"/>
        <v>0</v>
      </c>
      <c r="AI65" s="100">
        <f t="shared" si="26"/>
        <v>0</v>
      </c>
      <c r="AJ65" s="100">
        <f t="shared" si="27"/>
        <v>0</v>
      </c>
    </row>
    <row r="66" spans="1:36" s="28" customFormat="1" ht="15">
      <c r="A66" s="28">
        <v>45</v>
      </c>
      <c r="J66" s="27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>
        <f>SUM(LARGE(AB66:AK66,{1,2,3,4,5,6}))</f>
        <v>0</v>
      </c>
      <c r="AB66" s="100">
        <f t="shared" si="28"/>
        <v>0</v>
      </c>
      <c r="AC66" s="100">
        <f t="shared" si="29"/>
        <v>0</v>
      </c>
      <c r="AD66" s="100">
        <f t="shared" si="30"/>
        <v>0</v>
      </c>
      <c r="AE66" s="100">
        <f t="shared" si="22"/>
        <v>0</v>
      </c>
      <c r="AF66" s="100">
        <f t="shared" si="23"/>
        <v>0</v>
      </c>
      <c r="AG66" s="100">
        <f t="shared" si="24"/>
        <v>0</v>
      </c>
      <c r="AH66" s="100">
        <f t="shared" si="25"/>
        <v>0</v>
      </c>
      <c r="AI66" s="100">
        <f t="shared" si="26"/>
        <v>0</v>
      </c>
      <c r="AJ66" s="100">
        <f t="shared" si="27"/>
        <v>0</v>
      </c>
    </row>
    <row r="67" spans="1:36" s="28" customFormat="1" ht="15">
      <c r="A67" s="28">
        <v>46</v>
      </c>
      <c r="J67" s="27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>
        <f>SUM(LARGE(AB67:AK67,{1,2,3,4,5,6}))</f>
        <v>0</v>
      </c>
      <c r="AB67" s="100">
        <f t="shared" si="28"/>
        <v>0</v>
      </c>
      <c r="AC67" s="100">
        <f t="shared" si="29"/>
        <v>0</v>
      </c>
      <c r="AD67" s="100">
        <f t="shared" si="30"/>
        <v>0</v>
      </c>
      <c r="AE67" s="100">
        <f t="shared" si="22"/>
        <v>0</v>
      </c>
      <c r="AF67" s="100">
        <f t="shared" si="23"/>
        <v>0</v>
      </c>
      <c r="AG67" s="100">
        <f t="shared" si="24"/>
        <v>0</v>
      </c>
      <c r="AH67" s="100">
        <f t="shared" si="25"/>
        <v>0</v>
      </c>
      <c r="AI67" s="100">
        <f t="shared" si="26"/>
        <v>0</v>
      </c>
      <c r="AJ67" s="100">
        <f t="shared" si="27"/>
        <v>0</v>
      </c>
    </row>
    <row r="68" spans="1:36" s="28" customFormat="1" ht="15">
      <c r="A68" s="28">
        <v>47</v>
      </c>
      <c r="J68" s="27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>
        <f>SUM(LARGE(AB68:AK68,{1,2,3,4,5,6}))</f>
        <v>0</v>
      </c>
      <c r="AB68" s="100">
        <f t="shared" si="28"/>
        <v>0</v>
      </c>
      <c r="AC68" s="100">
        <f t="shared" si="29"/>
        <v>0</v>
      </c>
      <c r="AD68" s="100">
        <f t="shared" si="30"/>
        <v>0</v>
      </c>
      <c r="AE68" s="100">
        <f t="shared" si="22"/>
        <v>0</v>
      </c>
      <c r="AF68" s="100">
        <f t="shared" si="23"/>
        <v>0</v>
      </c>
      <c r="AG68" s="100">
        <f t="shared" si="24"/>
        <v>0</v>
      </c>
      <c r="AH68" s="100">
        <f t="shared" si="25"/>
        <v>0</v>
      </c>
      <c r="AI68" s="100">
        <f t="shared" si="26"/>
        <v>0</v>
      </c>
      <c r="AJ68" s="100">
        <f t="shared" si="27"/>
        <v>0</v>
      </c>
    </row>
    <row r="69" spans="1:36" s="28" customFormat="1" ht="15">
      <c r="A69" s="28">
        <v>48</v>
      </c>
      <c r="J69" s="27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>
        <f>SUM(LARGE(AB69:AK69,{1,2,3,4,5,6}))</f>
        <v>0</v>
      </c>
      <c r="AB69" s="100">
        <f t="shared" si="28"/>
        <v>0</v>
      </c>
      <c r="AC69" s="100">
        <f t="shared" si="29"/>
        <v>0</v>
      </c>
      <c r="AD69" s="100">
        <f t="shared" si="30"/>
        <v>0</v>
      </c>
      <c r="AE69" s="100">
        <f t="shared" si="22"/>
        <v>0</v>
      </c>
      <c r="AF69" s="100">
        <f t="shared" si="23"/>
        <v>0</v>
      </c>
      <c r="AG69" s="100">
        <f t="shared" si="24"/>
        <v>0</v>
      </c>
      <c r="AH69" s="100">
        <f t="shared" si="25"/>
        <v>0</v>
      </c>
      <c r="AI69" s="100">
        <f t="shared" si="26"/>
        <v>0</v>
      </c>
      <c r="AJ69" s="100">
        <f t="shared" si="27"/>
        <v>0</v>
      </c>
    </row>
    <row r="70" spans="1:36" s="28" customFormat="1" ht="15">
      <c r="A70" s="28">
        <v>49</v>
      </c>
      <c r="J70" s="27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>
        <f>SUM(LARGE(AB70:AK70,{1,2,3,4,5,6}))</f>
        <v>0</v>
      </c>
      <c r="AB70" s="100">
        <f t="shared" si="28"/>
        <v>0</v>
      </c>
      <c r="AC70" s="100">
        <f t="shared" si="29"/>
        <v>0</v>
      </c>
      <c r="AD70" s="100">
        <f t="shared" si="30"/>
        <v>0</v>
      </c>
      <c r="AE70" s="100">
        <f t="shared" si="22"/>
        <v>0</v>
      </c>
      <c r="AF70" s="100">
        <f t="shared" si="23"/>
        <v>0</v>
      </c>
      <c r="AG70" s="100">
        <f t="shared" si="24"/>
        <v>0</v>
      </c>
      <c r="AH70" s="100">
        <f t="shared" si="25"/>
        <v>0</v>
      </c>
      <c r="AI70" s="100">
        <f t="shared" si="26"/>
        <v>0</v>
      </c>
      <c r="AJ70" s="100">
        <f t="shared" si="27"/>
        <v>0</v>
      </c>
    </row>
    <row r="71" spans="1:36" s="28" customFormat="1" ht="15">
      <c r="A71" s="28">
        <v>50</v>
      </c>
      <c r="J71" s="27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>
        <f>SUM(LARGE(AB71:AK71,{1,2,3,4,5,6}))</f>
        <v>0</v>
      </c>
      <c r="AB71" s="100">
        <f t="shared" si="28"/>
        <v>0</v>
      </c>
      <c r="AC71" s="100">
        <f t="shared" si="29"/>
        <v>0</v>
      </c>
      <c r="AD71" s="100">
        <f t="shared" si="30"/>
        <v>0</v>
      </c>
      <c r="AE71" s="100">
        <f t="shared" si="22"/>
        <v>0</v>
      </c>
      <c r="AF71" s="100">
        <f t="shared" si="23"/>
        <v>0</v>
      </c>
      <c r="AG71" s="100">
        <f t="shared" si="24"/>
        <v>0</v>
      </c>
      <c r="AH71" s="100">
        <f t="shared" si="25"/>
        <v>0</v>
      </c>
      <c r="AI71" s="100">
        <f t="shared" si="26"/>
        <v>0</v>
      </c>
      <c r="AJ71" s="100">
        <f t="shared" si="27"/>
        <v>0</v>
      </c>
    </row>
    <row r="72" spans="1:36" s="28" customFormat="1" ht="15">
      <c r="A72" s="28">
        <v>51</v>
      </c>
      <c r="J72" s="27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>
        <f>SUM(LARGE(AB72:AK72,{1,2,3,4,5,6}))</f>
        <v>0</v>
      </c>
      <c r="AB72" s="100">
        <f t="shared" si="28"/>
        <v>0</v>
      </c>
      <c r="AC72" s="100">
        <f t="shared" si="29"/>
        <v>0</v>
      </c>
      <c r="AD72" s="100">
        <f t="shared" si="30"/>
        <v>0</v>
      </c>
      <c r="AE72" s="100">
        <f t="shared" si="22"/>
        <v>0</v>
      </c>
      <c r="AF72" s="100">
        <f t="shared" si="23"/>
        <v>0</v>
      </c>
      <c r="AG72" s="100">
        <f t="shared" si="24"/>
        <v>0</v>
      </c>
      <c r="AH72" s="100">
        <f t="shared" si="25"/>
        <v>0</v>
      </c>
      <c r="AI72" s="100">
        <f t="shared" si="26"/>
        <v>0</v>
      </c>
      <c r="AJ72" s="100">
        <f t="shared" si="27"/>
        <v>0</v>
      </c>
    </row>
    <row r="73" spans="1:36" s="28" customFormat="1" ht="15">
      <c r="A73" s="28">
        <v>52</v>
      </c>
      <c r="B73" s="25"/>
      <c r="C73" s="25"/>
      <c r="E73" s="25"/>
      <c r="F73" s="25"/>
      <c r="J73" s="27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>
        <f>SUM(LARGE(AB73:AK73,{1,2,3,4,5,6}))</f>
        <v>0</v>
      </c>
      <c r="AB73" s="100">
        <f t="shared" si="28"/>
        <v>0</v>
      </c>
      <c r="AC73" s="100">
        <f t="shared" si="29"/>
        <v>0</v>
      </c>
      <c r="AD73" s="100">
        <f t="shared" si="30"/>
        <v>0</v>
      </c>
      <c r="AE73" s="100">
        <f t="shared" si="22"/>
        <v>0</v>
      </c>
      <c r="AF73" s="100">
        <f t="shared" si="23"/>
        <v>0</v>
      </c>
      <c r="AG73" s="100">
        <f t="shared" si="24"/>
        <v>0</v>
      </c>
      <c r="AH73" s="100">
        <f t="shared" si="25"/>
        <v>0</v>
      </c>
      <c r="AI73" s="100">
        <f t="shared" si="26"/>
        <v>0</v>
      </c>
      <c r="AJ73" s="100">
        <f t="shared" si="27"/>
        <v>0</v>
      </c>
    </row>
    <row r="74" spans="1:36" s="28" customFormat="1" ht="15">
      <c r="A74" s="28">
        <v>53</v>
      </c>
      <c r="J74" s="27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>
        <f>SUM(LARGE(AB74:AK74,{1,2,3,4,5,6}))</f>
        <v>0</v>
      </c>
      <c r="AB74" s="100">
        <f t="shared" si="28"/>
        <v>0</v>
      </c>
      <c r="AC74" s="100">
        <f t="shared" si="29"/>
        <v>0</v>
      </c>
      <c r="AD74" s="100">
        <f t="shared" si="30"/>
        <v>0</v>
      </c>
      <c r="AE74" s="100">
        <f t="shared" si="22"/>
        <v>0</v>
      </c>
      <c r="AF74" s="100">
        <f t="shared" si="23"/>
        <v>0</v>
      </c>
      <c r="AG74" s="100">
        <f t="shared" si="24"/>
        <v>0</v>
      </c>
      <c r="AH74" s="100">
        <f t="shared" si="25"/>
        <v>0</v>
      </c>
      <c r="AI74" s="100">
        <f t="shared" si="26"/>
        <v>0</v>
      </c>
      <c r="AJ74" s="100">
        <f t="shared" si="27"/>
        <v>0</v>
      </c>
    </row>
    <row r="75" spans="1:36" s="28" customFormat="1" ht="15">
      <c r="A75" s="28">
        <v>54</v>
      </c>
      <c r="J75" s="27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>
        <f>SUM(LARGE(AB75:AK75,{1,2,3,4,5,6}))</f>
        <v>0</v>
      </c>
      <c r="AB75" s="100">
        <f t="shared" si="28"/>
        <v>0</v>
      </c>
      <c r="AC75" s="100">
        <f t="shared" si="29"/>
        <v>0</v>
      </c>
      <c r="AD75" s="100">
        <f t="shared" si="30"/>
        <v>0</v>
      </c>
      <c r="AE75" s="100">
        <f t="shared" si="22"/>
        <v>0</v>
      </c>
      <c r="AF75" s="100">
        <f t="shared" si="23"/>
        <v>0</v>
      </c>
      <c r="AG75" s="100">
        <f t="shared" si="24"/>
        <v>0</v>
      </c>
      <c r="AH75" s="100">
        <f t="shared" si="25"/>
        <v>0</v>
      </c>
      <c r="AI75" s="100">
        <f t="shared" si="26"/>
        <v>0</v>
      </c>
      <c r="AJ75" s="100">
        <f t="shared" si="27"/>
        <v>0</v>
      </c>
    </row>
    <row r="76" spans="1:36" s="28" customFormat="1" ht="15">
      <c r="A76" s="28">
        <v>55</v>
      </c>
      <c r="B76" s="25"/>
      <c r="C76" s="25"/>
      <c r="E76" s="25"/>
      <c r="F76" s="25"/>
      <c r="J76" s="27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>
        <f>SUM(LARGE(AB76:AK76,{1,2,3,4,5,6}))</f>
        <v>0</v>
      </c>
      <c r="AB76" s="100">
        <f t="shared" si="28"/>
        <v>0</v>
      </c>
      <c r="AC76" s="100">
        <f t="shared" si="29"/>
        <v>0</v>
      </c>
      <c r="AD76" s="100">
        <f t="shared" si="30"/>
        <v>0</v>
      </c>
      <c r="AE76" s="100">
        <f t="shared" si="22"/>
        <v>0</v>
      </c>
      <c r="AF76" s="100">
        <f t="shared" si="23"/>
        <v>0</v>
      </c>
      <c r="AG76" s="100">
        <f t="shared" si="24"/>
        <v>0</v>
      </c>
      <c r="AH76" s="100">
        <f t="shared" si="25"/>
        <v>0</v>
      </c>
      <c r="AI76" s="100">
        <f t="shared" si="26"/>
        <v>0</v>
      </c>
      <c r="AJ76" s="100">
        <f t="shared" si="27"/>
        <v>0</v>
      </c>
    </row>
    <row r="77" spans="1:36" s="28" customFormat="1" ht="15">
      <c r="A77" s="28">
        <v>56</v>
      </c>
      <c r="J77" s="27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>
        <f>SUM(LARGE(AB77:AK77,{1,2,3,4,5,6}))</f>
        <v>0</v>
      </c>
      <c r="AB77" s="100">
        <f t="shared" si="28"/>
        <v>0</v>
      </c>
      <c r="AC77" s="100">
        <f t="shared" si="29"/>
        <v>0</v>
      </c>
      <c r="AD77" s="100">
        <f t="shared" si="30"/>
        <v>0</v>
      </c>
      <c r="AE77" s="100">
        <f t="shared" si="22"/>
        <v>0</v>
      </c>
      <c r="AF77" s="100">
        <f t="shared" si="23"/>
        <v>0</v>
      </c>
      <c r="AG77" s="100">
        <f t="shared" si="24"/>
        <v>0</v>
      </c>
      <c r="AH77" s="100">
        <f t="shared" si="25"/>
        <v>0</v>
      </c>
      <c r="AI77" s="100">
        <f t="shared" si="26"/>
        <v>0</v>
      </c>
      <c r="AJ77" s="100">
        <f t="shared" si="27"/>
        <v>0</v>
      </c>
    </row>
    <row r="78" spans="1:36" s="28" customFormat="1" ht="15">
      <c r="A78" s="28">
        <v>57</v>
      </c>
      <c r="J78" s="27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>
        <f>SUM(LARGE(AB78:AK78,{1,2,3,4,5,6}))</f>
        <v>0</v>
      </c>
      <c r="AB78" s="100">
        <f t="shared" si="28"/>
        <v>0</v>
      </c>
      <c r="AC78" s="100">
        <f t="shared" si="29"/>
        <v>0</v>
      </c>
      <c r="AD78" s="100">
        <f t="shared" si="30"/>
        <v>0</v>
      </c>
      <c r="AE78" s="100">
        <f t="shared" si="22"/>
        <v>0</v>
      </c>
      <c r="AF78" s="100">
        <f t="shared" si="23"/>
        <v>0</v>
      </c>
      <c r="AG78" s="100">
        <f t="shared" si="24"/>
        <v>0</v>
      </c>
      <c r="AH78" s="100">
        <f t="shared" si="25"/>
        <v>0</v>
      </c>
      <c r="AI78" s="100">
        <f t="shared" si="26"/>
        <v>0</v>
      </c>
      <c r="AJ78" s="100">
        <f t="shared" si="27"/>
        <v>0</v>
      </c>
    </row>
    <row r="79" spans="1:36" s="28" customFormat="1" ht="15">
      <c r="A79" s="28">
        <v>58</v>
      </c>
      <c r="J79" s="27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>
        <f>SUM(LARGE(AB79:AK79,{1,2,3,4,5,6}))</f>
        <v>0</v>
      </c>
      <c r="AB79" s="100">
        <f t="shared" si="28"/>
        <v>0</v>
      </c>
      <c r="AC79" s="100">
        <f t="shared" si="29"/>
        <v>0</v>
      </c>
      <c r="AD79" s="100">
        <f t="shared" si="30"/>
        <v>0</v>
      </c>
      <c r="AE79" s="100">
        <f t="shared" si="22"/>
        <v>0</v>
      </c>
      <c r="AF79" s="100">
        <f t="shared" si="23"/>
        <v>0</v>
      </c>
      <c r="AG79" s="100">
        <f t="shared" si="24"/>
        <v>0</v>
      </c>
      <c r="AH79" s="100">
        <f t="shared" si="25"/>
        <v>0</v>
      </c>
      <c r="AI79" s="100">
        <f t="shared" si="26"/>
        <v>0</v>
      </c>
      <c r="AJ79" s="100">
        <f t="shared" si="27"/>
        <v>0</v>
      </c>
    </row>
    <row r="80" spans="1:36" s="28" customFormat="1" ht="15">
      <c r="A80" s="28">
        <v>59</v>
      </c>
      <c r="J80" s="27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>
        <f>SUM(LARGE(AB80:AK80,{1,2,3,4,5,6}))</f>
        <v>0</v>
      </c>
      <c r="AB80" s="100">
        <f t="shared" si="28"/>
        <v>0</v>
      </c>
      <c r="AC80" s="100">
        <f t="shared" si="29"/>
        <v>0</v>
      </c>
      <c r="AD80" s="100">
        <f t="shared" si="30"/>
        <v>0</v>
      </c>
      <c r="AE80" s="100">
        <f t="shared" si="22"/>
        <v>0</v>
      </c>
      <c r="AF80" s="100">
        <f t="shared" si="23"/>
        <v>0</v>
      </c>
      <c r="AG80" s="100">
        <f t="shared" si="24"/>
        <v>0</v>
      </c>
      <c r="AH80" s="100">
        <f t="shared" si="25"/>
        <v>0</v>
      </c>
      <c r="AI80" s="100">
        <f t="shared" si="26"/>
        <v>0</v>
      </c>
      <c r="AJ80" s="100">
        <f t="shared" si="27"/>
        <v>0</v>
      </c>
    </row>
    <row r="81" spans="1:36" s="28" customFormat="1" ht="15">
      <c r="A81" s="28">
        <v>60</v>
      </c>
      <c r="J81" s="27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>
        <f>SUM(LARGE(AB81:AK81,{1,2,3,4,5,6}))</f>
        <v>0</v>
      </c>
      <c r="AB81" s="100">
        <f t="shared" si="28"/>
        <v>0</v>
      </c>
      <c r="AC81" s="100">
        <f t="shared" si="29"/>
        <v>0</v>
      </c>
      <c r="AD81" s="100">
        <f t="shared" si="30"/>
        <v>0</v>
      </c>
      <c r="AE81" s="100">
        <f t="shared" si="22"/>
        <v>0</v>
      </c>
      <c r="AF81" s="100">
        <f t="shared" si="23"/>
        <v>0</v>
      </c>
      <c r="AG81" s="100">
        <f t="shared" si="24"/>
        <v>0</v>
      </c>
      <c r="AH81" s="100">
        <f t="shared" si="25"/>
        <v>0</v>
      </c>
      <c r="AI81" s="100">
        <f t="shared" si="26"/>
        <v>0</v>
      </c>
      <c r="AJ81" s="100">
        <f t="shared" si="27"/>
        <v>0</v>
      </c>
    </row>
    <row r="82" spans="1:36" s="28" customFormat="1" ht="15">
      <c r="A82" s="28">
        <v>61</v>
      </c>
      <c r="J82" s="27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>
        <f>SUM(LARGE(AB82:AK82,{1,2,3,4,5,6}))</f>
        <v>0</v>
      </c>
      <c r="AB82" s="100">
        <f t="shared" si="28"/>
        <v>0</v>
      </c>
      <c r="AC82" s="100">
        <f t="shared" si="29"/>
        <v>0</v>
      </c>
      <c r="AD82" s="100">
        <f t="shared" si="30"/>
        <v>0</v>
      </c>
      <c r="AE82" s="100">
        <f t="shared" si="22"/>
        <v>0</v>
      </c>
      <c r="AF82" s="100">
        <f t="shared" si="23"/>
        <v>0</v>
      </c>
      <c r="AG82" s="100">
        <f t="shared" si="24"/>
        <v>0</v>
      </c>
      <c r="AH82" s="100">
        <f t="shared" si="25"/>
        <v>0</v>
      </c>
      <c r="AI82" s="100">
        <f t="shared" si="26"/>
        <v>0</v>
      </c>
      <c r="AJ82" s="100">
        <f t="shared" si="27"/>
        <v>0</v>
      </c>
    </row>
    <row r="83" spans="1:36" s="28" customFormat="1" ht="15">
      <c r="A83" s="28">
        <v>62</v>
      </c>
      <c r="J83" s="27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>
        <f>SUM(LARGE(AB83:AK83,{1,2,3,4,5,6}))</f>
        <v>0</v>
      </c>
      <c r="AB83" s="100">
        <f t="shared" si="28"/>
        <v>0</v>
      </c>
      <c r="AC83" s="100">
        <f t="shared" si="29"/>
        <v>0</v>
      </c>
      <c r="AD83" s="100">
        <f t="shared" si="30"/>
        <v>0</v>
      </c>
      <c r="AE83" s="100">
        <f t="shared" si="22"/>
        <v>0</v>
      </c>
      <c r="AF83" s="100">
        <f t="shared" si="23"/>
        <v>0</v>
      </c>
      <c r="AG83" s="100">
        <f t="shared" si="24"/>
        <v>0</v>
      </c>
      <c r="AH83" s="100">
        <f t="shared" si="25"/>
        <v>0</v>
      </c>
      <c r="AI83" s="100">
        <f t="shared" si="26"/>
        <v>0</v>
      </c>
      <c r="AJ83" s="100">
        <f t="shared" si="27"/>
        <v>0</v>
      </c>
    </row>
    <row r="84" spans="1:36" s="28" customFormat="1" ht="15">
      <c r="A84" s="28">
        <v>63</v>
      </c>
      <c r="J84" s="27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>
        <f>SUM(LARGE(AB84:AK84,{1,2,3,4,5,6}))</f>
        <v>0</v>
      </c>
      <c r="AB84" s="100">
        <f t="shared" si="28"/>
        <v>0</v>
      </c>
      <c r="AC84" s="100">
        <f t="shared" si="29"/>
        <v>0</v>
      </c>
      <c r="AD84" s="100">
        <f t="shared" si="30"/>
        <v>0</v>
      </c>
      <c r="AE84" s="100">
        <f t="shared" si="22"/>
        <v>0</v>
      </c>
      <c r="AF84" s="100">
        <f t="shared" si="23"/>
        <v>0</v>
      </c>
      <c r="AG84" s="100">
        <f t="shared" si="24"/>
        <v>0</v>
      </c>
      <c r="AH84" s="100">
        <f t="shared" si="25"/>
        <v>0</v>
      </c>
      <c r="AI84" s="100">
        <f t="shared" si="26"/>
        <v>0</v>
      </c>
      <c r="AJ84" s="100">
        <f t="shared" si="27"/>
        <v>0</v>
      </c>
    </row>
    <row r="85" spans="1:36" s="28" customFormat="1" ht="15">
      <c r="A85" s="28">
        <v>64</v>
      </c>
      <c r="J85" s="27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>
        <f>SUM(LARGE(AB85:AK85,{1,2,3,4,5,6}))</f>
        <v>0</v>
      </c>
      <c r="AB85" s="100">
        <f t="shared" si="28"/>
        <v>0</v>
      </c>
      <c r="AC85" s="100">
        <f t="shared" si="29"/>
        <v>0</v>
      </c>
      <c r="AD85" s="100">
        <f t="shared" si="30"/>
        <v>0</v>
      </c>
      <c r="AE85" s="100">
        <f t="shared" si="22"/>
        <v>0</v>
      </c>
      <c r="AF85" s="100">
        <f t="shared" si="23"/>
        <v>0</v>
      </c>
      <c r="AG85" s="100">
        <f t="shared" si="24"/>
        <v>0</v>
      </c>
      <c r="AH85" s="100">
        <f t="shared" si="25"/>
        <v>0</v>
      </c>
      <c r="AI85" s="100">
        <f t="shared" si="26"/>
        <v>0</v>
      </c>
      <c r="AJ85" s="100">
        <f t="shared" si="27"/>
        <v>0</v>
      </c>
    </row>
    <row r="86" spans="1:36" s="28" customFormat="1" ht="15">
      <c r="A86" s="28">
        <v>65</v>
      </c>
      <c r="J86" s="27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>
        <f>SUM(LARGE(AB86:AK86,{1,2,3,4,5,6}))</f>
        <v>0</v>
      </c>
      <c r="AB86" s="100">
        <f aca="true" t="shared" si="31" ref="AB86:AB117">+IF(COUNT($K86:$S86)&gt;0,LARGE($K86:$S86,1),0)</f>
        <v>0</v>
      </c>
      <c r="AC86" s="100">
        <f aca="true" t="shared" si="32" ref="AC86:AC117">+IF(COUNT($K86:$S86)&gt;1,LARGE($K86:$S86,2),0)</f>
        <v>0</v>
      </c>
      <c r="AD86" s="100">
        <f aca="true" t="shared" si="33" ref="AD86:AD117">+IF(COUNT($K86:$S86)&gt;2,LARGE($K86:$S86,3),0)</f>
        <v>0</v>
      </c>
      <c r="AE86" s="100">
        <f aca="true" t="shared" si="34" ref="AE86:AE117">+IF(COUNT($T86:$Y86)&gt;0,LARGE($T86:$Y86,1),0)</f>
        <v>0</v>
      </c>
      <c r="AF86" s="100">
        <f aca="true" t="shared" si="35" ref="AF86:AF117">+IF(COUNT($T86:$Y86)&gt;1,LARGE($T86:$Y86,2),0)</f>
        <v>0</v>
      </c>
      <c r="AG86" s="100">
        <f aca="true" t="shared" si="36" ref="AG86:AG117">+IF(COUNT($T86:$Y86)&gt;2,LARGE($T86:$Y86,3),0)</f>
        <v>0</v>
      </c>
      <c r="AH86" s="100">
        <f aca="true" t="shared" si="37" ref="AH86:AH117">+IF(COUNT($T86:$Y86)&gt;3,LARGE($T86:$Y86,4),0)</f>
        <v>0</v>
      </c>
      <c r="AI86" s="100">
        <f aca="true" t="shared" si="38" ref="AI86:AI117">+IF(COUNT($T86:$Y86)&gt;4,LARGE($T86:$Y86,5),0)</f>
        <v>0</v>
      </c>
      <c r="AJ86" s="100">
        <f aca="true" t="shared" si="39" ref="AJ86:AJ117">+IF(COUNT($T86:$Y86)&gt;5,LARGE($T86:$Y86,6),0)</f>
        <v>0</v>
      </c>
    </row>
    <row r="87" spans="1:36" s="28" customFormat="1" ht="15">
      <c r="A87" s="28">
        <v>66</v>
      </c>
      <c r="J87" s="27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>
        <f>SUM(LARGE(AB87:AK87,{1,2,3,4,5,6}))</f>
        <v>0</v>
      </c>
      <c r="AB87" s="100">
        <f t="shared" si="31"/>
        <v>0</v>
      </c>
      <c r="AC87" s="100">
        <f t="shared" si="32"/>
        <v>0</v>
      </c>
      <c r="AD87" s="100">
        <f t="shared" si="33"/>
        <v>0</v>
      </c>
      <c r="AE87" s="100">
        <f t="shared" si="34"/>
        <v>0</v>
      </c>
      <c r="AF87" s="100">
        <f t="shared" si="35"/>
        <v>0</v>
      </c>
      <c r="AG87" s="100">
        <f t="shared" si="36"/>
        <v>0</v>
      </c>
      <c r="AH87" s="100">
        <f t="shared" si="37"/>
        <v>0</v>
      </c>
      <c r="AI87" s="100">
        <f t="shared" si="38"/>
        <v>0</v>
      </c>
      <c r="AJ87" s="100">
        <f t="shared" si="39"/>
        <v>0</v>
      </c>
    </row>
    <row r="88" spans="1:36" s="28" customFormat="1" ht="15">
      <c r="A88" s="28">
        <v>67</v>
      </c>
      <c r="J88" s="27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>
        <f>SUM(LARGE(AB88:AK88,{1,2,3,4,5,6}))</f>
        <v>0</v>
      </c>
      <c r="AB88" s="100">
        <f t="shared" si="31"/>
        <v>0</v>
      </c>
      <c r="AC88" s="100">
        <f t="shared" si="32"/>
        <v>0</v>
      </c>
      <c r="AD88" s="100">
        <f t="shared" si="33"/>
        <v>0</v>
      </c>
      <c r="AE88" s="100">
        <f t="shared" si="34"/>
        <v>0</v>
      </c>
      <c r="AF88" s="100">
        <f t="shared" si="35"/>
        <v>0</v>
      </c>
      <c r="AG88" s="100">
        <f t="shared" si="36"/>
        <v>0</v>
      </c>
      <c r="AH88" s="100">
        <f t="shared" si="37"/>
        <v>0</v>
      </c>
      <c r="AI88" s="100">
        <f t="shared" si="38"/>
        <v>0</v>
      </c>
      <c r="AJ88" s="100">
        <f t="shared" si="39"/>
        <v>0</v>
      </c>
    </row>
    <row r="89" spans="1:36" s="28" customFormat="1" ht="15">
      <c r="A89" s="28">
        <v>68</v>
      </c>
      <c r="J89" s="27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>
        <f>SUM(LARGE(AB89:AK89,{1,2,3,4,5,6}))</f>
        <v>0</v>
      </c>
      <c r="AB89" s="100">
        <f t="shared" si="31"/>
        <v>0</v>
      </c>
      <c r="AC89" s="100">
        <f t="shared" si="32"/>
        <v>0</v>
      </c>
      <c r="AD89" s="100">
        <f t="shared" si="33"/>
        <v>0</v>
      </c>
      <c r="AE89" s="100">
        <f t="shared" si="34"/>
        <v>0</v>
      </c>
      <c r="AF89" s="100">
        <f t="shared" si="35"/>
        <v>0</v>
      </c>
      <c r="AG89" s="100">
        <f t="shared" si="36"/>
        <v>0</v>
      </c>
      <c r="AH89" s="100">
        <f t="shared" si="37"/>
        <v>0</v>
      </c>
      <c r="AI89" s="100">
        <f t="shared" si="38"/>
        <v>0</v>
      </c>
      <c r="AJ89" s="100">
        <f t="shared" si="39"/>
        <v>0</v>
      </c>
    </row>
    <row r="90" spans="1:36" s="28" customFormat="1" ht="15">
      <c r="A90" s="28">
        <v>69</v>
      </c>
      <c r="B90" s="25"/>
      <c r="C90" s="25"/>
      <c r="E90" s="25"/>
      <c r="F90" s="25"/>
      <c r="J90" s="27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>
        <f>SUM(LARGE(AB90:AK90,{1,2,3,4,5,6}))</f>
        <v>0</v>
      </c>
      <c r="AB90" s="100">
        <f t="shared" si="31"/>
        <v>0</v>
      </c>
      <c r="AC90" s="100">
        <f t="shared" si="32"/>
        <v>0</v>
      </c>
      <c r="AD90" s="100">
        <f t="shared" si="33"/>
        <v>0</v>
      </c>
      <c r="AE90" s="100">
        <f t="shared" si="34"/>
        <v>0</v>
      </c>
      <c r="AF90" s="100">
        <f t="shared" si="35"/>
        <v>0</v>
      </c>
      <c r="AG90" s="100">
        <f t="shared" si="36"/>
        <v>0</v>
      </c>
      <c r="AH90" s="100">
        <f t="shared" si="37"/>
        <v>0</v>
      </c>
      <c r="AI90" s="100">
        <f t="shared" si="38"/>
        <v>0</v>
      </c>
      <c r="AJ90" s="100">
        <f t="shared" si="39"/>
        <v>0</v>
      </c>
    </row>
    <row r="91" spans="1:36" s="28" customFormat="1" ht="15">
      <c r="A91" s="28">
        <v>70</v>
      </c>
      <c r="J91" s="27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>
        <f>SUM(LARGE(AB91:AK91,{1,2,3,4,5,6}))</f>
        <v>0</v>
      </c>
      <c r="AB91" s="100">
        <f t="shared" si="31"/>
        <v>0</v>
      </c>
      <c r="AC91" s="100">
        <f t="shared" si="32"/>
        <v>0</v>
      </c>
      <c r="AD91" s="100">
        <f t="shared" si="33"/>
        <v>0</v>
      </c>
      <c r="AE91" s="100">
        <f t="shared" si="34"/>
        <v>0</v>
      </c>
      <c r="AF91" s="100">
        <f t="shared" si="35"/>
        <v>0</v>
      </c>
      <c r="AG91" s="100">
        <f t="shared" si="36"/>
        <v>0</v>
      </c>
      <c r="AH91" s="100">
        <f t="shared" si="37"/>
        <v>0</v>
      </c>
      <c r="AI91" s="100">
        <f t="shared" si="38"/>
        <v>0</v>
      </c>
      <c r="AJ91" s="100">
        <f t="shared" si="39"/>
        <v>0</v>
      </c>
    </row>
    <row r="92" spans="1:36" s="28" customFormat="1" ht="15">
      <c r="A92" s="28">
        <v>71</v>
      </c>
      <c r="J92" s="27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>
        <f>SUM(LARGE(AB92:AK92,{1,2,3,4,5,6}))</f>
        <v>0</v>
      </c>
      <c r="AB92" s="100">
        <f t="shared" si="31"/>
        <v>0</v>
      </c>
      <c r="AC92" s="100">
        <f t="shared" si="32"/>
        <v>0</v>
      </c>
      <c r="AD92" s="100">
        <f t="shared" si="33"/>
        <v>0</v>
      </c>
      <c r="AE92" s="100">
        <f t="shared" si="34"/>
        <v>0</v>
      </c>
      <c r="AF92" s="100">
        <f t="shared" si="35"/>
        <v>0</v>
      </c>
      <c r="AG92" s="100">
        <f t="shared" si="36"/>
        <v>0</v>
      </c>
      <c r="AH92" s="100">
        <f t="shared" si="37"/>
        <v>0</v>
      </c>
      <c r="AI92" s="100">
        <f t="shared" si="38"/>
        <v>0</v>
      </c>
      <c r="AJ92" s="100">
        <f t="shared" si="39"/>
        <v>0</v>
      </c>
    </row>
    <row r="93" spans="1:36" s="28" customFormat="1" ht="15">
      <c r="A93" s="28">
        <v>72</v>
      </c>
      <c r="J93" s="27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>
        <f>SUM(LARGE(AB93:AK93,{1,2,3,4,5,6}))</f>
        <v>0</v>
      </c>
      <c r="AB93" s="100">
        <f t="shared" si="31"/>
        <v>0</v>
      </c>
      <c r="AC93" s="100">
        <f t="shared" si="32"/>
        <v>0</v>
      </c>
      <c r="AD93" s="100">
        <f t="shared" si="33"/>
        <v>0</v>
      </c>
      <c r="AE93" s="100">
        <f t="shared" si="34"/>
        <v>0</v>
      </c>
      <c r="AF93" s="100">
        <f t="shared" si="35"/>
        <v>0</v>
      </c>
      <c r="AG93" s="100">
        <f t="shared" si="36"/>
        <v>0</v>
      </c>
      <c r="AH93" s="100">
        <f t="shared" si="37"/>
        <v>0</v>
      </c>
      <c r="AI93" s="100">
        <f t="shared" si="38"/>
        <v>0</v>
      </c>
      <c r="AJ93" s="100">
        <f t="shared" si="39"/>
        <v>0</v>
      </c>
    </row>
    <row r="94" spans="1:36" s="28" customFormat="1" ht="15">
      <c r="A94" s="28">
        <v>73</v>
      </c>
      <c r="J94" s="27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>
        <f>SUM(LARGE(AB94:AK94,{1,2,3,4,5,6}))</f>
        <v>0</v>
      </c>
      <c r="AB94" s="100">
        <f t="shared" si="31"/>
        <v>0</v>
      </c>
      <c r="AC94" s="100">
        <f t="shared" si="32"/>
        <v>0</v>
      </c>
      <c r="AD94" s="100">
        <f t="shared" si="33"/>
        <v>0</v>
      </c>
      <c r="AE94" s="100">
        <f t="shared" si="34"/>
        <v>0</v>
      </c>
      <c r="AF94" s="100">
        <f t="shared" si="35"/>
        <v>0</v>
      </c>
      <c r="AG94" s="100">
        <f t="shared" si="36"/>
        <v>0</v>
      </c>
      <c r="AH94" s="100">
        <f t="shared" si="37"/>
        <v>0</v>
      </c>
      <c r="AI94" s="100">
        <f t="shared" si="38"/>
        <v>0</v>
      </c>
      <c r="AJ94" s="100">
        <f t="shared" si="39"/>
        <v>0</v>
      </c>
    </row>
    <row r="95" spans="1:36" s="28" customFormat="1" ht="15">
      <c r="A95" s="28">
        <v>74</v>
      </c>
      <c r="J95" s="27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>
        <f>SUM(LARGE(AB95:AK95,{1,2,3,4,5,6}))</f>
        <v>0</v>
      </c>
      <c r="AB95" s="100">
        <f t="shared" si="31"/>
        <v>0</v>
      </c>
      <c r="AC95" s="100">
        <f t="shared" si="32"/>
        <v>0</v>
      </c>
      <c r="AD95" s="100">
        <f t="shared" si="33"/>
        <v>0</v>
      </c>
      <c r="AE95" s="100">
        <f t="shared" si="34"/>
        <v>0</v>
      </c>
      <c r="AF95" s="100">
        <f t="shared" si="35"/>
        <v>0</v>
      </c>
      <c r="AG95" s="100">
        <f t="shared" si="36"/>
        <v>0</v>
      </c>
      <c r="AH95" s="100">
        <f t="shared" si="37"/>
        <v>0</v>
      </c>
      <c r="AI95" s="100">
        <f t="shared" si="38"/>
        <v>0</v>
      </c>
      <c r="AJ95" s="100">
        <f t="shared" si="39"/>
        <v>0</v>
      </c>
    </row>
    <row r="96" spans="1:36" s="28" customFormat="1" ht="15">
      <c r="A96" s="28">
        <v>75</v>
      </c>
      <c r="J96" s="27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>
        <f>SUM(LARGE(AB96:AK96,{1,2,3,4,5,6}))</f>
        <v>0</v>
      </c>
      <c r="AB96" s="100">
        <f t="shared" si="31"/>
        <v>0</v>
      </c>
      <c r="AC96" s="100">
        <f t="shared" si="32"/>
        <v>0</v>
      </c>
      <c r="AD96" s="100">
        <f t="shared" si="33"/>
        <v>0</v>
      </c>
      <c r="AE96" s="100">
        <f t="shared" si="34"/>
        <v>0</v>
      </c>
      <c r="AF96" s="100">
        <f t="shared" si="35"/>
        <v>0</v>
      </c>
      <c r="AG96" s="100">
        <f t="shared" si="36"/>
        <v>0</v>
      </c>
      <c r="AH96" s="100">
        <f t="shared" si="37"/>
        <v>0</v>
      </c>
      <c r="AI96" s="100">
        <f t="shared" si="38"/>
        <v>0</v>
      </c>
      <c r="AJ96" s="100">
        <f t="shared" si="39"/>
        <v>0</v>
      </c>
    </row>
    <row r="97" spans="1:36" s="28" customFormat="1" ht="15">
      <c r="A97" s="28">
        <v>76</v>
      </c>
      <c r="J97" s="27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>
        <f>SUM(LARGE(AB97:AK97,{1,2,3,4,5,6}))</f>
        <v>0</v>
      </c>
      <c r="AB97" s="100">
        <f t="shared" si="31"/>
        <v>0</v>
      </c>
      <c r="AC97" s="100">
        <f t="shared" si="32"/>
        <v>0</v>
      </c>
      <c r="AD97" s="100">
        <f t="shared" si="33"/>
        <v>0</v>
      </c>
      <c r="AE97" s="100">
        <f t="shared" si="34"/>
        <v>0</v>
      </c>
      <c r="AF97" s="100">
        <f t="shared" si="35"/>
        <v>0</v>
      </c>
      <c r="AG97" s="100">
        <f t="shared" si="36"/>
        <v>0</v>
      </c>
      <c r="AH97" s="100">
        <f t="shared" si="37"/>
        <v>0</v>
      </c>
      <c r="AI97" s="100">
        <f t="shared" si="38"/>
        <v>0</v>
      </c>
      <c r="AJ97" s="100">
        <f t="shared" si="39"/>
        <v>0</v>
      </c>
    </row>
    <row r="98" spans="1:36" s="28" customFormat="1" ht="15">
      <c r="A98" s="28">
        <v>77</v>
      </c>
      <c r="J98" s="27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>
        <f>SUM(LARGE(AB98:AK98,{1,2,3,4,5,6}))</f>
        <v>0</v>
      </c>
      <c r="AB98" s="100">
        <f t="shared" si="31"/>
        <v>0</v>
      </c>
      <c r="AC98" s="100">
        <f t="shared" si="32"/>
        <v>0</v>
      </c>
      <c r="AD98" s="100">
        <f t="shared" si="33"/>
        <v>0</v>
      </c>
      <c r="AE98" s="100">
        <f t="shared" si="34"/>
        <v>0</v>
      </c>
      <c r="AF98" s="100">
        <f t="shared" si="35"/>
        <v>0</v>
      </c>
      <c r="AG98" s="100">
        <f t="shared" si="36"/>
        <v>0</v>
      </c>
      <c r="AH98" s="100">
        <f t="shared" si="37"/>
        <v>0</v>
      </c>
      <c r="AI98" s="100">
        <f t="shared" si="38"/>
        <v>0</v>
      </c>
      <c r="AJ98" s="100">
        <f t="shared" si="39"/>
        <v>0</v>
      </c>
    </row>
    <row r="99" spans="1:36" s="28" customFormat="1" ht="15">
      <c r="A99" s="28">
        <v>78</v>
      </c>
      <c r="J99" s="27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>
        <f>SUM(LARGE(AB99:AK99,{1,2,3,4,5,6}))</f>
        <v>0</v>
      </c>
      <c r="AB99" s="100">
        <f t="shared" si="31"/>
        <v>0</v>
      </c>
      <c r="AC99" s="100">
        <f t="shared" si="32"/>
        <v>0</v>
      </c>
      <c r="AD99" s="100">
        <f t="shared" si="33"/>
        <v>0</v>
      </c>
      <c r="AE99" s="100">
        <f t="shared" si="34"/>
        <v>0</v>
      </c>
      <c r="AF99" s="100">
        <f t="shared" si="35"/>
        <v>0</v>
      </c>
      <c r="AG99" s="100">
        <f t="shared" si="36"/>
        <v>0</v>
      </c>
      <c r="AH99" s="100">
        <f t="shared" si="37"/>
        <v>0</v>
      </c>
      <c r="AI99" s="100">
        <f t="shared" si="38"/>
        <v>0</v>
      </c>
      <c r="AJ99" s="100">
        <f t="shared" si="39"/>
        <v>0</v>
      </c>
    </row>
    <row r="100" spans="1:36" s="28" customFormat="1" ht="15">
      <c r="A100" s="28">
        <v>79</v>
      </c>
      <c r="J100" s="27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>
        <f>SUM(LARGE(AB100:AK100,{1,2,3,4,5,6}))</f>
        <v>0</v>
      </c>
      <c r="AB100" s="100">
        <f t="shared" si="31"/>
        <v>0</v>
      </c>
      <c r="AC100" s="100">
        <f t="shared" si="32"/>
        <v>0</v>
      </c>
      <c r="AD100" s="100">
        <f t="shared" si="33"/>
        <v>0</v>
      </c>
      <c r="AE100" s="100">
        <f t="shared" si="34"/>
        <v>0</v>
      </c>
      <c r="AF100" s="100">
        <f t="shared" si="35"/>
        <v>0</v>
      </c>
      <c r="AG100" s="100">
        <f t="shared" si="36"/>
        <v>0</v>
      </c>
      <c r="AH100" s="100">
        <f t="shared" si="37"/>
        <v>0</v>
      </c>
      <c r="AI100" s="100">
        <f t="shared" si="38"/>
        <v>0</v>
      </c>
      <c r="AJ100" s="100">
        <f t="shared" si="39"/>
        <v>0</v>
      </c>
    </row>
    <row r="101" spans="1:36" s="28" customFormat="1" ht="15">
      <c r="A101" s="28">
        <v>80</v>
      </c>
      <c r="J101" s="27"/>
      <c r="K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>
        <f>SUM(LARGE(AB101:AK101,{1,2,3,4,5,6}))</f>
        <v>0</v>
      </c>
      <c r="AB101" s="100">
        <f t="shared" si="31"/>
        <v>0</v>
      </c>
      <c r="AC101" s="100">
        <f t="shared" si="32"/>
        <v>0</v>
      </c>
      <c r="AD101" s="100">
        <f t="shared" si="33"/>
        <v>0</v>
      </c>
      <c r="AE101" s="100">
        <f t="shared" si="34"/>
        <v>0</v>
      </c>
      <c r="AF101" s="100">
        <f t="shared" si="35"/>
        <v>0</v>
      </c>
      <c r="AG101" s="100">
        <f t="shared" si="36"/>
        <v>0</v>
      </c>
      <c r="AH101" s="100">
        <f t="shared" si="37"/>
        <v>0</v>
      </c>
      <c r="AI101" s="100">
        <f t="shared" si="38"/>
        <v>0</v>
      </c>
      <c r="AJ101" s="100">
        <f t="shared" si="39"/>
        <v>0</v>
      </c>
    </row>
    <row r="102" spans="1:36" s="28" customFormat="1" ht="15">
      <c r="A102" s="28">
        <v>81</v>
      </c>
      <c r="J102" s="27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>
        <f>SUM(LARGE(AB102:AK102,{1,2,3,4,5,6}))</f>
        <v>0</v>
      </c>
      <c r="AB102" s="100">
        <f t="shared" si="31"/>
        <v>0</v>
      </c>
      <c r="AC102" s="100">
        <f t="shared" si="32"/>
        <v>0</v>
      </c>
      <c r="AD102" s="100">
        <f t="shared" si="33"/>
        <v>0</v>
      </c>
      <c r="AE102" s="100">
        <f t="shared" si="34"/>
        <v>0</v>
      </c>
      <c r="AF102" s="100">
        <f t="shared" si="35"/>
        <v>0</v>
      </c>
      <c r="AG102" s="100">
        <f t="shared" si="36"/>
        <v>0</v>
      </c>
      <c r="AH102" s="100">
        <f t="shared" si="37"/>
        <v>0</v>
      </c>
      <c r="AI102" s="100">
        <f t="shared" si="38"/>
        <v>0</v>
      </c>
      <c r="AJ102" s="100">
        <f t="shared" si="39"/>
        <v>0</v>
      </c>
    </row>
    <row r="103" spans="1:36" s="28" customFormat="1" ht="15">
      <c r="A103" s="28">
        <v>82</v>
      </c>
      <c r="J103" s="27"/>
      <c r="K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>
        <f>SUM(LARGE(AB103:AK103,{1,2,3,4,5,6}))</f>
        <v>0</v>
      </c>
      <c r="AB103" s="100">
        <f t="shared" si="31"/>
        <v>0</v>
      </c>
      <c r="AC103" s="100">
        <f t="shared" si="32"/>
        <v>0</v>
      </c>
      <c r="AD103" s="100">
        <f t="shared" si="33"/>
        <v>0</v>
      </c>
      <c r="AE103" s="100">
        <f t="shared" si="34"/>
        <v>0</v>
      </c>
      <c r="AF103" s="100">
        <f t="shared" si="35"/>
        <v>0</v>
      </c>
      <c r="AG103" s="100">
        <f t="shared" si="36"/>
        <v>0</v>
      </c>
      <c r="AH103" s="100">
        <f t="shared" si="37"/>
        <v>0</v>
      </c>
      <c r="AI103" s="100">
        <f t="shared" si="38"/>
        <v>0</v>
      </c>
      <c r="AJ103" s="100">
        <f t="shared" si="39"/>
        <v>0</v>
      </c>
    </row>
    <row r="104" spans="1:36" s="28" customFormat="1" ht="15">
      <c r="A104" s="28">
        <v>83</v>
      </c>
      <c r="J104" s="27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>
        <f>SUM(LARGE(AB104:AK104,{1,2,3,4,5,6}))</f>
        <v>0</v>
      </c>
      <c r="AB104" s="100">
        <f t="shared" si="31"/>
        <v>0</v>
      </c>
      <c r="AC104" s="100">
        <f t="shared" si="32"/>
        <v>0</v>
      </c>
      <c r="AD104" s="100">
        <f t="shared" si="33"/>
        <v>0</v>
      </c>
      <c r="AE104" s="100">
        <f t="shared" si="34"/>
        <v>0</v>
      </c>
      <c r="AF104" s="100">
        <f t="shared" si="35"/>
        <v>0</v>
      </c>
      <c r="AG104" s="100">
        <f t="shared" si="36"/>
        <v>0</v>
      </c>
      <c r="AH104" s="100">
        <f t="shared" si="37"/>
        <v>0</v>
      </c>
      <c r="AI104" s="100">
        <f t="shared" si="38"/>
        <v>0</v>
      </c>
      <c r="AJ104" s="100">
        <f t="shared" si="39"/>
        <v>0</v>
      </c>
    </row>
    <row r="105" spans="1:36" s="28" customFormat="1" ht="15">
      <c r="A105" s="28">
        <v>84</v>
      </c>
      <c r="J105" s="27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>
        <f>SUM(LARGE(AB105:AK105,{1,2,3,4,5,6}))</f>
        <v>0</v>
      </c>
      <c r="AB105" s="100">
        <f t="shared" si="31"/>
        <v>0</v>
      </c>
      <c r="AC105" s="100">
        <f t="shared" si="32"/>
        <v>0</v>
      </c>
      <c r="AD105" s="100">
        <f t="shared" si="33"/>
        <v>0</v>
      </c>
      <c r="AE105" s="100">
        <f t="shared" si="34"/>
        <v>0</v>
      </c>
      <c r="AF105" s="100">
        <f t="shared" si="35"/>
        <v>0</v>
      </c>
      <c r="AG105" s="100">
        <f t="shared" si="36"/>
        <v>0</v>
      </c>
      <c r="AH105" s="100">
        <f t="shared" si="37"/>
        <v>0</v>
      </c>
      <c r="AI105" s="100">
        <f t="shared" si="38"/>
        <v>0</v>
      </c>
      <c r="AJ105" s="100">
        <f t="shared" si="39"/>
        <v>0</v>
      </c>
    </row>
    <row r="106" spans="1:36" s="28" customFormat="1" ht="15">
      <c r="A106" s="28">
        <v>85</v>
      </c>
      <c r="B106" s="25"/>
      <c r="C106" s="25"/>
      <c r="E106" s="25"/>
      <c r="F106" s="25"/>
      <c r="J106" s="27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>
        <f>SUM(LARGE(AB106:AK106,{1,2,3,4,5,6}))</f>
        <v>0</v>
      </c>
      <c r="AB106" s="100">
        <f t="shared" si="31"/>
        <v>0</v>
      </c>
      <c r="AC106" s="100">
        <f t="shared" si="32"/>
        <v>0</v>
      </c>
      <c r="AD106" s="100">
        <f t="shared" si="33"/>
        <v>0</v>
      </c>
      <c r="AE106" s="100">
        <f t="shared" si="34"/>
        <v>0</v>
      </c>
      <c r="AF106" s="100">
        <f t="shared" si="35"/>
        <v>0</v>
      </c>
      <c r="AG106" s="100">
        <f t="shared" si="36"/>
        <v>0</v>
      </c>
      <c r="AH106" s="100">
        <f t="shared" si="37"/>
        <v>0</v>
      </c>
      <c r="AI106" s="100">
        <f t="shared" si="38"/>
        <v>0</v>
      </c>
      <c r="AJ106" s="100">
        <f t="shared" si="39"/>
        <v>0</v>
      </c>
    </row>
    <row r="107" spans="1:36" s="28" customFormat="1" ht="15">
      <c r="A107" s="28">
        <v>86</v>
      </c>
      <c r="J107" s="27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>
        <f>SUM(LARGE(AB107:AK107,{1,2,3,4,5,6}))</f>
        <v>0</v>
      </c>
      <c r="AB107" s="100">
        <f t="shared" si="31"/>
        <v>0</v>
      </c>
      <c r="AC107" s="100">
        <f t="shared" si="32"/>
        <v>0</v>
      </c>
      <c r="AD107" s="100">
        <f t="shared" si="33"/>
        <v>0</v>
      </c>
      <c r="AE107" s="100">
        <f t="shared" si="34"/>
        <v>0</v>
      </c>
      <c r="AF107" s="100">
        <f t="shared" si="35"/>
        <v>0</v>
      </c>
      <c r="AG107" s="100">
        <f t="shared" si="36"/>
        <v>0</v>
      </c>
      <c r="AH107" s="100">
        <f t="shared" si="37"/>
        <v>0</v>
      </c>
      <c r="AI107" s="100">
        <f t="shared" si="38"/>
        <v>0</v>
      </c>
      <c r="AJ107" s="100">
        <f t="shared" si="39"/>
        <v>0</v>
      </c>
    </row>
    <row r="108" spans="1:36" s="28" customFormat="1" ht="15">
      <c r="A108" s="28">
        <v>87</v>
      </c>
      <c r="J108" s="27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>
        <f>SUM(LARGE(AB108:AK108,{1,2,3,4,5,6}))</f>
        <v>0</v>
      </c>
      <c r="AB108" s="100">
        <f t="shared" si="31"/>
        <v>0</v>
      </c>
      <c r="AC108" s="100">
        <f t="shared" si="32"/>
        <v>0</v>
      </c>
      <c r="AD108" s="100">
        <f t="shared" si="33"/>
        <v>0</v>
      </c>
      <c r="AE108" s="100">
        <f t="shared" si="34"/>
        <v>0</v>
      </c>
      <c r="AF108" s="100">
        <f t="shared" si="35"/>
        <v>0</v>
      </c>
      <c r="AG108" s="100">
        <f t="shared" si="36"/>
        <v>0</v>
      </c>
      <c r="AH108" s="100">
        <f t="shared" si="37"/>
        <v>0</v>
      </c>
      <c r="AI108" s="100">
        <f t="shared" si="38"/>
        <v>0</v>
      </c>
      <c r="AJ108" s="100">
        <f t="shared" si="39"/>
        <v>0</v>
      </c>
    </row>
    <row r="109" spans="1:36" s="28" customFormat="1" ht="15">
      <c r="A109" s="28">
        <v>88</v>
      </c>
      <c r="B109" s="25"/>
      <c r="C109" s="25"/>
      <c r="E109" s="25"/>
      <c r="F109" s="25"/>
      <c r="J109" s="27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>
        <f>SUM(LARGE(AB109:AK109,{1,2,3,4,5,6}))</f>
        <v>0</v>
      </c>
      <c r="AB109" s="100">
        <f t="shared" si="31"/>
        <v>0</v>
      </c>
      <c r="AC109" s="100">
        <f t="shared" si="32"/>
        <v>0</v>
      </c>
      <c r="AD109" s="100">
        <f t="shared" si="33"/>
        <v>0</v>
      </c>
      <c r="AE109" s="100">
        <f t="shared" si="34"/>
        <v>0</v>
      </c>
      <c r="AF109" s="100">
        <f t="shared" si="35"/>
        <v>0</v>
      </c>
      <c r="AG109" s="100">
        <f t="shared" si="36"/>
        <v>0</v>
      </c>
      <c r="AH109" s="100">
        <f t="shared" si="37"/>
        <v>0</v>
      </c>
      <c r="AI109" s="100">
        <f t="shared" si="38"/>
        <v>0</v>
      </c>
      <c r="AJ109" s="100">
        <f t="shared" si="39"/>
        <v>0</v>
      </c>
    </row>
    <row r="110" spans="1:36" s="28" customFormat="1" ht="15">
      <c r="A110" s="28">
        <v>89</v>
      </c>
      <c r="J110" s="27"/>
      <c r="K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>
        <f>SUM(LARGE(AB110:AK110,{1,2,3,4,5,6}))</f>
        <v>0</v>
      </c>
      <c r="AB110" s="100">
        <f t="shared" si="31"/>
        <v>0</v>
      </c>
      <c r="AC110" s="100">
        <f t="shared" si="32"/>
        <v>0</v>
      </c>
      <c r="AD110" s="100">
        <f t="shared" si="33"/>
        <v>0</v>
      </c>
      <c r="AE110" s="100">
        <f t="shared" si="34"/>
        <v>0</v>
      </c>
      <c r="AF110" s="100">
        <f t="shared" si="35"/>
        <v>0</v>
      </c>
      <c r="AG110" s="100">
        <f t="shared" si="36"/>
        <v>0</v>
      </c>
      <c r="AH110" s="100">
        <f t="shared" si="37"/>
        <v>0</v>
      </c>
      <c r="AI110" s="100">
        <f t="shared" si="38"/>
        <v>0</v>
      </c>
      <c r="AJ110" s="100">
        <f t="shared" si="39"/>
        <v>0</v>
      </c>
    </row>
    <row r="111" spans="1:36" s="28" customFormat="1" ht="15">
      <c r="A111" s="28">
        <v>90</v>
      </c>
      <c r="B111" s="25"/>
      <c r="C111" s="25"/>
      <c r="E111" s="25"/>
      <c r="F111" s="25"/>
      <c r="J111" s="27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>
        <f>SUM(LARGE(AB111:AK111,{1,2,3,4,5,6}))</f>
        <v>0</v>
      </c>
      <c r="AB111" s="100">
        <f t="shared" si="31"/>
        <v>0</v>
      </c>
      <c r="AC111" s="100">
        <f t="shared" si="32"/>
        <v>0</v>
      </c>
      <c r="AD111" s="100">
        <f t="shared" si="33"/>
        <v>0</v>
      </c>
      <c r="AE111" s="100">
        <f t="shared" si="34"/>
        <v>0</v>
      </c>
      <c r="AF111" s="100">
        <f t="shared" si="35"/>
        <v>0</v>
      </c>
      <c r="AG111" s="100">
        <f t="shared" si="36"/>
        <v>0</v>
      </c>
      <c r="AH111" s="100">
        <f t="shared" si="37"/>
        <v>0</v>
      </c>
      <c r="AI111" s="100">
        <f t="shared" si="38"/>
        <v>0</v>
      </c>
      <c r="AJ111" s="100">
        <f t="shared" si="39"/>
        <v>0</v>
      </c>
    </row>
    <row r="112" spans="1:36" s="28" customFormat="1" ht="15">
      <c r="A112" s="28">
        <v>91</v>
      </c>
      <c r="J112" s="27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>
        <f>SUM(LARGE(AB112:AK112,{1,2,3,4,5,6}))</f>
        <v>0</v>
      </c>
      <c r="AB112" s="100">
        <f t="shared" si="31"/>
        <v>0</v>
      </c>
      <c r="AC112" s="100">
        <f t="shared" si="32"/>
        <v>0</v>
      </c>
      <c r="AD112" s="100">
        <f t="shared" si="33"/>
        <v>0</v>
      </c>
      <c r="AE112" s="100">
        <f t="shared" si="34"/>
        <v>0</v>
      </c>
      <c r="AF112" s="100">
        <f t="shared" si="35"/>
        <v>0</v>
      </c>
      <c r="AG112" s="100">
        <f t="shared" si="36"/>
        <v>0</v>
      </c>
      <c r="AH112" s="100">
        <f t="shared" si="37"/>
        <v>0</v>
      </c>
      <c r="AI112" s="100">
        <f t="shared" si="38"/>
        <v>0</v>
      </c>
      <c r="AJ112" s="100">
        <f t="shared" si="39"/>
        <v>0</v>
      </c>
    </row>
    <row r="113" spans="1:36" s="28" customFormat="1" ht="15">
      <c r="A113" s="28">
        <v>92</v>
      </c>
      <c r="J113" s="27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>
        <f>SUM(LARGE(AB113:AK113,{1,2,3,4,5,6}))</f>
        <v>0</v>
      </c>
      <c r="AB113" s="100">
        <f t="shared" si="31"/>
        <v>0</v>
      </c>
      <c r="AC113" s="100">
        <f t="shared" si="32"/>
        <v>0</v>
      </c>
      <c r="AD113" s="100">
        <f t="shared" si="33"/>
        <v>0</v>
      </c>
      <c r="AE113" s="100">
        <f t="shared" si="34"/>
        <v>0</v>
      </c>
      <c r="AF113" s="100">
        <f t="shared" si="35"/>
        <v>0</v>
      </c>
      <c r="AG113" s="100">
        <f t="shared" si="36"/>
        <v>0</v>
      </c>
      <c r="AH113" s="100">
        <f t="shared" si="37"/>
        <v>0</v>
      </c>
      <c r="AI113" s="100">
        <f t="shared" si="38"/>
        <v>0</v>
      </c>
      <c r="AJ113" s="100">
        <f t="shared" si="39"/>
        <v>0</v>
      </c>
    </row>
    <row r="114" spans="1:36" s="28" customFormat="1" ht="15">
      <c r="A114" s="28">
        <v>93</v>
      </c>
      <c r="J114" s="27"/>
      <c r="K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>
        <f>SUM(LARGE(AB114:AK114,{1,2,3,4,5,6}))</f>
        <v>0</v>
      </c>
      <c r="AB114" s="100">
        <f t="shared" si="31"/>
        <v>0</v>
      </c>
      <c r="AC114" s="100">
        <f t="shared" si="32"/>
        <v>0</v>
      </c>
      <c r="AD114" s="100">
        <f t="shared" si="33"/>
        <v>0</v>
      </c>
      <c r="AE114" s="100">
        <f t="shared" si="34"/>
        <v>0</v>
      </c>
      <c r="AF114" s="100">
        <f t="shared" si="35"/>
        <v>0</v>
      </c>
      <c r="AG114" s="100">
        <f t="shared" si="36"/>
        <v>0</v>
      </c>
      <c r="AH114" s="100">
        <f t="shared" si="37"/>
        <v>0</v>
      </c>
      <c r="AI114" s="100">
        <f t="shared" si="38"/>
        <v>0</v>
      </c>
      <c r="AJ114" s="100">
        <f t="shared" si="39"/>
        <v>0</v>
      </c>
    </row>
    <row r="115" spans="1:36" s="28" customFormat="1" ht="15">
      <c r="A115" s="28">
        <v>94</v>
      </c>
      <c r="J115" s="27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>
        <f>SUM(LARGE(AB115:AK115,{1,2,3,4,5,6}))</f>
        <v>0</v>
      </c>
      <c r="AB115" s="100">
        <f t="shared" si="31"/>
        <v>0</v>
      </c>
      <c r="AC115" s="100">
        <f t="shared" si="32"/>
        <v>0</v>
      </c>
      <c r="AD115" s="100">
        <f t="shared" si="33"/>
        <v>0</v>
      </c>
      <c r="AE115" s="100">
        <f t="shared" si="34"/>
        <v>0</v>
      </c>
      <c r="AF115" s="100">
        <f t="shared" si="35"/>
        <v>0</v>
      </c>
      <c r="AG115" s="100">
        <f t="shared" si="36"/>
        <v>0</v>
      </c>
      <c r="AH115" s="100">
        <f t="shared" si="37"/>
        <v>0</v>
      </c>
      <c r="AI115" s="100">
        <f t="shared" si="38"/>
        <v>0</v>
      </c>
      <c r="AJ115" s="100">
        <f t="shared" si="39"/>
        <v>0</v>
      </c>
    </row>
    <row r="116" spans="1:36" s="28" customFormat="1" ht="15">
      <c r="A116" s="28">
        <v>95</v>
      </c>
      <c r="J116" s="27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>
        <f>SUM(LARGE(AB116:AK116,{1,2,3,4,5,6}))</f>
        <v>0</v>
      </c>
      <c r="AB116" s="100">
        <f t="shared" si="31"/>
        <v>0</v>
      </c>
      <c r="AC116" s="100">
        <f t="shared" si="32"/>
        <v>0</v>
      </c>
      <c r="AD116" s="100">
        <f t="shared" si="33"/>
        <v>0</v>
      </c>
      <c r="AE116" s="100">
        <f t="shared" si="34"/>
        <v>0</v>
      </c>
      <c r="AF116" s="100">
        <f t="shared" si="35"/>
        <v>0</v>
      </c>
      <c r="AG116" s="100">
        <f t="shared" si="36"/>
        <v>0</v>
      </c>
      <c r="AH116" s="100">
        <f t="shared" si="37"/>
        <v>0</v>
      </c>
      <c r="AI116" s="100">
        <f t="shared" si="38"/>
        <v>0</v>
      </c>
      <c r="AJ116" s="100">
        <f t="shared" si="39"/>
        <v>0</v>
      </c>
    </row>
    <row r="117" spans="1:36" s="28" customFormat="1" ht="15">
      <c r="A117" s="28">
        <v>96</v>
      </c>
      <c r="J117" s="27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>
        <f>SUM(LARGE(AB117:AK117,{1,2,3,4,5,6}))</f>
        <v>0</v>
      </c>
      <c r="AB117" s="100">
        <f t="shared" si="31"/>
        <v>0</v>
      </c>
      <c r="AC117" s="100">
        <f t="shared" si="32"/>
        <v>0</v>
      </c>
      <c r="AD117" s="100">
        <f t="shared" si="33"/>
        <v>0</v>
      </c>
      <c r="AE117" s="100">
        <f t="shared" si="34"/>
        <v>0</v>
      </c>
      <c r="AF117" s="100">
        <f t="shared" si="35"/>
        <v>0</v>
      </c>
      <c r="AG117" s="100">
        <f t="shared" si="36"/>
        <v>0</v>
      </c>
      <c r="AH117" s="100">
        <f t="shared" si="37"/>
        <v>0</v>
      </c>
      <c r="AI117" s="100">
        <f t="shared" si="38"/>
        <v>0</v>
      </c>
      <c r="AJ117" s="100">
        <f t="shared" si="39"/>
        <v>0</v>
      </c>
    </row>
    <row r="118" spans="1:36" s="28" customFormat="1" ht="15">
      <c r="A118" s="28">
        <v>97</v>
      </c>
      <c r="J118" s="27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>
        <f>SUM(LARGE(AB118:AK118,{1,2,3,4,5,6}))</f>
        <v>0</v>
      </c>
      <c r="AB118" s="100">
        <f aca="true" t="shared" si="40" ref="AB118:AB125">+IF(COUNT($K118:$S118)&gt;0,LARGE($K118:$S118,1),0)</f>
        <v>0</v>
      </c>
      <c r="AC118" s="100">
        <f aca="true" t="shared" si="41" ref="AC118:AC125">+IF(COUNT($K118:$S118)&gt;1,LARGE($K118:$S118,2),0)</f>
        <v>0</v>
      </c>
      <c r="AD118" s="100">
        <f aca="true" t="shared" si="42" ref="AD118:AD125">+IF(COUNT($K118:$S118)&gt;2,LARGE($K118:$S118,3),0)</f>
        <v>0</v>
      </c>
      <c r="AE118" s="100">
        <f aca="true" t="shared" si="43" ref="AE118:AE125">+IF(COUNT($T118:$Y118)&gt;0,LARGE($T118:$Y118,1),0)</f>
        <v>0</v>
      </c>
      <c r="AF118" s="100">
        <f aca="true" t="shared" si="44" ref="AF118:AF125">+IF(COUNT($T118:$Y118)&gt;1,LARGE($T118:$Y118,2),0)</f>
        <v>0</v>
      </c>
      <c r="AG118" s="100">
        <f aca="true" t="shared" si="45" ref="AG118:AG125">+IF(COUNT($T118:$Y118)&gt;2,LARGE($T118:$Y118,3),0)</f>
        <v>0</v>
      </c>
      <c r="AH118" s="100">
        <f aca="true" t="shared" si="46" ref="AH118:AH125">+IF(COUNT($T118:$Y118)&gt;3,LARGE($T118:$Y118,4),0)</f>
        <v>0</v>
      </c>
      <c r="AI118" s="100">
        <f aca="true" t="shared" si="47" ref="AI118:AI125">+IF(COUNT($T118:$Y118)&gt;4,LARGE($T118:$Y118,5),0)</f>
        <v>0</v>
      </c>
      <c r="AJ118" s="100">
        <f aca="true" t="shared" si="48" ref="AJ118:AJ125">+IF(COUNT($T118:$Y118)&gt;5,LARGE($T118:$Y118,6),0)</f>
        <v>0</v>
      </c>
    </row>
    <row r="119" spans="1:36" s="28" customFormat="1" ht="15">
      <c r="A119" s="28">
        <v>98</v>
      </c>
      <c r="J119" s="27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>
        <f>SUM(LARGE(AB119:AK119,{1,2,3,4,5,6}))</f>
        <v>0</v>
      </c>
      <c r="AB119" s="100">
        <f t="shared" si="40"/>
        <v>0</v>
      </c>
      <c r="AC119" s="100">
        <f t="shared" si="41"/>
        <v>0</v>
      </c>
      <c r="AD119" s="100">
        <f t="shared" si="42"/>
        <v>0</v>
      </c>
      <c r="AE119" s="100">
        <f t="shared" si="43"/>
        <v>0</v>
      </c>
      <c r="AF119" s="100">
        <f t="shared" si="44"/>
        <v>0</v>
      </c>
      <c r="AG119" s="100">
        <f t="shared" si="45"/>
        <v>0</v>
      </c>
      <c r="AH119" s="100">
        <f t="shared" si="46"/>
        <v>0</v>
      </c>
      <c r="AI119" s="100">
        <f t="shared" si="47"/>
        <v>0</v>
      </c>
      <c r="AJ119" s="100">
        <f t="shared" si="48"/>
        <v>0</v>
      </c>
    </row>
    <row r="120" spans="1:36" s="28" customFormat="1" ht="15">
      <c r="A120" s="28">
        <v>99</v>
      </c>
      <c r="B120" s="25"/>
      <c r="C120" s="25"/>
      <c r="E120" s="25"/>
      <c r="F120" s="25"/>
      <c r="J120" s="27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>
        <f>SUM(LARGE(AB120:AK120,{1,2,3,4,5,6}))</f>
        <v>0</v>
      </c>
      <c r="AB120" s="100">
        <f t="shared" si="40"/>
        <v>0</v>
      </c>
      <c r="AC120" s="100">
        <f t="shared" si="41"/>
        <v>0</v>
      </c>
      <c r="AD120" s="100">
        <f t="shared" si="42"/>
        <v>0</v>
      </c>
      <c r="AE120" s="100">
        <f t="shared" si="43"/>
        <v>0</v>
      </c>
      <c r="AF120" s="100">
        <f t="shared" si="44"/>
        <v>0</v>
      </c>
      <c r="AG120" s="100">
        <f t="shared" si="45"/>
        <v>0</v>
      </c>
      <c r="AH120" s="100">
        <f t="shared" si="46"/>
        <v>0</v>
      </c>
      <c r="AI120" s="100">
        <f t="shared" si="47"/>
        <v>0</v>
      </c>
      <c r="AJ120" s="100">
        <f t="shared" si="48"/>
        <v>0</v>
      </c>
    </row>
    <row r="121" spans="1:36" s="28" customFormat="1" ht="15">
      <c r="A121" s="28">
        <v>100</v>
      </c>
      <c r="J121" s="27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>
        <f>SUM(LARGE(AB121:AK121,{1,2,3,4,5,6}))</f>
        <v>0</v>
      </c>
      <c r="AB121" s="100">
        <f t="shared" si="40"/>
        <v>0</v>
      </c>
      <c r="AC121" s="100">
        <f t="shared" si="41"/>
        <v>0</v>
      </c>
      <c r="AD121" s="100">
        <f t="shared" si="42"/>
        <v>0</v>
      </c>
      <c r="AE121" s="100">
        <f t="shared" si="43"/>
        <v>0</v>
      </c>
      <c r="AF121" s="100">
        <f t="shared" si="44"/>
        <v>0</v>
      </c>
      <c r="AG121" s="100">
        <f t="shared" si="45"/>
        <v>0</v>
      </c>
      <c r="AH121" s="100">
        <f t="shared" si="46"/>
        <v>0</v>
      </c>
      <c r="AI121" s="100">
        <f t="shared" si="47"/>
        <v>0</v>
      </c>
      <c r="AJ121" s="100">
        <f t="shared" si="48"/>
        <v>0</v>
      </c>
    </row>
    <row r="122" spans="1:36" s="28" customFormat="1" ht="15">
      <c r="A122" s="28">
        <v>101</v>
      </c>
      <c r="J122" s="27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>
        <f>SUM(LARGE(AB122:AK122,{1,2,3,4,5,6}))</f>
        <v>0</v>
      </c>
      <c r="AB122" s="100">
        <f t="shared" si="40"/>
        <v>0</v>
      </c>
      <c r="AC122" s="100">
        <f t="shared" si="41"/>
        <v>0</v>
      </c>
      <c r="AD122" s="100">
        <f t="shared" si="42"/>
        <v>0</v>
      </c>
      <c r="AE122" s="100">
        <f t="shared" si="43"/>
        <v>0</v>
      </c>
      <c r="AF122" s="100">
        <f t="shared" si="44"/>
        <v>0</v>
      </c>
      <c r="AG122" s="100">
        <f t="shared" si="45"/>
        <v>0</v>
      </c>
      <c r="AH122" s="100">
        <f t="shared" si="46"/>
        <v>0</v>
      </c>
      <c r="AI122" s="100">
        <f t="shared" si="47"/>
        <v>0</v>
      </c>
      <c r="AJ122" s="100">
        <f t="shared" si="48"/>
        <v>0</v>
      </c>
    </row>
    <row r="123" spans="1:36" s="28" customFormat="1" ht="15">
      <c r="A123" s="28">
        <v>102</v>
      </c>
      <c r="J123" s="27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>
        <f>SUM(LARGE(AB123:AK123,{1,2,3,4,5,6}))</f>
        <v>0</v>
      </c>
      <c r="AB123" s="100">
        <f t="shared" si="40"/>
        <v>0</v>
      </c>
      <c r="AC123" s="100">
        <f t="shared" si="41"/>
        <v>0</v>
      </c>
      <c r="AD123" s="100">
        <f t="shared" si="42"/>
        <v>0</v>
      </c>
      <c r="AE123" s="100">
        <f t="shared" si="43"/>
        <v>0</v>
      </c>
      <c r="AF123" s="100">
        <f t="shared" si="44"/>
        <v>0</v>
      </c>
      <c r="AG123" s="100">
        <f t="shared" si="45"/>
        <v>0</v>
      </c>
      <c r="AH123" s="100">
        <f t="shared" si="46"/>
        <v>0</v>
      </c>
      <c r="AI123" s="100">
        <f t="shared" si="47"/>
        <v>0</v>
      </c>
      <c r="AJ123" s="100">
        <f t="shared" si="48"/>
        <v>0</v>
      </c>
    </row>
    <row r="124" spans="10:36" s="28" customFormat="1" ht="15">
      <c r="J124" s="27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>
        <f>SUM(K124:Y124)</f>
        <v>0</v>
      </c>
      <c r="AA124" s="100">
        <f>SUM(LARGE(AB124:AK124,{1,2,3,4,5,6}))</f>
        <v>0</v>
      </c>
      <c r="AB124" s="100">
        <f t="shared" si="40"/>
        <v>0</v>
      </c>
      <c r="AC124" s="100">
        <f t="shared" si="41"/>
        <v>0</v>
      </c>
      <c r="AD124" s="100">
        <f t="shared" si="42"/>
        <v>0</v>
      </c>
      <c r="AE124" s="100">
        <f t="shared" si="43"/>
        <v>0</v>
      </c>
      <c r="AF124" s="100">
        <f t="shared" si="44"/>
        <v>0</v>
      </c>
      <c r="AG124" s="100">
        <f t="shared" si="45"/>
        <v>0</v>
      </c>
      <c r="AH124" s="100">
        <f t="shared" si="46"/>
        <v>0</v>
      </c>
      <c r="AI124" s="100">
        <f t="shared" si="47"/>
        <v>0</v>
      </c>
      <c r="AJ124" s="100">
        <f t="shared" si="48"/>
        <v>0</v>
      </c>
    </row>
    <row r="125" spans="10:36" s="28" customFormat="1" ht="15">
      <c r="J125" s="27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>
        <f>SUM(K125:Y125)</f>
        <v>0</v>
      </c>
      <c r="AA125" s="100">
        <f>SUM(LARGE(AB125:AK125,{1,2,3,4,5,6}))</f>
        <v>0</v>
      </c>
      <c r="AB125" s="100">
        <f t="shared" si="40"/>
        <v>0</v>
      </c>
      <c r="AC125" s="100">
        <f t="shared" si="41"/>
        <v>0</v>
      </c>
      <c r="AD125" s="100">
        <f t="shared" si="42"/>
        <v>0</v>
      </c>
      <c r="AE125" s="100">
        <f t="shared" si="43"/>
        <v>0</v>
      </c>
      <c r="AF125" s="100">
        <f t="shared" si="44"/>
        <v>0</v>
      </c>
      <c r="AG125" s="100">
        <f t="shared" si="45"/>
        <v>0</v>
      </c>
      <c r="AH125" s="100">
        <f t="shared" si="46"/>
        <v>0</v>
      </c>
      <c r="AI125" s="100">
        <f t="shared" si="47"/>
        <v>0</v>
      </c>
      <c r="AJ125" s="100">
        <f t="shared" si="48"/>
        <v>0</v>
      </c>
    </row>
    <row r="126" spans="10:26" s="28" customFormat="1" ht="15">
      <c r="J126" s="27"/>
      <c r="N126" s="27"/>
      <c r="Z126" s="27"/>
    </row>
    <row r="127" spans="10:26" s="28" customFormat="1" ht="15">
      <c r="J127" s="27"/>
      <c r="N127" s="27"/>
      <c r="Z127" s="27"/>
    </row>
    <row r="128" spans="10:26" s="28" customFormat="1" ht="15">
      <c r="J128" s="27"/>
      <c r="N128" s="27"/>
      <c r="Z128" s="27"/>
    </row>
    <row r="129" spans="10:26" s="28" customFormat="1" ht="15">
      <c r="J129" s="27"/>
      <c r="N129" s="27"/>
      <c r="Z129" s="27"/>
    </row>
    <row r="130" spans="10:26" s="28" customFormat="1" ht="15">
      <c r="J130" s="27"/>
      <c r="N130" s="27"/>
      <c r="Z130" s="27"/>
    </row>
    <row r="131" spans="10:26" s="28" customFormat="1" ht="15">
      <c r="J131" s="27"/>
      <c r="N131" s="27"/>
      <c r="Z131" s="27"/>
    </row>
    <row r="132" spans="10:26" s="28" customFormat="1" ht="15">
      <c r="J132" s="27"/>
      <c r="N132" s="27"/>
      <c r="Z132" s="27"/>
    </row>
    <row r="133" spans="10:26" s="28" customFormat="1" ht="15">
      <c r="J133" s="27"/>
      <c r="N133" s="27"/>
      <c r="Z133" s="27"/>
    </row>
    <row r="134" spans="10:26" s="28" customFormat="1" ht="15">
      <c r="J134" s="27"/>
      <c r="N134" s="27"/>
      <c r="Z134" s="27"/>
    </row>
    <row r="135" spans="10:26" s="28" customFormat="1" ht="15">
      <c r="J135" s="27"/>
      <c r="N135" s="27"/>
      <c r="Z135" s="27"/>
    </row>
    <row r="136" spans="10:26" s="149" customFormat="1" ht="15">
      <c r="J136" s="38"/>
      <c r="N136" s="38"/>
      <c r="Z136" s="38"/>
    </row>
    <row r="137" spans="10:26" s="149" customFormat="1" ht="15">
      <c r="J137" s="38"/>
      <c r="N137" s="38"/>
      <c r="Z137" s="38"/>
    </row>
    <row r="138" spans="10:26" s="149" customFormat="1" ht="15">
      <c r="J138" s="38"/>
      <c r="N138" s="38"/>
      <c r="Z138" s="38"/>
    </row>
    <row r="139" spans="10:26" s="149" customFormat="1" ht="15">
      <c r="J139" s="38"/>
      <c r="N139" s="38"/>
      <c r="Z139" s="38"/>
    </row>
    <row r="140" spans="10:26" s="149" customFormat="1" ht="15">
      <c r="J140" s="38"/>
      <c r="N140" s="38"/>
      <c r="Z140" s="38"/>
    </row>
    <row r="141" spans="10:26" s="149" customFormat="1" ht="15">
      <c r="J141" s="38"/>
      <c r="N141" s="38"/>
      <c r="Z141" s="38"/>
    </row>
    <row r="142" spans="10:26" s="149" customFormat="1" ht="15">
      <c r="J142" s="38"/>
      <c r="N142" s="38"/>
      <c r="Z142" s="38"/>
    </row>
    <row r="143" spans="10:26" s="149" customFormat="1" ht="15">
      <c r="J143" s="38"/>
      <c r="N143" s="38"/>
      <c r="Z143" s="38"/>
    </row>
    <row r="144" spans="10:26" s="149" customFormat="1" ht="15">
      <c r="J144" s="38"/>
      <c r="N144" s="38"/>
      <c r="Z144" s="38"/>
    </row>
    <row r="145" spans="10:26" s="149" customFormat="1" ht="15">
      <c r="J145" s="38"/>
      <c r="N145" s="38"/>
      <c r="Z145" s="38"/>
    </row>
    <row r="146" spans="10:26" s="149" customFormat="1" ht="15">
      <c r="J146" s="38"/>
      <c r="N146" s="38"/>
      <c r="Z146" s="38"/>
    </row>
    <row r="147" spans="10:26" s="149" customFormat="1" ht="15">
      <c r="J147" s="38"/>
      <c r="N147" s="38"/>
      <c r="Z147" s="38"/>
    </row>
    <row r="148" spans="10:26" s="149" customFormat="1" ht="15">
      <c r="J148" s="38"/>
      <c r="N148" s="38"/>
      <c r="Z148" s="38"/>
    </row>
    <row r="149" spans="10:26" s="149" customFormat="1" ht="15">
      <c r="J149" s="38"/>
      <c r="N149" s="38"/>
      <c r="Z149" s="38"/>
    </row>
    <row r="150" spans="10:26" s="149" customFormat="1" ht="15">
      <c r="J150" s="38"/>
      <c r="N150" s="38"/>
      <c r="Z150" s="38"/>
    </row>
    <row r="151" spans="10:26" s="149" customFormat="1" ht="15">
      <c r="J151" s="38"/>
      <c r="N151" s="38"/>
      <c r="Z151" s="38"/>
    </row>
    <row r="152" spans="10:26" s="149" customFormat="1" ht="15">
      <c r="J152" s="38"/>
      <c r="N152" s="38"/>
      <c r="Z152" s="38"/>
    </row>
    <row r="153" spans="10:26" s="149" customFormat="1" ht="15">
      <c r="J153" s="38"/>
      <c r="N153" s="38"/>
      <c r="Z153" s="38"/>
    </row>
    <row r="154" spans="10:26" s="149" customFormat="1" ht="15">
      <c r="J154" s="38"/>
      <c r="N154" s="38"/>
      <c r="Z154" s="38"/>
    </row>
    <row r="155" spans="10:26" s="149" customFormat="1" ht="15">
      <c r="J155" s="38"/>
      <c r="N155" s="38"/>
      <c r="Z155" s="38"/>
    </row>
    <row r="156" spans="10:26" s="149" customFormat="1" ht="15">
      <c r="J156" s="38"/>
      <c r="N156" s="38"/>
      <c r="Z156" s="38"/>
    </row>
    <row r="157" spans="10:26" s="149" customFormat="1" ht="15">
      <c r="J157" s="38"/>
      <c r="N157" s="38"/>
      <c r="Z157" s="38"/>
    </row>
    <row r="158" spans="10:26" s="149" customFormat="1" ht="15">
      <c r="J158" s="38"/>
      <c r="N158" s="38"/>
      <c r="Z158" s="38"/>
    </row>
    <row r="159" spans="10:26" s="149" customFormat="1" ht="15">
      <c r="J159" s="38"/>
      <c r="N159" s="38"/>
      <c r="Z159" s="38"/>
    </row>
    <row r="160" spans="10:26" s="149" customFormat="1" ht="15">
      <c r="J160" s="38"/>
      <c r="N160" s="38"/>
      <c r="Z160" s="38"/>
    </row>
    <row r="161" spans="10:26" s="149" customFormat="1" ht="15">
      <c r="J161" s="38"/>
      <c r="N161" s="38"/>
      <c r="Z161" s="38"/>
    </row>
    <row r="162" spans="10:26" s="149" customFormat="1" ht="15">
      <c r="J162" s="38"/>
      <c r="N162" s="38"/>
      <c r="Z162" s="38"/>
    </row>
    <row r="163" spans="10:26" s="149" customFormat="1" ht="15">
      <c r="J163" s="38"/>
      <c r="N163" s="38"/>
      <c r="Z163" s="38"/>
    </row>
    <row r="164" spans="10:26" s="149" customFormat="1" ht="15">
      <c r="J164" s="38"/>
      <c r="N164" s="38"/>
      <c r="Z164" s="38"/>
    </row>
    <row r="165" spans="10:26" s="149" customFormat="1" ht="15">
      <c r="J165" s="38"/>
      <c r="N165" s="38"/>
      <c r="Z165" s="38"/>
    </row>
    <row r="166" spans="10:26" s="149" customFormat="1" ht="15">
      <c r="J166" s="38"/>
      <c r="N166" s="38"/>
      <c r="Z166" s="38"/>
    </row>
    <row r="167" spans="10:26" s="149" customFormat="1" ht="15">
      <c r="J167" s="38"/>
      <c r="N167" s="38"/>
      <c r="Z167" s="38"/>
    </row>
    <row r="168" spans="10:26" s="149" customFormat="1" ht="15">
      <c r="J168" s="38"/>
      <c r="N168" s="38"/>
      <c r="Z168" s="38"/>
    </row>
    <row r="169" spans="10:26" s="149" customFormat="1" ht="15">
      <c r="J169" s="38"/>
      <c r="N169" s="38"/>
      <c r="Z169" s="38"/>
    </row>
    <row r="170" spans="10:26" s="149" customFormat="1" ht="15">
      <c r="J170" s="38"/>
      <c r="N170" s="38"/>
      <c r="Z170" s="38"/>
    </row>
    <row r="171" spans="10:26" s="149" customFormat="1" ht="15">
      <c r="J171" s="38"/>
      <c r="N171" s="38"/>
      <c r="Z171" s="38"/>
    </row>
    <row r="172" spans="10:26" s="149" customFormat="1" ht="15">
      <c r="J172" s="38"/>
      <c r="M172" s="38"/>
      <c r="N172" s="38"/>
      <c r="Z172" s="38"/>
    </row>
    <row r="173" spans="10:26" s="149" customFormat="1" ht="15">
      <c r="J173" s="38"/>
      <c r="N173" s="38"/>
      <c r="Z173" s="38"/>
    </row>
    <row r="174" spans="10:26" s="149" customFormat="1" ht="15">
      <c r="J174" s="38"/>
      <c r="N174" s="38"/>
      <c r="Z174" s="38"/>
    </row>
    <row r="175" spans="10:26" s="149" customFormat="1" ht="15">
      <c r="J175" s="38"/>
      <c r="N175" s="38"/>
      <c r="Z175" s="38"/>
    </row>
    <row r="176" spans="10:26" s="149" customFormat="1" ht="15">
      <c r="J176" s="38"/>
      <c r="N176" s="38"/>
      <c r="Z176" s="38"/>
    </row>
    <row r="177" spans="10:26" s="149" customFormat="1" ht="15">
      <c r="J177" s="38"/>
      <c r="N177" s="38"/>
      <c r="Z177" s="38"/>
    </row>
    <row r="178" spans="10:26" s="149" customFormat="1" ht="15">
      <c r="J178" s="38"/>
      <c r="N178" s="38"/>
      <c r="Z178" s="38"/>
    </row>
    <row r="179" spans="10:26" s="149" customFormat="1" ht="15">
      <c r="J179" s="38"/>
      <c r="N179" s="38"/>
      <c r="Z179" s="38"/>
    </row>
    <row r="180" spans="10:26" s="149" customFormat="1" ht="15">
      <c r="J180" s="38"/>
      <c r="N180" s="38"/>
      <c r="Z180" s="38"/>
    </row>
    <row r="181" spans="10:26" s="149" customFormat="1" ht="15">
      <c r="J181" s="38"/>
      <c r="N181" s="38"/>
      <c r="Z181" s="38"/>
    </row>
    <row r="182" spans="10:26" s="149" customFormat="1" ht="15">
      <c r="J182" s="38"/>
      <c r="N182" s="38"/>
      <c r="Z182" s="38"/>
    </row>
    <row r="183" spans="10:26" s="149" customFormat="1" ht="15">
      <c r="J183" s="38"/>
      <c r="N183" s="38"/>
      <c r="Z183" s="38"/>
    </row>
    <row r="184" spans="10:26" s="149" customFormat="1" ht="15">
      <c r="J184" s="38"/>
      <c r="N184" s="38"/>
      <c r="Z184" s="38"/>
    </row>
    <row r="185" spans="10:26" s="149" customFormat="1" ht="15">
      <c r="J185" s="38"/>
      <c r="N185" s="38"/>
      <c r="Z185" s="38"/>
    </row>
    <row r="186" spans="10:26" s="149" customFormat="1" ht="15">
      <c r="J186" s="38"/>
      <c r="N186" s="38"/>
      <c r="Z186" s="38"/>
    </row>
    <row r="187" spans="10:26" s="149" customFormat="1" ht="15">
      <c r="J187" s="38"/>
      <c r="N187" s="38"/>
      <c r="Z187" s="38"/>
    </row>
    <row r="188" spans="10:26" s="149" customFormat="1" ht="15">
      <c r="J188" s="38"/>
      <c r="N188" s="38"/>
      <c r="Z188" s="38"/>
    </row>
    <row r="189" spans="10:26" s="149" customFormat="1" ht="15">
      <c r="J189" s="38"/>
      <c r="N189" s="38"/>
      <c r="Z189" s="38"/>
    </row>
    <row r="190" spans="10:26" s="149" customFormat="1" ht="15">
      <c r="J190" s="38"/>
      <c r="N190" s="38"/>
      <c r="Z190" s="38"/>
    </row>
    <row r="191" spans="10:26" s="149" customFormat="1" ht="15">
      <c r="J191" s="38"/>
      <c r="N191" s="38"/>
      <c r="Z191" s="38"/>
    </row>
    <row r="192" spans="10:26" s="149" customFormat="1" ht="15">
      <c r="J192" s="38"/>
      <c r="N192" s="38"/>
      <c r="Z192" s="38"/>
    </row>
    <row r="193" spans="10:26" s="149" customFormat="1" ht="15">
      <c r="J193" s="38"/>
      <c r="N193" s="38"/>
      <c r="Z193" s="38"/>
    </row>
    <row r="194" spans="10:26" s="149" customFormat="1" ht="15">
      <c r="J194" s="38"/>
      <c r="N194" s="38"/>
      <c r="Z194" s="38"/>
    </row>
    <row r="195" spans="10:26" s="149" customFormat="1" ht="15">
      <c r="J195" s="38"/>
      <c r="N195" s="38"/>
      <c r="Z195" s="38"/>
    </row>
    <row r="196" spans="10:26" s="149" customFormat="1" ht="15">
      <c r="J196" s="38"/>
      <c r="N196" s="38"/>
      <c r="Z196" s="38"/>
    </row>
    <row r="197" spans="10:26" s="149" customFormat="1" ht="15">
      <c r="J197" s="38"/>
      <c r="N197" s="38"/>
      <c r="Z197" s="38"/>
    </row>
    <row r="198" spans="10:26" s="149" customFormat="1" ht="15">
      <c r="J198" s="38"/>
      <c r="N198" s="38"/>
      <c r="Z198" s="38"/>
    </row>
    <row r="199" spans="10:26" s="149" customFormat="1" ht="15">
      <c r="J199" s="38"/>
      <c r="N199" s="38"/>
      <c r="Z199" s="38"/>
    </row>
    <row r="200" spans="10:26" s="149" customFormat="1" ht="15">
      <c r="J200" s="38"/>
      <c r="N200" s="38"/>
      <c r="Z200" s="38"/>
    </row>
    <row r="201" spans="10:26" s="149" customFormat="1" ht="15">
      <c r="J201" s="38"/>
      <c r="N201" s="38"/>
      <c r="Z201" s="38"/>
    </row>
    <row r="202" spans="10:26" s="149" customFormat="1" ht="15">
      <c r="J202" s="38"/>
      <c r="N202" s="38"/>
      <c r="Z202" s="38"/>
    </row>
    <row r="203" spans="10:26" s="149" customFormat="1" ht="15">
      <c r="J203" s="38"/>
      <c r="N203" s="38"/>
      <c r="Z203" s="38"/>
    </row>
    <row r="204" spans="10:26" s="149" customFormat="1" ht="15">
      <c r="J204" s="38"/>
      <c r="N204" s="38"/>
      <c r="Z204" s="38"/>
    </row>
    <row r="205" spans="10:26" s="149" customFormat="1" ht="15">
      <c r="J205" s="38"/>
      <c r="N205" s="38"/>
      <c r="Z205" s="38"/>
    </row>
    <row r="206" spans="10:26" s="149" customFormat="1" ht="15">
      <c r="J206" s="38"/>
      <c r="N206" s="38"/>
      <c r="Z206" s="38"/>
    </row>
    <row r="207" spans="10:26" s="149" customFormat="1" ht="15">
      <c r="J207" s="38"/>
      <c r="N207" s="38"/>
      <c r="Z207" s="38"/>
    </row>
    <row r="208" spans="10:26" s="149" customFormat="1" ht="15">
      <c r="J208" s="38"/>
      <c r="N208" s="38"/>
      <c r="Z208" s="38"/>
    </row>
    <row r="209" spans="10:26" s="149" customFormat="1" ht="15">
      <c r="J209" s="38"/>
      <c r="N209" s="38"/>
      <c r="Z209" s="38"/>
    </row>
    <row r="210" spans="10:26" s="149" customFormat="1" ht="15">
      <c r="J210" s="38"/>
      <c r="N210" s="38"/>
      <c r="Z210" s="38"/>
    </row>
    <row r="211" spans="10:26" s="149" customFormat="1" ht="15">
      <c r="J211" s="38"/>
      <c r="N211" s="38"/>
      <c r="Z211" s="38"/>
    </row>
    <row r="212" spans="27:36" ht="15">
      <c r="AA212" s="149"/>
      <c r="AB212" s="149"/>
      <c r="AC212" s="149"/>
      <c r="AD212" s="149"/>
      <c r="AE212" s="149"/>
      <c r="AF212" s="149"/>
      <c r="AG212" s="149"/>
      <c r="AH212" s="149"/>
      <c r="AI212" s="149"/>
      <c r="AJ212" s="149"/>
    </row>
    <row r="213" spans="27:36" ht="15">
      <c r="AA213" s="149"/>
      <c r="AB213" s="149"/>
      <c r="AC213" s="149"/>
      <c r="AD213" s="149"/>
      <c r="AE213" s="149"/>
      <c r="AF213" s="149"/>
      <c r="AG213" s="149"/>
      <c r="AH213" s="149"/>
      <c r="AI213" s="149"/>
      <c r="AJ213" s="149"/>
    </row>
    <row r="214" spans="27:36" ht="15">
      <c r="AA214" s="149"/>
      <c r="AB214" s="149"/>
      <c r="AC214" s="149"/>
      <c r="AD214" s="149"/>
      <c r="AE214" s="149"/>
      <c r="AF214" s="149"/>
      <c r="AG214" s="149"/>
      <c r="AH214" s="149"/>
      <c r="AI214" s="149"/>
      <c r="AJ214" s="149"/>
    </row>
    <row r="215" spans="27:36" ht="15">
      <c r="AA215" s="149"/>
      <c r="AB215" s="149"/>
      <c r="AC215" s="149"/>
      <c r="AD215" s="149"/>
      <c r="AE215" s="149"/>
      <c r="AF215" s="149"/>
      <c r="AG215" s="149"/>
      <c r="AH215" s="149"/>
      <c r="AI215" s="149"/>
      <c r="AJ215" s="149"/>
    </row>
    <row r="216" spans="27:36" ht="15">
      <c r="AA216" s="149"/>
      <c r="AB216" s="149"/>
      <c r="AC216" s="149"/>
      <c r="AD216" s="149"/>
      <c r="AE216" s="149"/>
      <c r="AF216" s="149"/>
      <c r="AG216" s="149"/>
      <c r="AH216" s="149"/>
      <c r="AI216" s="149"/>
      <c r="AJ216" s="149"/>
    </row>
    <row r="217" spans="27:36" ht="15">
      <c r="AA217" s="149"/>
      <c r="AB217" s="149"/>
      <c r="AC217" s="149"/>
      <c r="AD217" s="149"/>
      <c r="AE217" s="149"/>
      <c r="AF217" s="149"/>
      <c r="AG217" s="149"/>
      <c r="AH217" s="149"/>
      <c r="AI217" s="149"/>
      <c r="AJ217" s="149"/>
    </row>
    <row r="218" spans="27:36" ht="15">
      <c r="AA218" s="149"/>
      <c r="AB218" s="149"/>
      <c r="AC218" s="149"/>
      <c r="AD218" s="149"/>
      <c r="AE218" s="149"/>
      <c r="AF218" s="149"/>
      <c r="AG218" s="149"/>
      <c r="AH218" s="149"/>
      <c r="AI218" s="149"/>
      <c r="AJ218" s="149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33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R11" sqref="R11"/>
    </sheetView>
  </sheetViews>
  <sheetFormatPr defaultColWidth="9.140625" defaultRowHeight="15"/>
  <cols>
    <col min="1" max="1" width="4.57421875" style="32" customWidth="1"/>
    <col min="2" max="2" width="10.57421875" style="32" customWidth="1"/>
    <col min="3" max="3" width="15.8515625" style="32" customWidth="1"/>
    <col min="4" max="4" width="11.7109375" style="32" hidden="1" customWidth="1"/>
    <col min="5" max="5" width="29.57421875" style="32" customWidth="1"/>
    <col min="6" max="6" width="17.8515625" style="287" customWidth="1"/>
    <col min="7" max="7" width="9.28125" style="32" customWidth="1"/>
    <col min="8" max="8" width="10.140625" style="32" customWidth="1"/>
    <col min="9" max="9" width="9.28125" style="32" customWidth="1"/>
    <col min="10" max="10" width="9.28125" style="42" customWidth="1"/>
    <col min="11" max="11" width="9.140625" style="32" customWidth="1"/>
    <col min="12" max="12" width="10.57421875" style="32" customWidth="1"/>
    <col min="13" max="13" width="9.140625" style="32" customWidth="1"/>
    <col min="14" max="14" width="9.8515625" style="42" customWidth="1"/>
    <col min="15" max="15" width="11.140625" style="32" customWidth="1"/>
    <col min="16" max="16" width="10.7109375" style="32" customWidth="1"/>
    <col min="17" max="25" width="9.140625" style="32" customWidth="1"/>
    <col min="26" max="26" width="9.140625" style="42" customWidth="1"/>
    <col min="27" max="16384" width="9.140625" style="32" customWidth="1"/>
  </cols>
  <sheetData>
    <row r="1" spans="1:26" ht="30.75" thickBot="1">
      <c r="A1" s="56" t="s">
        <v>2</v>
      </c>
      <c r="B1" s="57"/>
      <c r="C1" s="58"/>
      <c r="D1" s="58" t="s">
        <v>1</v>
      </c>
      <c r="E1" s="59" t="s">
        <v>5</v>
      </c>
      <c r="F1" s="285" t="s">
        <v>98</v>
      </c>
      <c r="G1" s="60" t="s">
        <v>0</v>
      </c>
      <c r="H1" s="61" t="s">
        <v>28</v>
      </c>
      <c r="I1" s="62" t="s">
        <v>6</v>
      </c>
      <c r="J1" s="37" t="s">
        <v>4</v>
      </c>
      <c r="K1" s="98" t="s">
        <v>3</v>
      </c>
      <c r="L1" s="99" t="s">
        <v>31</v>
      </c>
      <c r="M1" s="35" t="s">
        <v>19</v>
      </c>
      <c r="N1" s="286" t="s">
        <v>20</v>
      </c>
      <c r="O1" s="99" t="s">
        <v>403</v>
      </c>
      <c r="P1" s="268" t="s">
        <v>628</v>
      </c>
      <c r="Q1" s="63" t="s">
        <v>10</v>
      </c>
      <c r="R1" s="35" t="s">
        <v>11</v>
      </c>
      <c r="S1" s="35" t="s">
        <v>23</v>
      </c>
      <c r="T1" s="35" t="s">
        <v>24</v>
      </c>
      <c r="U1" s="35" t="s">
        <v>14</v>
      </c>
      <c r="V1" s="35" t="s">
        <v>7</v>
      </c>
      <c r="W1" s="35" t="s">
        <v>22</v>
      </c>
      <c r="X1" s="35" t="s">
        <v>8</v>
      </c>
      <c r="Y1" s="35" t="s">
        <v>18</v>
      </c>
      <c r="Z1" s="35"/>
    </row>
    <row r="2" spans="1:26" ht="14.25" customHeight="1">
      <c r="A2" s="64"/>
      <c r="B2" s="32" t="s">
        <v>17</v>
      </c>
      <c r="F2" s="287" t="s">
        <v>99</v>
      </c>
      <c r="G2" s="32">
        <v>69</v>
      </c>
      <c r="J2" s="38" t="s">
        <v>13</v>
      </c>
      <c r="K2" s="25">
        <v>22</v>
      </c>
      <c r="L2" s="25">
        <f>COUNT(L4:L1088)</f>
        <v>0</v>
      </c>
      <c r="M2" s="25">
        <f>COUNT(M7:M1088)</f>
        <v>0</v>
      </c>
      <c r="N2" s="25">
        <f>COUNT(N4:N1088)</f>
        <v>0</v>
      </c>
      <c r="O2" s="25">
        <f>COUNT(O4:O1088)</f>
        <v>19</v>
      </c>
      <c r="P2" s="25">
        <f>COUNT(P4:P1088)</f>
        <v>28</v>
      </c>
      <c r="Q2" s="25">
        <f aca="true" t="shared" si="0" ref="Q2:W2">COUNT(Q7:Q1088)</f>
        <v>0</v>
      </c>
      <c r="R2" s="25">
        <f t="shared" si="0"/>
        <v>0</v>
      </c>
      <c r="S2" s="25">
        <f t="shared" si="0"/>
        <v>0</v>
      </c>
      <c r="T2" s="25">
        <f t="shared" si="0"/>
        <v>0</v>
      </c>
      <c r="U2" s="25">
        <f t="shared" si="0"/>
        <v>0</v>
      </c>
      <c r="V2" s="25">
        <f t="shared" si="0"/>
        <v>0</v>
      </c>
      <c r="W2" s="25">
        <f t="shared" si="0"/>
        <v>0</v>
      </c>
      <c r="X2" s="25">
        <f>COUNT(X7:X1063)</f>
        <v>0</v>
      </c>
      <c r="Y2" s="25">
        <f>COUNT(Y7:Y1088)</f>
        <v>0</v>
      </c>
      <c r="Z2" s="35"/>
    </row>
    <row r="3" spans="2:26" ht="34.5" customHeight="1">
      <c r="B3" s="65"/>
      <c r="C3" s="65"/>
      <c r="D3" s="65"/>
      <c r="E3" s="65"/>
      <c r="F3" s="288"/>
      <c r="J3" s="39" t="s">
        <v>12</v>
      </c>
      <c r="K3" s="36">
        <v>1</v>
      </c>
      <c r="L3" s="36">
        <v>4</v>
      </c>
      <c r="M3" s="34" t="s">
        <v>38</v>
      </c>
      <c r="N3" s="92" t="s">
        <v>38</v>
      </c>
      <c r="O3" s="36">
        <v>2</v>
      </c>
      <c r="P3" s="36">
        <v>3</v>
      </c>
      <c r="Q3" s="34">
        <v>8</v>
      </c>
      <c r="R3" s="34">
        <v>12</v>
      </c>
      <c r="S3" s="34">
        <v>14</v>
      </c>
      <c r="T3" s="34">
        <v>7</v>
      </c>
      <c r="U3" s="34">
        <v>9</v>
      </c>
      <c r="V3" s="34">
        <v>10</v>
      </c>
      <c r="W3" s="34">
        <v>11</v>
      </c>
      <c r="X3" s="34">
        <v>13</v>
      </c>
      <c r="Y3" s="34">
        <v>15</v>
      </c>
      <c r="Z3" s="33"/>
    </row>
    <row r="4" spans="1:36" s="30" customFormat="1" ht="15">
      <c r="A4" s="28">
        <v>1</v>
      </c>
      <c r="B4" s="12" t="s">
        <v>78</v>
      </c>
      <c r="C4" s="28" t="s">
        <v>75</v>
      </c>
      <c r="D4" s="28"/>
      <c r="E4" s="12" t="s">
        <v>253</v>
      </c>
      <c r="F4" s="169" t="s">
        <v>107</v>
      </c>
      <c r="G4" s="28">
        <v>3</v>
      </c>
      <c r="H4" s="28">
        <v>3</v>
      </c>
      <c r="I4" s="28">
        <v>3</v>
      </c>
      <c r="J4" s="100">
        <v>2991.423</v>
      </c>
      <c r="K4" s="209">
        <v>1000</v>
      </c>
      <c r="L4" s="100"/>
      <c r="M4" s="100"/>
      <c r="N4" s="289"/>
      <c r="O4" s="239">
        <v>1000</v>
      </c>
      <c r="P4" s="275">
        <v>991.423</v>
      </c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1">
        <f>SUM(LARGE(AB4:AK4,{1,2,3,4,5,6}))</f>
        <v>2991.423</v>
      </c>
      <c r="AB4" s="101">
        <f aca="true" t="shared" si="1" ref="AB4:AB21">+IF(COUNT($K4:$S4)&gt;0,LARGE($K4:$S4,1),0)</f>
        <v>1000</v>
      </c>
      <c r="AC4" s="101">
        <f aca="true" t="shared" si="2" ref="AC4:AC21">+IF(COUNT($K4:$S4)&gt;1,LARGE($K4:$S4,2),0)</f>
        <v>1000</v>
      </c>
      <c r="AD4" s="101">
        <f aca="true" t="shared" si="3" ref="AD4:AD21">+IF(COUNT($K4:$S4)&gt;2,LARGE($K4:$S4,3),0)</f>
        <v>991.423</v>
      </c>
      <c r="AE4" s="101">
        <f aca="true" t="shared" si="4" ref="AE4:AE35">+IF(COUNT($T4:$Y4)&gt;0,LARGE($T4:$Y4,1),0)</f>
        <v>0</v>
      </c>
      <c r="AF4" s="101">
        <f aca="true" t="shared" si="5" ref="AF4:AF35">+IF(COUNT($T4:$Y4)&gt;1,LARGE($T4:$Y4,2),0)</f>
        <v>0</v>
      </c>
      <c r="AG4" s="101">
        <f aca="true" t="shared" si="6" ref="AG4:AG35">+IF(COUNT($T4:$Y4)&gt;2,LARGE($T4:$Y4,3),0)</f>
        <v>0</v>
      </c>
      <c r="AH4" s="101">
        <f aca="true" t="shared" si="7" ref="AH4:AH35">+IF(COUNT($T4:$Y4)&gt;3,LARGE($T4:$Y4,4),0)</f>
        <v>0</v>
      </c>
      <c r="AI4" s="101">
        <f aca="true" t="shared" si="8" ref="AI4:AI35">+IF(COUNT($T4:$Y4)&gt;4,LARGE($T4:$Y4,5),0)</f>
        <v>0</v>
      </c>
      <c r="AJ4" s="101">
        <f aca="true" t="shared" si="9" ref="AJ4:AJ35">+IF(COUNT($T4:$Y4)&gt;5,LARGE($T4:$Y4,6),0)</f>
        <v>0</v>
      </c>
    </row>
    <row r="5" spans="1:36" s="30" customFormat="1" ht="15">
      <c r="A5" s="28">
        <v>2</v>
      </c>
      <c r="B5" s="12" t="s">
        <v>45</v>
      </c>
      <c r="C5" s="28" t="s">
        <v>259</v>
      </c>
      <c r="D5" s="28"/>
      <c r="E5" s="12" t="s">
        <v>126</v>
      </c>
      <c r="F5" s="169" t="s">
        <v>108</v>
      </c>
      <c r="G5" s="28">
        <v>3</v>
      </c>
      <c r="H5" s="28">
        <v>3</v>
      </c>
      <c r="I5" s="28">
        <v>3</v>
      </c>
      <c r="J5" s="100">
        <v>2672.939</v>
      </c>
      <c r="K5" s="209">
        <v>893</v>
      </c>
      <c r="L5" s="100"/>
      <c r="M5" s="100"/>
      <c r="N5" s="289"/>
      <c r="O5" s="239">
        <v>889.339</v>
      </c>
      <c r="P5" s="275">
        <v>890.6</v>
      </c>
      <c r="Q5" s="100"/>
      <c r="R5" s="100"/>
      <c r="S5" s="100"/>
      <c r="T5" s="100"/>
      <c r="U5" s="100"/>
      <c r="V5" s="100"/>
      <c r="W5" s="102"/>
      <c r="X5" s="100"/>
      <c r="Y5" s="100"/>
      <c r="Z5" s="100"/>
      <c r="AA5" s="101">
        <f>SUM(LARGE(AB5:AK5,{1,2,3,4,5,6}))</f>
        <v>2672.939</v>
      </c>
      <c r="AB5" s="101">
        <f t="shared" si="1"/>
        <v>893</v>
      </c>
      <c r="AC5" s="101">
        <f t="shared" si="2"/>
        <v>890.6</v>
      </c>
      <c r="AD5" s="101">
        <f t="shared" si="3"/>
        <v>889.339</v>
      </c>
      <c r="AE5" s="101">
        <f t="shared" si="4"/>
        <v>0</v>
      </c>
      <c r="AF5" s="101">
        <f t="shared" si="5"/>
        <v>0</v>
      </c>
      <c r="AG5" s="101">
        <f t="shared" si="6"/>
        <v>0</v>
      </c>
      <c r="AH5" s="101">
        <f t="shared" si="7"/>
        <v>0</v>
      </c>
      <c r="AI5" s="101">
        <f t="shared" si="8"/>
        <v>0</v>
      </c>
      <c r="AJ5" s="101">
        <f t="shared" si="9"/>
        <v>0</v>
      </c>
    </row>
    <row r="6" spans="1:36" s="30" customFormat="1" ht="15">
      <c r="A6" s="28">
        <v>3</v>
      </c>
      <c r="B6" s="12" t="s">
        <v>134</v>
      </c>
      <c r="C6" s="28" t="s">
        <v>269</v>
      </c>
      <c r="D6" s="28"/>
      <c r="E6" s="12" t="s">
        <v>44</v>
      </c>
      <c r="F6" s="290" t="s">
        <v>691</v>
      </c>
      <c r="G6" s="28">
        <v>3</v>
      </c>
      <c r="H6" s="28">
        <v>3</v>
      </c>
      <c r="I6" s="28">
        <v>3</v>
      </c>
      <c r="J6" s="100">
        <v>2556.889</v>
      </c>
      <c r="K6" s="209">
        <v>869</v>
      </c>
      <c r="L6" s="100"/>
      <c r="M6" s="100"/>
      <c r="N6" s="289"/>
      <c r="O6" s="239">
        <v>891.746</v>
      </c>
      <c r="P6" s="275">
        <v>796.143</v>
      </c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1">
        <f>SUM(LARGE(AB6:AK6,{1,2,3,4,5,6}))</f>
        <v>2556.889</v>
      </c>
      <c r="AB6" s="101">
        <f t="shared" si="1"/>
        <v>891.746</v>
      </c>
      <c r="AC6" s="101">
        <f t="shared" si="2"/>
        <v>869</v>
      </c>
      <c r="AD6" s="101">
        <f t="shared" si="3"/>
        <v>796.143</v>
      </c>
      <c r="AE6" s="101">
        <f t="shared" si="4"/>
        <v>0</v>
      </c>
      <c r="AF6" s="101">
        <f t="shared" si="5"/>
        <v>0</v>
      </c>
      <c r="AG6" s="101">
        <f t="shared" si="6"/>
        <v>0</v>
      </c>
      <c r="AH6" s="101">
        <f t="shared" si="7"/>
        <v>0</v>
      </c>
      <c r="AI6" s="101">
        <f t="shared" si="8"/>
        <v>0</v>
      </c>
      <c r="AJ6" s="101">
        <f t="shared" si="9"/>
        <v>0</v>
      </c>
    </row>
    <row r="7" spans="1:36" s="30" customFormat="1" ht="15">
      <c r="A7" s="28">
        <v>4</v>
      </c>
      <c r="B7" s="12" t="s">
        <v>274</v>
      </c>
      <c r="C7" s="28" t="s">
        <v>86</v>
      </c>
      <c r="D7" s="28"/>
      <c r="E7" s="12" t="s">
        <v>126</v>
      </c>
      <c r="F7" s="207" t="s">
        <v>96</v>
      </c>
      <c r="G7" s="28">
        <v>3</v>
      </c>
      <c r="H7" s="28">
        <v>3</v>
      </c>
      <c r="I7" s="28">
        <v>3</v>
      </c>
      <c r="J7" s="100">
        <v>2245.187</v>
      </c>
      <c r="K7" s="209">
        <v>797</v>
      </c>
      <c r="L7" s="100"/>
      <c r="M7" s="100"/>
      <c r="N7" s="289"/>
      <c r="O7" s="239">
        <v>760.092</v>
      </c>
      <c r="P7" s="275">
        <v>688.095</v>
      </c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1">
        <f>SUM(LARGE(AB7:AK7,{1,2,3,4,5,6}))</f>
        <v>2245.187</v>
      </c>
      <c r="AB7" s="101">
        <f t="shared" si="1"/>
        <v>797</v>
      </c>
      <c r="AC7" s="101">
        <f t="shared" si="2"/>
        <v>760.092</v>
      </c>
      <c r="AD7" s="101">
        <f t="shared" si="3"/>
        <v>688.095</v>
      </c>
      <c r="AE7" s="101">
        <f t="shared" si="4"/>
        <v>0</v>
      </c>
      <c r="AF7" s="101">
        <f t="shared" si="5"/>
        <v>0</v>
      </c>
      <c r="AG7" s="101">
        <f t="shared" si="6"/>
        <v>0</v>
      </c>
      <c r="AH7" s="101">
        <f t="shared" si="7"/>
        <v>0</v>
      </c>
      <c r="AI7" s="101">
        <f t="shared" si="8"/>
        <v>0</v>
      </c>
      <c r="AJ7" s="101">
        <f t="shared" si="9"/>
        <v>0</v>
      </c>
    </row>
    <row r="8" spans="1:36" s="30" customFormat="1" ht="15">
      <c r="A8" s="28">
        <v>5</v>
      </c>
      <c r="B8" s="12" t="s">
        <v>260</v>
      </c>
      <c r="C8" s="28" t="s">
        <v>277</v>
      </c>
      <c r="D8" s="28"/>
      <c r="E8" s="12" t="s">
        <v>161</v>
      </c>
      <c r="F8" s="254" t="s">
        <v>698</v>
      </c>
      <c r="G8" s="28">
        <v>3</v>
      </c>
      <c r="H8" s="28">
        <v>3</v>
      </c>
      <c r="I8" s="28">
        <v>3</v>
      </c>
      <c r="J8" s="100">
        <v>2146.199</v>
      </c>
      <c r="K8" s="209">
        <v>775</v>
      </c>
      <c r="L8" s="100"/>
      <c r="M8" s="100"/>
      <c r="N8" s="289"/>
      <c r="O8" s="239">
        <v>623.463</v>
      </c>
      <c r="P8" s="275">
        <v>747.736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1">
        <f>SUM(LARGE(AB8:AK8,{1,2,3,4,5,6}))</f>
        <v>2146.1989999999996</v>
      </c>
      <c r="AB8" s="101">
        <f t="shared" si="1"/>
        <v>775</v>
      </c>
      <c r="AC8" s="101">
        <f t="shared" si="2"/>
        <v>747.736</v>
      </c>
      <c r="AD8" s="101">
        <f t="shared" si="3"/>
        <v>623.463</v>
      </c>
      <c r="AE8" s="101">
        <f t="shared" si="4"/>
        <v>0</v>
      </c>
      <c r="AF8" s="101">
        <f t="shared" si="5"/>
        <v>0</v>
      </c>
      <c r="AG8" s="101">
        <f t="shared" si="6"/>
        <v>0</v>
      </c>
      <c r="AH8" s="101">
        <f t="shared" si="7"/>
        <v>0</v>
      </c>
      <c r="AI8" s="101">
        <f t="shared" si="8"/>
        <v>0</v>
      </c>
      <c r="AJ8" s="101">
        <f t="shared" si="9"/>
        <v>0</v>
      </c>
    </row>
    <row r="9" spans="1:36" s="30" customFormat="1" ht="15">
      <c r="A9" s="28">
        <v>6</v>
      </c>
      <c r="B9" s="28" t="s">
        <v>404</v>
      </c>
      <c r="C9" s="28" t="s">
        <v>405</v>
      </c>
      <c r="D9" s="28"/>
      <c r="E9" s="28" t="s">
        <v>406</v>
      </c>
      <c r="F9" s="290" t="s">
        <v>679</v>
      </c>
      <c r="G9" s="28">
        <v>2</v>
      </c>
      <c r="H9" s="28">
        <v>2</v>
      </c>
      <c r="I9" s="28">
        <v>2</v>
      </c>
      <c r="J9" s="100">
        <v>1992.47</v>
      </c>
      <c r="K9" s="100"/>
      <c r="L9" s="100"/>
      <c r="M9" s="100"/>
      <c r="N9" s="100"/>
      <c r="O9" s="239">
        <v>992.47</v>
      </c>
      <c r="P9" s="275">
        <v>1000</v>
      </c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1">
        <f>SUM(LARGE(AB9:AK9,{1,2,3,4,5,6}))</f>
        <v>1992.47</v>
      </c>
      <c r="AB9" s="101">
        <f t="shared" si="1"/>
        <v>1000</v>
      </c>
      <c r="AC9" s="101">
        <f t="shared" si="2"/>
        <v>992.47</v>
      </c>
      <c r="AD9" s="101">
        <f t="shared" si="3"/>
        <v>0</v>
      </c>
      <c r="AE9" s="101">
        <f t="shared" si="4"/>
        <v>0</v>
      </c>
      <c r="AF9" s="101">
        <f t="shared" si="5"/>
        <v>0</v>
      </c>
      <c r="AG9" s="101">
        <f t="shared" si="6"/>
        <v>0</v>
      </c>
      <c r="AH9" s="101">
        <f t="shared" si="7"/>
        <v>0</v>
      </c>
      <c r="AI9" s="101">
        <f t="shared" si="8"/>
        <v>0</v>
      </c>
      <c r="AJ9" s="101">
        <f t="shared" si="9"/>
        <v>0</v>
      </c>
    </row>
    <row r="10" spans="1:36" s="30" customFormat="1" ht="15">
      <c r="A10" s="28">
        <v>7</v>
      </c>
      <c r="B10" s="28" t="s">
        <v>683</v>
      </c>
      <c r="C10" s="28" t="s">
        <v>407</v>
      </c>
      <c r="D10" s="28"/>
      <c r="E10" s="28" t="s">
        <v>175</v>
      </c>
      <c r="F10" s="254" t="s">
        <v>684</v>
      </c>
      <c r="G10" s="28">
        <v>2</v>
      </c>
      <c r="H10" s="28">
        <v>2</v>
      </c>
      <c r="I10" s="28">
        <v>2</v>
      </c>
      <c r="J10" s="100">
        <v>1852.489</v>
      </c>
      <c r="K10" s="100"/>
      <c r="L10" s="100"/>
      <c r="M10" s="100"/>
      <c r="N10" s="100"/>
      <c r="O10" s="239">
        <v>932.107</v>
      </c>
      <c r="P10" s="275">
        <v>920.382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1">
        <f>SUM(LARGE(AB10:AK10,{1,2,3,4,5,6}))</f>
        <v>1852.489</v>
      </c>
      <c r="AB10" s="101">
        <f t="shared" si="1"/>
        <v>932.107</v>
      </c>
      <c r="AC10" s="101">
        <f t="shared" si="2"/>
        <v>920.382</v>
      </c>
      <c r="AD10" s="101">
        <f t="shared" si="3"/>
        <v>0</v>
      </c>
      <c r="AE10" s="101">
        <f t="shared" si="4"/>
        <v>0</v>
      </c>
      <c r="AF10" s="101">
        <f t="shared" si="5"/>
        <v>0</v>
      </c>
      <c r="AG10" s="101">
        <f t="shared" si="6"/>
        <v>0</v>
      </c>
      <c r="AH10" s="101">
        <f t="shared" si="7"/>
        <v>0</v>
      </c>
      <c r="AI10" s="101">
        <f t="shared" si="8"/>
        <v>0</v>
      </c>
      <c r="AJ10" s="101">
        <f t="shared" si="9"/>
        <v>0</v>
      </c>
    </row>
    <row r="11" spans="1:36" s="30" customFormat="1" ht="15">
      <c r="A11" s="28">
        <v>8</v>
      </c>
      <c r="B11" s="12" t="s">
        <v>84</v>
      </c>
      <c r="C11" s="28" t="s">
        <v>258</v>
      </c>
      <c r="D11" s="28"/>
      <c r="E11" s="12" t="s">
        <v>254</v>
      </c>
      <c r="F11" s="288"/>
      <c r="G11" s="28">
        <v>2</v>
      </c>
      <c r="H11" s="28">
        <v>2</v>
      </c>
      <c r="I11" s="28">
        <v>2</v>
      </c>
      <c r="J11" s="100">
        <v>1843.617</v>
      </c>
      <c r="K11" s="209">
        <v>932</v>
      </c>
      <c r="L11" s="100"/>
      <c r="M11" s="100"/>
      <c r="N11" s="289"/>
      <c r="O11" s="100"/>
      <c r="P11" s="275">
        <v>911.617</v>
      </c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1">
        <f>SUM(LARGE(AB11:AK11,{1,2,3,4,5,6}))</f>
        <v>1843.617</v>
      </c>
      <c r="AB11" s="101">
        <f t="shared" si="1"/>
        <v>932</v>
      </c>
      <c r="AC11" s="101">
        <f t="shared" si="2"/>
        <v>911.617</v>
      </c>
      <c r="AD11" s="101">
        <f t="shared" si="3"/>
        <v>0</v>
      </c>
      <c r="AE11" s="101">
        <f t="shared" si="4"/>
        <v>0</v>
      </c>
      <c r="AF11" s="101">
        <f t="shared" si="5"/>
        <v>0</v>
      </c>
      <c r="AG11" s="101">
        <f t="shared" si="6"/>
        <v>0</v>
      </c>
      <c r="AH11" s="101">
        <f t="shared" si="7"/>
        <v>0</v>
      </c>
      <c r="AI11" s="101">
        <f t="shared" si="8"/>
        <v>0</v>
      </c>
      <c r="AJ11" s="101">
        <f t="shared" si="9"/>
        <v>0</v>
      </c>
    </row>
    <row r="12" spans="1:36" s="30" customFormat="1" ht="15">
      <c r="A12" s="28">
        <v>9</v>
      </c>
      <c r="B12" s="12" t="s">
        <v>263</v>
      </c>
      <c r="C12" s="28" t="s">
        <v>264</v>
      </c>
      <c r="D12" s="28"/>
      <c r="E12" s="12" t="s">
        <v>175</v>
      </c>
      <c r="F12" s="288"/>
      <c r="G12" s="28">
        <v>2</v>
      </c>
      <c r="H12" s="28">
        <v>2</v>
      </c>
      <c r="I12" s="28">
        <v>2</v>
      </c>
      <c r="J12" s="100">
        <v>1801.382</v>
      </c>
      <c r="K12" s="209">
        <v>881</v>
      </c>
      <c r="L12" s="100"/>
      <c r="M12" s="100"/>
      <c r="N12" s="289"/>
      <c r="O12" s="100"/>
      <c r="P12" s="275">
        <v>920.382</v>
      </c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1">
        <f>SUM(LARGE(AB12:AK12,{1,2,3,4,5,6}))</f>
        <v>1801.382</v>
      </c>
      <c r="AB12" s="101">
        <f t="shared" si="1"/>
        <v>920.382</v>
      </c>
      <c r="AC12" s="101">
        <f t="shared" si="2"/>
        <v>881</v>
      </c>
      <c r="AD12" s="101">
        <f t="shared" si="3"/>
        <v>0</v>
      </c>
      <c r="AE12" s="101">
        <f t="shared" si="4"/>
        <v>0</v>
      </c>
      <c r="AF12" s="101">
        <f t="shared" si="5"/>
        <v>0</v>
      </c>
      <c r="AG12" s="101">
        <f t="shared" si="6"/>
        <v>0</v>
      </c>
      <c r="AH12" s="101">
        <f t="shared" si="7"/>
        <v>0</v>
      </c>
      <c r="AI12" s="101">
        <f t="shared" si="8"/>
        <v>0</v>
      </c>
      <c r="AJ12" s="101">
        <f t="shared" si="9"/>
        <v>0</v>
      </c>
    </row>
    <row r="13" spans="1:36" s="30" customFormat="1" ht="15">
      <c r="A13" s="28">
        <v>10</v>
      </c>
      <c r="B13" s="12" t="s">
        <v>284</v>
      </c>
      <c r="C13" s="28" t="s">
        <v>262</v>
      </c>
      <c r="D13" s="28"/>
      <c r="E13" s="12" t="s">
        <v>127</v>
      </c>
      <c r="F13" s="207" t="s">
        <v>95</v>
      </c>
      <c r="G13" s="28">
        <v>2</v>
      </c>
      <c r="H13" s="28">
        <v>2</v>
      </c>
      <c r="I13" s="28">
        <v>2</v>
      </c>
      <c r="J13" s="100">
        <v>1780.124</v>
      </c>
      <c r="K13" s="209">
        <v>884</v>
      </c>
      <c r="L13" s="100"/>
      <c r="M13" s="100"/>
      <c r="N13" s="289"/>
      <c r="O13" s="100"/>
      <c r="P13" s="275">
        <v>896.124</v>
      </c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1">
        <f>SUM(LARGE(AB13:AK13,{1,2,3,4,5,6}))</f>
        <v>1780.124</v>
      </c>
      <c r="AB13" s="101">
        <f t="shared" si="1"/>
        <v>896.124</v>
      </c>
      <c r="AC13" s="101">
        <f t="shared" si="2"/>
        <v>884</v>
      </c>
      <c r="AD13" s="101">
        <f t="shared" si="3"/>
        <v>0</v>
      </c>
      <c r="AE13" s="101">
        <f t="shared" si="4"/>
        <v>0</v>
      </c>
      <c r="AF13" s="101">
        <f t="shared" si="5"/>
        <v>0</v>
      </c>
      <c r="AG13" s="101">
        <f t="shared" si="6"/>
        <v>0</v>
      </c>
      <c r="AH13" s="101">
        <f t="shared" si="7"/>
        <v>0</v>
      </c>
      <c r="AI13" s="101">
        <f t="shared" si="8"/>
        <v>0</v>
      </c>
      <c r="AJ13" s="101">
        <f t="shared" si="9"/>
        <v>0</v>
      </c>
    </row>
    <row r="14" spans="1:36" s="30" customFormat="1" ht="15">
      <c r="A14" s="28">
        <v>11</v>
      </c>
      <c r="B14" s="12" t="s">
        <v>265</v>
      </c>
      <c r="C14" s="28" t="s">
        <v>266</v>
      </c>
      <c r="D14" s="28"/>
      <c r="E14" s="12" t="s">
        <v>255</v>
      </c>
      <c r="F14" s="107"/>
      <c r="G14" s="28">
        <v>2</v>
      </c>
      <c r="H14" s="28">
        <v>2</v>
      </c>
      <c r="I14" s="28">
        <v>2</v>
      </c>
      <c r="J14" s="100">
        <v>1730.766</v>
      </c>
      <c r="K14" s="209">
        <v>877</v>
      </c>
      <c r="L14" s="100"/>
      <c r="M14" s="100"/>
      <c r="N14" s="289"/>
      <c r="O14" s="100"/>
      <c r="P14" s="275">
        <v>853.766</v>
      </c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1">
        <f>SUM(LARGE(AB14:AK14,{1,2,3,4,5,6}))</f>
        <v>1730.766</v>
      </c>
      <c r="AB14" s="101">
        <f t="shared" si="1"/>
        <v>877</v>
      </c>
      <c r="AC14" s="101">
        <f t="shared" si="2"/>
        <v>853.766</v>
      </c>
      <c r="AD14" s="101">
        <f t="shared" si="3"/>
        <v>0</v>
      </c>
      <c r="AE14" s="101">
        <f t="shared" si="4"/>
        <v>0</v>
      </c>
      <c r="AF14" s="101">
        <f t="shared" si="5"/>
        <v>0</v>
      </c>
      <c r="AG14" s="101">
        <f t="shared" si="6"/>
        <v>0</v>
      </c>
      <c r="AH14" s="101">
        <f t="shared" si="7"/>
        <v>0</v>
      </c>
      <c r="AI14" s="101">
        <f t="shared" si="8"/>
        <v>0</v>
      </c>
      <c r="AJ14" s="101">
        <f t="shared" si="9"/>
        <v>0</v>
      </c>
    </row>
    <row r="15" spans="1:36" s="30" customFormat="1" ht="15">
      <c r="A15" s="28">
        <v>12</v>
      </c>
      <c r="B15" s="12" t="s">
        <v>66</v>
      </c>
      <c r="C15" s="28" t="s">
        <v>145</v>
      </c>
      <c r="D15" s="28"/>
      <c r="E15" s="12" t="s">
        <v>44</v>
      </c>
      <c r="F15" s="254" t="s">
        <v>692</v>
      </c>
      <c r="G15" s="28">
        <v>2</v>
      </c>
      <c r="H15" s="28">
        <v>2</v>
      </c>
      <c r="I15" s="28">
        <v>2</v>
      </c>
      <c r="J15" s="100">
        <v>1593.866</v>
      </c>
      <c r="K15" s="209">
        <v>801</v>
      </c>
      <c r="L15" s="100"/>
      <c r="M15" s="100"/>
      <c r="N15" s="289"/>
      <c r="O15" s="100"/>
      <c r="P15" s="275">
        <v>792.866</v>
      </c>
      <c r="Q15" s="100"/>
      <c r="R15" s="100"/>
      <c r="S15" s="100"/>
      <c r="T15" s="100"/>
      <c r="U15" s="100"/>
      <c r="V15" s="100"/>
      <c r="W15" s="100"/>
      <c r="X15" s="100"/>
      <c r="Y15" s="102"/>
      <c r="Z15" s="100"/>
      <c r="AA15" s="101">
        <f>SUM(LARGE(AB15:AK15,{1,2,3,4,5,6}))</f>
        <v>1593.866</v>
      </c>
      <c r="AB15" s="101">
        <f t="shared" si="1"/>
        <v>801</v>
      </c>
      <c r="AC15" s="101">
        <f t="shared" si="2"/>
        <v>792.866</v>
      </c>
      <c r="AD15" s="101">
        <f t="shared" si="3"/>
        <v>0</v>
      </c>
      <c r="AE15" s="101">
        <f t="shared" si="4"/>
        <v>0</v>
      </c>
      <c r="AF15" s="101">
        <f t="shared" si="5"/>
        <v>0</v>
      </c>
      <c r="AG15" s="101">
        <f t="shared" si="6"/>
        <v>0</v>
      </c>
      <c r="AH15" s="101">
        <f t="shared" si="7"/>
        <v>0</v>
      </c>
      <c r="AI15" s="101">
        <f t="shared" si="8"/>
        <v>0</v>
      </c>
      <c r="AJ15" s="101">
        <f t="shared" si="9"/>
        <v>0</v>
      </c>
    </row>
    <row r="16" spans="1:36" s="30" customFormat="1" ht="15">
      <c r="A16" s="28">
        <v>13</v>
      </c>
      <c r="B16" s="12" t="s">
        <v>61</v>
      </c>
      <c r="C16" s="28" t="s">
        <v>273</v>
      </c>
      <c r="D16" s="28"/>
      <c r="E16" s="12" t="s">
        <v>127</v>
      </c>
      <c r="F16" s="254" t="s">
        <v>693</v>
      </c>
      <c r="G16" s="28">
        <v>2</v>
      </c>
      <c r="H16" s="28">
        <v>2</v>
      </c>
      <c r="I16" s="28">
        <v>2</v>
      </c>
      <c r="J16" s="100">
        <v>1573.798</v>
      </c>
      <c r="K16" s="209">
        <v>799</v>
      </c>
      <c r="L16" s="100"/>
      <c r="M16" s="100"/>
      <c r="N16" s="289"/>
      <c r="O16" s="100"/>
      <c r="P16" s="275">
        <v>774.798</v>
      </c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1">
        <f>SUM(LARGE(AB16:AK16,{1,2,3,4,5,6}))</f>
        <v>1573.798</v>
      </c>
      <c r="AB16" s="101">
        <f t="shared" si="1"/>
        <v>799</v>
      </c>
      <c r="AC16" s="101">
        <f t="shared" si="2"/>
        <v>774.798</v>
      </c>
      <c r="AD16" s="101">
        <f t="shared" si="3"/>
        <v>0</v>
      </c>
      <c r="AE16" s="101">
        <f t="shared" si="4"/>
        <v>0</v>
      </c>
      <c r="AF16" s="101">
        <f t="shared" si="5"/>
        <v>0</v>
      </c>
      <c r="AG16" s="101">
        <f t="shared" si="6"/>
        <v>0</v>
      </c>
      <c r="AH16" s="101">
        <f t="shared" si="7"/>
        <v>0</v>
      </c>
      <c r="AI16" s="101">
        <f t="shared" si="8"/>
        <v>0</v>
      </c>
      <c r="AJ16" s="101">
        <f t="shared" si="9"/>
        <v>0</v>
      </c>
    </row>
    <row r="17" spans="1:36" s="30" customFormat="1" ht="15">
      <c r="A17" s="28">
        <v>14</v>
      </c>
      <c r="B17" s="12" t="s">
        <v>267</v>
      </c>
      <c r="C17" s="28" t="s">
        <v>268</v>
      </c>
      <c r="D17" s="28"/>
      <c r="E17" s="12"/>
      <c r="F17" s="107"/>
      <c r="G17" s="28">
        <v>2</v>
      </c>
      <c r="H17" s="28">
        <v>2</v>
      </c>
      <c r="I17" s="28">
        <v>2</v>
      </c>
      <c r="J17" s="100">
        <v>1560.067</v>
      </c>
      <c r="K17" s="209">
        <v>871</v>
      </c>
      <c r="L17" s="100"/>
      <c r="M17" s="100"/>
      <c r="N17" s="289"/>
      <c r="O17" s="100"/>
      <c r="P17" s="275">
        <v>689.067</v>
      </c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1">
        <f>SUM(LARGE(AB17:AK17,{1,2,3,4,5,6}))</f>
        <v>1560.067</v>
      </c>
      <c r="AB17" s="101">
        <f t="shared" si="1"/>
        <v>871</v>
      </c>
      <c r="AC17" s="101">
        <f t="shared" si="2"/>
        <v>689.067</v>
      </c>
      <c r="AD17" s="101">
        <f t="shared" si="3"/>
        <v>0</v>
      </c>
      <c r="AE17" s="101">
        <f t="shared" si="4"/>
        <v>0</v>
      </c>
      <c r="AF17" s="101">
        <f t="shared" si="5"/>
        <v>0</v>
      </c>
      <c r="AG17" s="101">
        <f t="shared" si="6"/>
        <v>0</v>
      </c>
      <c r="AH17" s="101">
        <f t="shared" si="7"/>
        <v>0</v>
      </c>
      <c r="AI17" s="101">
        <f t="shared" si="8"/>
        <v>0</v>
      </c>
      <c r="AJ17" s="101">
        <f t="shared" si="9"/>
        <v>0</v>
      </c>
    </row>
    <row r="18" spans="1:36" s="30" customFormat="1" ht="15">
      <c r="A18" s="28">
        <v>15</v>
      </c>
      <c r="B18" s="12" t="s">
        <v>275</v>
      </c>
      <c r="C18" s="28" t="s">
        <v>276</v>
      </c>
      <c r="D18" s="28"/>
      <c r="E18" s="12" t="s">
        <v>126</v>
      </c>
      <c r="F18" s="107"/>
      <c r="G18" s="28">
        <v>2</v>
      </c>
      <c r="H18" s="28">
        <v>2</v>
      </c>
      <c r="I18" s="28">
        <v>2</v>
      </c>
      <c r="J18" s="100">
        <v>1548.027</v>
      </c>
      <c r="K18" s="209">
        <v>768</v>
      </c>
      <c r="L18" s="100"/>
      <c r="M18" s="100"/>
      <c r="N18" s="289"/>
      <c r="O18" s="100"/>
      <c r="P18" s="275">
        <v>780.027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1">
        <f>SUM(LARGE(AB18:AK18,{1,2,3,4,5,6}))</f>
        <v>1548.027</v>
      </c>
      <c r="AB18" s="101">
        <f t="shared" si="1"/>
        <v>780.027</v>
      </c>
      <c r="AC18" s="101">
        <f t="shared" si="2"/>
        <v>768</v>
      </c>
      <c r="AD18" s="101">
        <f t="shared" si="3"/>
        <v>0</v>
      </c>
      <c r="AE18" s="101">
        <f t="shared" si="4"/>
        <v>0</v>
      </c>
      <c r="AF18" s="101">
        <f t="shared" si="5"/>
        <v>0</v>
      </c>
      <c r="AG18" s="101">
        <f t="shared" si="6"/>
        <v>0</v>
      </c>
      <c r="AH18" s="101">
        <f t="shared" si="7"/>
        <v>0</v>
      </c>
      <c r="AI18" s="101">
        <f t="shared" si="8"/>
        <v>0</v>
      </c>
      <c r="AJ18" s="101">
        <f t="shared" si="9"/>
        <v>0</v>
      </c>
    </row>
    <row r="19" spans="1:36" s="30" customFormat="1" ht="15">
      <c r="A19" s="28">
        <v>797</v>
      </c>
      <c r="B19" s="12" t="s">
        <v>42</v>
      </c>
      <c r="C19" s="28" t="s">
        <v>278</v>
      </c>
      <c r="D19" s="28"/>
      <c r="E19" s="12" t="s">
        <v>174</v>
      </c>
      <c r="F19" s="291"/>
      <c r="G19" s="28">
        <v>2</v>
      </c>
      <c r="H19" s="28">
        <v>2</v>
      </c>
      <c r="I19" s="28">
        <v>2</v>
      </c>
      <c r="J19" s="100">
        <v>1530.996</v>
      </c>
      <c r="K19" s="209">
        <v>752</v>
      </c>
      <c r="L19" s="100"/>
      <c r="M19" s="100"/>
      <c r="N19" s="289"/>
      <c r="O19" s="239">
        <v>778.96</v>
      </c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1">
        <f>SUM(LARGE(AB19:AK19,{1,2,3,4,5,6}))</f>
        <v>1530.96</v>
      </c>
      <c r="AB19" s="101">
        <f t="shared" si="1"/>
        <v>778.96</v>
      </c>
      <c r="AC19" s="101">
        <f t="shared" si="2"/>
        <v>752</v>
      </c>
      <c r="AD19" s="101">
        <f t="shared" si="3"/>
        <v>0</v>
      </c>
      <c r="AE19" s="101">
        <f t="shared" si="4"/>
        <v>0</v>
      </c>
      <c r="AF19" s="101">
        <f t="shared" si="5"/>
        <v>0</v>
      </c>
      <c r="AG19" s="101">
        <f t="shared" si="6"/>
        <v>0</v>
      </c>
      <c r="AH19" s="101">
        <f t="shared" si="7"/>
        <v>0</v>
      </c>
      <c r="AI19" s="101">
        <f t="shared" si="8"/>
        <v>0</v>
      </c>
      <c r="AJ19" s="101">
        <f t="shared" si="9"/>
        <v>0</v>
      </c>
    </row>
    <row r="20" spans="1:36" s="30" customFormat="1" ht="15">
      <c r="A20" s="28">
        <v>17</v>
      </c>
      <c r="B20" s="12" t="s">
        <v>280</v>
      </c>
      <c r="C20" s="28" t="s">
        <v>281</v>
      </c>
      <c r="D20" s="28"/>
      <c r="E20" s="12" t="s">
        <v>44</v>
      </c>
      <c r="F20" s="254" t="s">
        <v>694</v>
      </c>
      <c r="G20" s="28">
        <v>2</v>
      </c>
      <c r="H20" s="28">
        <v>2</v>
      </c>
      <c r="I20" s="28">
        <v>2</v>
      </c>
      <c r="J20" s="100">
        <v>1509.761</v>
      </c>
      <c r="K20" s="209">
        <v>736</v>
      </c>
      <c r="L20" s="100"/>
      <c r="M20" s="100"/>
      <c r="N20" s="289"/>
      <c r="O20" s="100"/>
      <c r="P20" s="275">
        <v>773.761</v>
      </c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1">
        <f>SUM(LARGE(AB20:AK20,{1,2,3,4,5,6}))</f>
        <v>1509.761</v>
      </c>
      <c r="AB20" s="101">
        <f t="shared" si="1"/>
        <v>773.761</v>
      </c>
      <c r="AC20" s="101">
        <f t="shared" si="2"/>
        <v>736</v>
      </c>
      <c r="AD20" s="101">
        <f t="shared" si="3"/>
        <v>0</v>
      </c>
      <c r="AE20" s="101">
        <f t="shared" si="4"/>
        <v>0</v>
      </c>
      <c r="AF20" s="101">
        <f t="shared" si="5"/>
        <v>0</v>
      </c>
      <c r="AG20" s="101">
        <f t="shared" si="6"/>
        <v>0</v>
      </c>
      <c r="AH20" s="101">
        <f t="shared" si="7"/>
        <v>0</v>
      </c>
      <c r="AI20" s="101">
        <f t="shared" si="8"/>
        <v>0</v>
      </c>
      <c r="AJ20" s="101">
        <f t="shared" si="9"/>
        <v>0</v>
      </c>
    </row>
    <row r="21" spans="1:36" s="30" customFormat="1" ht="15">
      <c r="A21" s="28">
        <v>18</v>
      </c>
      <c r="B21" s="12" t="s">
        <v>84</v>
      </c>
      <c r="C21" s="28" t="s">
        <v>257</v>
      </c>
      <c r="D21" s="28"/>
      <c r="E21" s="12" t="s">
        <v>44</v>
      </c>
      <c r="F21" s="107"/>
      <c r="G21" s="28">
        <v>1</v>
      </c>
      <c r="H21" s="28">
        <v>1</v>
      </c>
      <c r="I21" s="28">
        <v>1</v>
      </c>
      <c r="J21" s="100">
        <v>995</v>
      </c>
      <c r="K21" s="209">
        <v>955</v>
      </c>
      <c r="L21" s="100"/>
      <c r="M21" s="100"/>
      <c r="N21" s="289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1">
        <f>SUM(LARGE(AB21:AK21,{1,2,3,4,5,6}))</f>
        <v>955</v>
      </c>
      <c r="AB21" s="101">
        <f t="shared" si="1"/>
        <v>955</v>
      </c>
      <c r="AC21" s="101">
        <f t="shared" si="2"/>
        <v>0</v>
      </c>
      <c r="AD21" s="101">
        <f t="shared" si="3"/>
        <v>0</v>
      </c>
      <c r="AE21" s="101">
        <f t="shared" si="4"/>
        <v>0</v>
      </c>
      <c r="AF21" s="101">
        <f t="shared" si="5"/>
        <v>0</v>
      </c>
      <c r="AG21" s="101">
        <f t="shared" si="6"/>
        <v>0</v>
      </c>
      <c r="AH21" s="101">
        <f t="shared" si="7"/>
        <v>0</v>
      </c>
      <c r="AI21" s="101">
        <f t="shared" si="8"/>
        <v>0</v>
      </c>
      <c r="AJ21" s="101">
        <f t="shared" si="9"/>
        <v>0</v>
      </c>
    </row>
    <row r="22" spans="1:36" s="30" customFormat="1" ht="15">
      <c r="A22" s="28">
        <v>19</v>
      </c>
      <c r="B22" s="97" t="s">
        <v>680</v>
      </c>
      <c r="C22" s="97" t="s">
        <v>681</v>
      </c>
      <c r="D22" s="28"/>
      <c r="E22" s="28"/>
      <c r="F22" s="254" t="s">
        <v>682</v>
      </c>
      <c r="G22" s="28">
        <v>1</v>
      </c>
      <c r="H22" s="28">
        <v>1</v>
      </c>
      <c r="I22" s="28">
        <v>1</v>
      </c>
      <c r="J22" s="100">
        <v>935.275</v>
      </c>
      <c r="K22" s="100"/>
      <c r="L22" s="100"/>
      <c r="M22" s="100"/>
      <c r="N22" s="100"/>
      <c r="O22" s="100"/>
      <c r="P22" s="275">
        <v>935.275</v>
      </c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1">
        <f>SUM(LARGE(AB22:AK22,{1,2,3,4,5,6}))</f>
        <v>0</v>
      </c>
      <c r="AB22" s="101">
        <f>+IF(COUNT($Q22:$S22)&gt;0,LARGE($Q22:$S22,1),0)</f>
        <v>0</v>
      </c>
      <c r="AC22" s="101">
        <f>+IF(COUNT($Q22:$S22)&gt;1,LARGE($Q22:$S22,2),0)</f>
        <v>0</v>
      </c>
      <c r="AD22" s="101">
        <f>+IF(COUNT($Q22:$S22)&gt;2,LARGE($Q22:$S22,3),0)</f>
        <v>0</v>
      </c>
      <c r="AE22" s="101">
        <f t="shared" si="4"/>
        <v>0</v>
      </c>
      <c r="AF22" s="101">
        <f t="shared" si="5"/>
        <v>0</v>
      </c>
      <c r="AG22" s="101">
        <f t="shared" si="6"/>
        <v>0</v>
      </c>
      <c r="AH22" s="101">
        <f t="shared" si="7"/>
        <v>0</v>
      </c>
      <c r="AI22" s="101">
        <f t="shared" si="8"/>
        <v>0</v>
      </c>
      <c r="AJ22" s="101">
        <f t="shared" si="9"/>
        <v>0</v>
      </c>
    </row>
    <row r="23" spans="1:36" s="30" customFormat="1" ht="15">
      <c r="A23" s="28">
        <v>20</v>
      </c>
      <c r="B23" s="28" t="s">
        <v>408</v>
      </c>
      <c r="C23" s="28" t="s">
        <v>409</v>
      </c>
      <c r="D23" s="28"/>
      <c r="E23" s="28" t="s">
        <v>410</v>
      </c>
      <c r="F23" s="107"/>
      <c r="G23" s="28">
        <v>1</v>
      </c>
      <c r="H23" s="28">
        <v>1</v>
      </c>
      <c r="I23" s="28">
        <v>1</v>
      </c>
      <c r="J23" s="100">
        <v>906.465</v>
      </c>
      <c r="K23" s="100"/>
      <c r="L23" s="100"/>
      <c r="M23" s="100"/>
      <c r="N23" s="100"/>
      <c r="O23" s="239">
        <v>906.465</v>
      </c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1">
        <f>SUM(LARGE(AB23:AK23,{1,2,3,4,5,6}))</f>
        <v>906.465</v>
      </c>
      <c r="AB23" s="101">
        <f>+IF(COUNT($K23:$S23)&gt;0,LARGE($K23:$S23,1),0)</f>
        <v>906.465</v>
      </c>
      <c r="AC23" s="101">
        <f>+IF(COUNT($K23:$S23)&gt;1,LARGE($K23:$S23,2),0)</f>
        <v>0</v>
      </c>
      <c r="AD23" s="101">
        <f>+IF(COUNT($K23:$S23)&gt;2,LARGE($K23:$S23,3),0)</f>
        <v>0</v>
      </c>
      <c r="AE23" s="101">
        <f t="shared" si="4"/>
        <v>0</v>
      </c>
      <c r="AF23" s="101">
        <f t="shared" si="5"/>
        <v>0</v>
      </c>
      <c r="AG23" s="101">
        <f t="shared" si="6"/>
        <v>0</v>
      </c>
      <c r="AH23" s="101">
        <f t="shared" si="7"/>
        <v>0</v>
      </c>
      <c r="AI23" s="101">
        <f t="shared" si="8"/>
        <v>0</v>
      </c>
      <c r="AJ23" s="101">
        <f t="shared" si="9"/>
        <v>0</v>
      </c>
    </row>
    <row r="24" spans="1:36" s="30" customFormat="1" ht="15">
      <c r="A24" s="28">
        <v>21</v>
      </c>
      <c r="B24" s="12" t="s">
        <v>260</v>
      </c>
      <c r="C24" s="28" t="s">
        <v>261</v>
      </c>
      <c r="D24" s="28"/>
      <c r="E24" s="12" t="s">
        <v>175</v>
      </c>
      <c r="F24" s="107"/>
      <c r="G24" s="28">
        <v>1</v>
      </c>
      <c r="H24" s="28">
        <v>1</v>
      </c>
      <c r="I24" s="28">
        <v>1</v>
      </c>
      <c r="J24" s="100">
        <v>887</v>
      </c>
      <c r="K24" s="209">
        <v>887</v>
      </c>
      <c r="L24" s="100"/>
      <c r="M24" s="100"/>
      <c r="N24" s="289"/>
      <c r="O24" s="100"/>
      <c r="P24" s="100"/>
      <c r="Q24" s="100"/>
      <c r="R24" s="100"/>
      <c r="S24" s="100"/>
      <c r="T24" s="100"/>
      <c r="U24" s="100"/>
      <c r="V24" s="100"/>
      <c r="W24" s="102"/>
      <c r="X24" s="100"/>
      <c r="Y24" s="100"/>
      <c r="Z24" s="100"/>
      <c r="AA24" s="101">
        <f>SUM(LARGE(AB24:AK24,{1,2,3,4,5,6}))</f>
        <v>887</v>
      </c>
      <c r="AB24" s="101">
        <f>+IF(COUNT($K24:$S24)&gt;0,LARGE($K24:$S24,1),0)</f>
        <v>887</v>
      </c>
      <c r="AC24" s="101">
        <f>+IF(COUNT($K24:$S24)&gt;1,LARGE($K24:$S24,2),0)</f>
        <v>0</v>
      </c>
      <c r="AD24" s="101">
        <f>+IF(COUNT($K24:$S24)&gt;2,LARGE($K24:$S24,3),0)</f>
        <v>0</v>
      </c>
      <c r="AE24" s="101">
        <f t="shared" si="4"/>
        <v>0</v>
      </c>
      <c r="AF24" s="101">
        <f t="shared" si="5"/>
        <v>0</v>
      </c>
      <c r="AG24" s="101">
        <f t="shared" si="6"/>
        <v>0</v>
      </c>
      <c r="AH24" s="101">
        <f t="shared" si="7"/>
        <v>0</v>
      </c>
      <c r="AI24" s="101">
        <f t="shared" si="8"/>
        <v>0</v>
      </c>
      <c r="AJ24" s="101">
        <f t="shared" si="9"/>
        <v>0</v>
      </c>
    </row>
    <row r="25" spans="1:36" s="30" customFormat="1" ht="15">
      <c r="A25" s="28">
        <v>22</v>
      </c>
      <c r="B25" s="97" t="s">
        <v>685</v>
      </c>
      <c r="C25" s="97" t="s">
        <v>606</v>
      </c>
      <c r="D25" s="28"/>
      <c r="E25" s="28" t="s">
        <v>49</v>
      </c>
      <c r="F25" s="254" t="s">
        <v>686</v>
      </c>
      <c r="G25" s="28">
        <v>1</v>
      </c>
      <c r="H25" s="28">
        <v>1</v>
      </c>
      <c r="I25" s="28">
        <v>1</v>
      </c>
      <c r="J25" s="100">
        <v>878.419</v>
      </c>
      <c r="K25" s="100"/>
      <c r="L25" s="100"/>
      <c r="M25" s="100"/>
      <c r="N25" s="100"/>
      <c r="O25" s="100"/>
      <c r="P25" s="275">
        <v>878.419</v>
      </c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1">
        <f>SUM(LARGE(AB25:AK25,{1,2,3,4,5,6}))</f>
        <v>878.419</v>
      </c>
      <c r="AB25" s="101">
        <f>+IF(COUNT($L25:$S25)&gt;0,LARGE($L25:$S25,1),0)</f>
        <v>878.419</v>
      </c>
      <c r="AC25" s="101">
        <f>+IF(COUNT($L25:$S25)&gt;1,LARGE($L25:$S25,2),0)</f>
        <v>0</v>
      </c>
      <c r="AD25" s="101">
        <f>+IF(COUNT($L25:$S25)&gt;2,LARGE($L25:$S25,3),0)</f>
        <v>0</v>
      </c>
      <c r="AE25" s="101">
        <f t="shared" si="4"/>
        <v>0</v>
      </c>
      <c r="AF25" s="101">
        <f t="shared" si="5"/>
        <v>0</v>
      </c>
      <c r="AG25" s="101">
        <f t="shared" si="6"/>
        <v>0</v>
      </c>
      <c r="AH25" s="101">
        <f t="shared" si="7"/>
        <v>0</v>
      </c>
      <c r="AI25" s="101">
        <f t="shared" si="8"/>
        <v>0</v>
      </c>
      <c r="AJ25" s="101">
        <f t="shared" si="9"/>
        <v>0</v>
      </c>
    </row>
    <row r="26" spans="1:36" s="30" customFormat="1" ht="15">
      <c r="A26" s="28">
        <v>23</v>
      </c>
      <c r="B26" s="28" t="s">
        <v>411</v>
      </c>
      <c r="C26" s="28" t="s">
        <v>412</v>
      </c>
      <c r="D26" s="28"/>
      <c r="E26" s="12" t="s">
        <v>413</v>
      </c>
      <c r="F26" s="107"/>
      <c r="G26" s="28">
        <v>1</v>
      </c>
      <c r="H26" s="28">
        <v>1</v>
      </c>
      <c r="I26" s="28">
        <v>1</v>
      </c>
      <c r="J26" s="100">
        <v>861.438</v>
      </c>
      <c r="K26" s="28"/>
      <c r="L26" s="100"/>
      <c r="M26" s="100"/>
      <c r="N26" s="100"/>
      <c r="O26" s="239">
        <v>861.438</v>
      </c>
      <c r="P26" s="100"/>
      <c r="Q26" s="100"/>
      <c r="R26" s="100"/>
      <c r="S26" s="100"/>
      <c r="T26" s="100"/>
      <c r="U26" s="100"/>
      <c r="V26" s="100"/>
      <c r="W26" s="100"/>
      <c r="X26" s="100"/>
      <c r="Y26" s="102"/>
      <c r="Z26" s="100"/>
      <c r="AA26" s="101">
        <f>SUM(LARGE(AB26:AK26,{1,2,3,4,5,6}))</f>
        <v>861.438</v>
      </c>
      <c r="AB26" s="101">
        <f>+IF(COUNT($K26:$S26)&gt;0,LARGE($K26:$S26,1),0)</f>
        <v>861.438</v>
      </c>
      <c r="AC26" s="101">
        <f>+IF(COUNT($K26:$S26)&gt;1,LARGE($K26:$S26,2),0)</f>
        <v>0</v>
      </c>
      <c r="AD26" s="101">
        <f>+IF(COUNT($K26:$S26)&gt;2,LARGE($K26:$S26,3),0)</f>
        <v>0</v>
      </c>
      <c r="AE26" s="101">
        <f t="shared" si="4"/>
        <v>0</v>
      </c>
      <c r="AF26" s="101">
        <f t="shared" si="5"/>
        <v>0</v>
      </c>
      <c r="AG26" s="101">
        <f t="shared" si="6"/>
        <v>0</v>
      </c>
      <c r="AH26" s="101">
        <f t="shared" si="7"/>
        <v>0</v>
      </c>
      <c r="AI26" s="101">
        <f t="shared" si="8"/>
        <v>0</v>
      </c>
      <c r="AJ26" s="101">
        <f t="shared" si="9"/>
        <v>0</v>
      </c>
    </row>
    <row r="27" spans="1:36" s="30" customFormat="1" ht="15">
      <c r="A27" s="28">
        <v>24</v>
      </c>
      <c r="B27" s="12" t="s">
        <v>16</v>
      </c>
      <c r="C27" s="28" t="s">
        <v>53</v>
      </c>
      <c r="D27" s="28"/>
      <c r="E27" s="12"/>
      <c r="F27" s="107"/>
      <c r="G27" s="28">
        <v>1</v>
      </c>
      <c r="H27" s="28">
        <v>1</v>
      </c>
      <c r="I27" s="28">
        <v>1</v>
      </c>
      <c r="J27" s="100">
        <v>850</v>
      </c>
      <c r="K27" s="209">
        <v>850</v>
      </c>
      <c r="L27" s="100"/>
      <c r="M27" s="100"/>
      <c r="N27" s="289"/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1">
        <f>SUM(LARGE(AB27:AK27,{1,2,3,4,5,6}))</f>
        <v>850</v>
      </c>
      <c r="AB27" s="101">
        <f>+IF(COUNT($K27:$S27)&gt;0,LARGE($K27:$S27,1),0)</f>
        <v>850</v>
      </c>
      <c r="AC27" s="101">
        <f>+IF(COUNT($K27:$S27)&gt;1,LARGE($K27:$S27,2),0)</f>
        <v>0</v>
      </c>
      <c r="AD27" s="101">
        <f>+IF(COUNT($K27:$S27)&gt;2,LARGE($K27:$S27,3),0)</f>
        <v>0</v>
      </c>
      <c r="AE27" s="101">
        <f t="shared" si="4"/>
        <v>0</v>
      </c>
      <c r="AF27" s="101">
        <f t="shared" si="5"/>
        <v>0</v>
      </c>
      <c r="AG27" s="101">
        <f t="shared" si="6"/>
        <v>0</v>
      </c>
      <c r="AH27" s="101">
        <f t="shared" si="7"/>
        <v>0</v>
      </c>
      <c r="AI27" s="101">
        <f t="shared" si="8"/>
        <v>0</v>
      </c>
      <c r="AJ27" s="101">
        <f t="shared" si="9"/>
        <v>0</v>
      </c>
    </row>
    <row r="28" spans="1:36" s="30" customFormat="1" ht="15">
      <c r="A28" s="28">
        <v>25</v>
      </c>
      <c r="B28" s="28" t="s">
        <v>414</v>
      </c>
      <c r="C28" s="28" t="s">
        <v>415</v>
      </c>
      <c r="D28" s="28"/>
      <c r="E28" s="12" t="s">
        <v>416</v>
      </c>
      <c r="F28" s="288"/>
      <c r="G28" s="28">
        <v>1</v>
      </c>
      <c r="H28" s="28">
        <v>1</v>
      </c>
      <c r="I28" s="28">
        <v>1</v>
      </c>
      <c r="J28" s="100">
        <v>843.79</v>
      </c>
      <c r="K28" s="28"/>
      <c r="L28" s="100"/>
      <c r="M28" s="100"/>
      <c r="N28" s="100"/>
      <c r="O28" s="239">
        <v>843.79</v>
      </c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1">
        <f>SUM(LARGE(AB28:AK28,{1,2,3,4,5,6}))</f>
        <v>843.79</v>
      </c>
      <c r="AB28" s="101">
        <f>+IF(COUNT($K28:$S28)&gt;0,LARGE($K28:$S28,1),0)</f>
        <v>843.79</v>
      </c>
      <c r="AC28" s="101">
        <f>+IF(COUNT($K28:$S28)&gt;1,LARGE($K28:$S28,2),0)</f>
        <v>0</v>
      </c>
      <c r="AD28" s="101">
        <f>+IF(COUNT($K28:$S28)&gt;2,LARGE($K28:$S28,3),0)</f>
        <v>0</v>
      </c>
      <c r="AE28" s="101">
        <f t="shared" si="4"/>
        <v>0</v>
      </c>
      <c r="AF28" s="101">
        <f t="shared" si="5"/>
        <v>0</v>
      </c>
      <c r="AG28" s="101">
        <f t="shared" si="6"/>
        <v>0</v>
      </c>
      <c r="AH28" s="101">
        <f t="shared" si="7"/>
        <v>0</v>
      </c>
      <c r="AI28" s="101">
        <f t="shared" si="8"/>
        <v>0</v>
      </c>
      <c r="AJ28" s="101">
        <f t="shared" si="9"/>
        <v>0</v>
      </c>
    </row>
    <row r="29" spans="1:36" s="30" customFormat="1" ht="15">
      <c r="A29" s="28">
        <v>26</v>
      </c>
      <c r="B29" s="12" t="s">
        <v>270</v>
      </c>
      <c r="C29" s="28" t="s">
        <v>83</v>
      </c>
      <c r="D29" s="28"/>
      <c r="E29" s="251" t="s">
        <v>256</v>
      </c>
      <c r="F29" s="288"/>
      <c r="G29" s="28">
        <v>1</v>
      </c>
      <c r="H29" s="28">
        <v>1</v>
      </c>
      <c r="I29" s="28">
        <v>1</v>
      </c>
      <c r="J29" s="100">
        <v>834</v>
      </c>
      <c r="K29" s="209">
        <v>834</v>
      </c>
      <c r="L29" s="100"/>
      <c r="M29" s="100"/>
      <c r="N29" s="289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1">
        <f>SUM(LARGE(AB29:AK29,{1,2,3,4,5,6}))</f>
        <v>834</v>
      </c>
      <c r="AB29" s="101">
        <f>+IF(COUNT($K29:$S29)&gt;0,LARGE($K29:$S29,1),0)</f>
        <v>834</v>
      </c>
      <c r="AC29" s="101">
        <f>+IF(COUNT($K29:$S29)&gt;1,LARGE($K29:$S29,2),0)</f>
        <v>0</v>
      </c>
      <c r="AD29" s="101">
        <f>+IF(COUNT($K29:$S29)&gt;2,LARGE($K29:$S29,3),0)</f>
        <v>0</v>
      </c>
      <c r="AE29" s="101">
        <f t="shared" si="4"/>
        <v>0</v>
      </c>
      <c r="AF29" s="101">
        <f t="shared" si="5"/>
        <v>0</v>
      </c>
      <c r="AG29" s="101">
        <f t="shared" si="6"/>
        <v>0</v>
      </c>
      <c r="AH29" s="101">
        <f t="shared" si="7"/>
        <v>0</v>
      </c>
      <c r="AI29" s="101">
        <f t="shared" si="8"/>
        <v>0</v>
      </c>
      <c r="AJ29" s="101">
        <f t="shared" si="9"/>
        <v>0</v>
      </c>
    </row>
    <row r="30" spans="1:36" s="30" customFormat="1" ht="15">
      <c r="A30" s="28">
        <v>27</v>
      </c>
      <c r="B30" s="28" t="s">
        <v>417</v>
      </c>
      <c r="C30" s="28" t="s">
        <v>418</v>
      </c>
      <c r="D30" s="28"/>
      <c r="E30" s="69" t="s">
        <v>416</v>
      </c>
      <c r="F30" s="107"/>
      <c r="G30" s="28">
        <v>1</v>
      </c>
      <c r="H30" s="28">
        <v>1</v>
      </c>
      <c r="I30" s="28">
        <v>1</v>
      </c>
      <c r="J30" s="100">
        <v>826.851</v>
      </c>
      <c r="K30" s="28"/>
      <c r="L30" s="100"/>
      <c r="M30" s="100"/>
      <c r="N30" s="100"/>
      <c r="O30" s="239">
        <v>826.851</v>
      </c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1">
        <f>SUM(LARGE(AB30:AK30,{1,2,3,4,5,6}))</f>
        <v>826.851</v>
      </c>
      <c r="AB30" s="101">
        <f>+IF(COUNT($K30:$S30)&gt;0,LARGE($K30:$S30,1),0)</f>
        <v>826.851</v>
      </c>
      <c r="AC30" s="101">
        <f>+IF(COUNT($K30:$S30)&gt;1,LARGE($K30:$S30,2),0)</f>
        <v>0</v>
      </c>
      <c r="AD30" s="101">
        <f>+IF(COUNT($K30:$S30)&gt;2,LARGE($K30:$S30,3),0)</f>
        <v>0</v>
      </c>
      <c r="AE30" s="101">
        <f t="shared" si="4"/>
        <v>0</v>
      </c>
      <c r="AF30" s="101">
        <f t="shared" si="5"/>
        <v>0</v>
      </c>
      <c r="AG30" s="101">
        <f t="shared" si="6"/>
        <v>0</v>
      </c>
      <c r="AH30" s="101">
        <f t="shared" si="7"/>
        <v>0</v>
      </c>
      <c r="AI30" s="101">
        <f t="shared" si="8"/>
        <v>0</v>
      </c>
      <c r="AJ30" s="101">
        <f t="shared" si="9"/>
        <v>0</v>
      </c>
    </row>
    <row r="31" spans="1:36" s="30" customFormat="1" ht="15">
      <c r="A31" s="28">
        <v>28</v>
      </c>
      <c r="B31" s="97" t="s">
        <v>408</v>
      </c>
      <c r="C31" s="97" t="s">
        <v>687</v>
      </c>
      <c r="D31" s="28"/>
      <c r="E31" s="97" t="s">
        <v>44</v>
      </c>
      <c r="F31" s="107" t="s">
        <v>38</v>
      </c>
      <c r="G31" s="28"/>
      <c r="H31" s="28"/>
      <c r="I31" s="28"/>
      <c r="J31" s="100">
        <v>823.361</v>
      </c>
      <c r="K31" s="100"/>
      <c r="L31" s="100"/>
      <c r="M31" s="100"/>
      <c r="N31" s="100"/>
      <c r="O31" s="100"/>
      <c r="P31" s="275">
        <v>823.361</v>
      </c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1">
        <f>SUM(LARGE(AB31:AK31,{1,2,3,4,5,6}))</f>
        <v>823.361</v>
      </c>
      <c r="AB31" s="101">
        <f>+IF(COUNT($L31:$S31)&gt;0,LARGE($L31:$S31,1),0)</f>
        <v>823.361</v>
      </c>
      <c r="AC31" s="101">
        <f>+IF(COUNT($L31:$S31)&gt;1,LARGE($L31:$S31,2),0)</f>
        <v>0</v>
      </c>
      <c r="AD31" s="101">
        <f>+IF(COUNT($L31:$S31)&gt;2,LARGE($L31:$S31,3),0)</f>
        <v>0</v>
      </c>
      <c r="AE31" s="101">
        <f t="shared" si="4"/>
        <v>0</v>
      </c>
      <c r="AF31" s="101">
        <f t="shared" si="5"/>
        <v>0</v>
      </c>
      <c r="AG31" s="101">
        <f t="shared" si="6"/>
        <v>0</v>
      </c>
      <c r="AH31" s="101">
        <f t="shared" si="7"/>
        <v>0</v>
      </c>
      <c r="AI31" s="101">
        <f t="shared" si="8"/>
        <v>0</v>
      </c>
      <c r="AJ31" s="101">
        <f t="shared" si="9"/>
        <v>0</v>
      </c>
    </row>
    <row r="32" spans="1:36" s="30" customFormat="1" ht="15">
      <c r="A32" s="28">
        <v>29</v>
      </c>
      <c r="B32" s="28" t="s">
        <v>419</v>
      </c>
      <c r="C32" s="28" t="s">
        <v>420</v>
      </c>
      <c r="D32" s="28"/>
      <c r="E32" s="28" t="s">
        <v>421</v>
      </c>
      <c r="F32" s="107"/>
      <c r="G32" s="28">
        <v>1</v>
      </c>
      <c r="H32" s="28">
        <v>1</v>
      </c>
      <c r="I32" s="28">
        <v>1</v>
      </c>
      <c r="J32" s="100">
        <v>817.618</v>
      </c>
      <c r="K32" s="28"/>
      <c r="L32" s="100"/>
      <c r="M32" s="100"/>
      <c r="N32" s="100"/>
      <c r="O32" s="239">
        <v>817.618</v>
      </c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1">
        <f>SUM(LARGE(AB32:AK32,{1,2,3,4,5,6}))</f>
        <v>817.618</v>
      </c>
      <c r="AB32" s="101">
        <f>+IF(COUNT($K32:$S32)&gt;0,LARGE($K32:$S32,1),0)</f>
        <v>817.618</v>
      </c>
      <c r="AC32" s="101">
        <f>+IF(COUNT($K32:$S32)&gt;1,LARGE($K32:$S32,2),0)</f>
        <v>0</v>
      </c>
      <c r="AD32" s="101">
        <f>+IF(COUNT($K32:$S32)&gt;2,LARGE($K32:$S32,3),0)</f>
        <v>0</v>
      </c>
      <c r="AE32" s="101">
        <f t="shared" si="4"/>
        <v>0</v>
      </c>
      <c r="AF32" s="101">
        <f t="shared" si="5"/>
        <v>0</v>
      </c>
      <c r="AG32" s="101">
        <f t="shared" si="6"/>
        <v>0</v>
      </c>
      <c r="AH32" s="101">
        <f t="shared" si="7"/>
        <v>0</v>
      </c>
      <c r="AI32" s="101">
        <f t="shared" si="8"/>
        <v>0</v>
      </c>
      <c r="AJ32" s="101">
        <f t="shared" si="9"/>
        <v>0</v>
      </c>
    </row>
    <row r="33" spans="1:36" s="30" customFormat="1" ht="15">
      <c r="A33" s="28">
        <v>30</v>
      </c>
      <c r="B33" s="97" t="s">
        <v>688</v>
      </c>
      <c r="C33" s="97" t="s">
        <v>621</v>
      </c>
      <c r="D33" s="28"/>
      <c r="E33" s="69"/>
      <c r="F33" s="292"/>
      <c r="G33" s="28">
        <v>1</v>
      </c>
      <c r="H33" s="28">
        <v>1</v>
      </c>
      <c r="I33" s="28">
        <v>1</v>
      </c>
      <c r="J33" s="100">
        <v>811.797</v>
      </c>
      <c r="K33" s="100"/>
      <c r="L33" s="100"/>
      <c r="M33" s="100"/>
      <c r="N33" s="100"/>
      <c r="O33" s="100"/>
      <c r="P33" s="275">
        <v>811.797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>
        <f>SUM(LARGE(AB33:AK33,{1,2,3,4,5,6}))</f>
        <v>811.797</v>
      </c>
      <c r="AB33" s="101">
        <f>+IF(COUNT($L33:$S33)&gt;0,LARGE($L33:$S33,1),0)</f>
        <v>811.797</v>
      </c>
      <c r="AC33" s="101">
        <f>+IF(COUNT($L33:$S33)&gt;1,LARGE($L33:$S33,2),0)</f>
        <v>0</v>
      </c>
      <c r="AD33" s="101">
        <f>+IF(COUNT($L33:$S33)&gt;2,LARGE($L33:$S33,3),0)</f>
        <v>0</v>
      </c>
      <c r="AE33" s="101">
        <f t="shared" si="4"/>
        <v>0</v>
      </c>
      <c r="AF33" s="101">
        <f t="shared" si="5"/>
        <v>0</v>
      </c>
      <c r="AG33" s="101">
        <f t="shared" si="6"/>
        <v>0</v>
      </c>
      <c r="AH33" s="101">
        <f t="shared" si="7"/>
        <v>0</v>
      </c>
      <c r="AI33" s="101">
        <f t="shared" si="8"/>
        <v>0</v>
      </c>
      <c r="AJ33" s="101">
        <f t="shared" si="9"/>
        <v>0</v>
      </c>
    </row>
    <row r="34" spans="1:36" s="30" customFormat="1" ht="15">
      <c r="A34" s="28">
        <v>31</v>
      </c>
      <c r="B34" s="12" t="s">
        <v>271</v>
      </c>
      <c r="C34" s="28" t="s">
        <v>272</v>
      </c>
      <c r="D34" s="28"/>
      <c r="E34" s="251"/>
      <c r="F34" s="288"/>
      <c r="G34" s="28">
        <v>1</v>
      </c>
      <c r="H34" s="28">
        <v>1</v>
      </c>
      <c r="I34" s="28">
        <v>1</v>
      </c>
      <c r="J34" s="100">
        <v>808</v>
      </c>
      <c r="K34" s="209">
        <v>808</v>
      </c>
      <c r="L34" s="100"/>
      <c r="M34" s="100"/>
      <c r="N34" s="289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1">
        <f>SUM(LARGE(AB34:AK34,{1,2,3,4,5,6}))</f>
        <v>808</v>
      </c>
      <c r="AB34" s="101">
        <f>+IF(COUNT($K34:$S34)&gt;0,LARGE($K34:$S34,1),0)</f>
        <v>808</v>
      </c>
      <c r="AC34" s="101">
        <f>+IF(COUNT($K34:$S34)&gt;1,LARGE($K34:$S34,2),0)</f>
        <v>0</v>
      </c>
      <c r="AD34" s="101">
        <f>+IF(COUNT($K34:$S34)&gt;2,LARGE($K34:$S34,3),0)</f>
        <v>0</v>
      </c>
      <c r="AE34" s="101">
        <f t="shared" si="4"/>
        <v>0</v>
      </c>
      <c r="AF34" s="101">
        <f t="shared" si="5"/>
        <v>0</v>
      </c>
      <c r="AG34" s="101">
        <f t="shared" si="6"/>
        <v>0</v>
      </c>
      <c r="AH34" s="101">
        <f t="shared" si="7"/>
        <v>0</v>
      </c>
      <c r="AI34" s="101">
        <f t="shared" si="8"/>
        <v>0</v>
      </c>
      <c r="AJ34" s="101">
        <f t="shared" si="9"/>
        <v>0</v>
      </c>
    </row>
    <row r="35" spans="1:36" s="30" customFormat="1" ht="15">
      <c r="A35" s="293">
        <v>32</v>
      </c>
      <c r="B35" s="294" t="s">
        <v>689</v>
      </c>
      <c r="C35" s="294" t="s">
        <v>676</v>
      </c>
      <c r="D35" s="69"/>
      <c r="E35" s="69" t="s">
        <v>678</v>
      </c>
      <c r="F35" s="290" t="s">
        <v>690</v>
      </c>
      <c r="G35" s="293">
        <v>1</v>
      </c>
      <c r="H35" s="293">
        <v>1</v>
      </c>
      <c r="I35" s="293">
        <v>1</v>
      </c>
      <c r="J35" s="295">
        <v>802.777</v>
      </c>
      <c r="K35" s="295"/>
      <c r="L35" s="100"/>
      <c r="M35" s="100"/>
      <c r="N35" s="100"/>
      <c r="O35" s="100"/>
      <c r="P35" s="275">
        <v>802.777</v>
      </c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1">
        <f>SUM(LARGE(AB35:AK35,{1,2,3,4,5,6}))</f>
        <v>802.777</v>
      </c>
      <c r="AB35" s="101">
        <f>+IF(COUNT($L35:$S35)&gt;0,LARGE($L35:$S35,1),0)</f>
        <v>802.777</v>
      </c>
      <c r="AC35" s="101">
        <f>+IF(COUNT($L35:$S35)&gt;1,LARGE($L35:$S35,2),0)</f>
        <v>0</v>
      </c>
      <c r="AD35" s="101">
        <f>+IF(COUNT($L35:$S35)&gt;2,LARGE($L35:$S35,3),0)</f>
        <v>0</v>
      </c>
      <c r="AE35" s="101">
        <f t="shared" si="4"/>
        <v>0</v>
      </c>
      <c r="AF35" s="101">
        <f t="shared" si="5"/>
        <v>0</v>
      </c>
      <c r="AG35" s="101">
        <f t="shared" si="6"/>
        <v>0</v>
      </c>
      <c r="AH35" s="101">
        <f t="shared" si="7"/>
        <v>0</v>
      </c>
      <c r="AI35" s="101">
        <f t="shared" si="8"/>
        <v>0</v>
      </c>
      <c r="AJ35" s="101">
        <f t="shared" si="9"/>
        <v>0</v>
      </c>
    </row>
    <row r="36" spans="1:36" s="30" customFormat="1" ht="15">
      <c r="A36" s="28">
        <v>33</v>
      </c>
      <c r="B36" s="28" t="s">
        <v>422</v>
      </c>
      <c r="C36" s="28" t="s">
        <v>423</v>
      </c>
      <c r="D36" s="28"/>
      <c r="E36" s="12" t="s">
        <v>424</v>
      </c>
      <c r="F36" s="107"/>
      <c r="G36" s="28">
        <v>1</v>
      </c>
      <c r="H36" s="28">
        <v>1</v>
      </c>
      <c r="I36" s="28">
        <v>1</v>
      </c>
      <c r="J36" s="100">
        <v>801.703</v>
      </c>
      <c r="K36" s="28"/>
      <c r="L36" s="100"/>
      <c r="M36" s="100"/>
      <c r="N36" s="100"/>
      <c r="O36" s="239">
        <v>801.703</v>
      </c>
      <c r="P36" s="100"/>
      <c r="Q36" s="100"/>
      <c r="R36" s="100"/>
      <c r="S36" s="100"/>
      <c r="T36" s="100"/>
      <c r="U36" s="100"/>
      <c r="V36" s="100"/>
      <c r="W36" s="100"/>
      <c r="X36" s="100"/>
      <c r="Y36" s="102"/>
      <c r="Z36" s="100"/>
      <c r="AA36" s="101">
        <f>SUM(LARGE(AB36:AK36,{1,2,3,4,5,6}))</f>
        <v>801.703</v>
      </c>
      <c r="AB36" s="101">
        <f>+IF(COUNT($K36:$S36)&gt;0,LARGE($K36:$S36,1),0)</f>
        <v>801.703</v>
      </c>
      <c r="AC36" s="101">
        <f>+IF(COUNT($K36:$S36)&gt;1,LARGE($K36:$S36,2),0)</f>
        <v>0</v>
      </c>
      <c r="AD36" s="101">
        <f>+IF(COUNT($K36:$S36)&gt;2,LARGE($K36:$S36,3),0)</f>
        <v>0</v>
      </c>
      <c r="AE36" s="101">
        <f aca="true" t="shared" si="10" ref="AE36:AE58">+IF(COUNT($T36:$Y36)&gt;0,LARGE($T36:$Y36,1),0)</f>
        <v>0</v>
      </c>
      <c r="AF36" s="101">
        <f aca="true" t="shared" si="11" ref="AF36:AF58">+IF(COUNT($T36:$Y36)&gt;1,LARGE($T36:$Y36,2),0)</f>
        <v>0</v>
      </c>
      <c r="AG36" s="101">
        <f aca="true" t="shared" si="12" ref="AG36:AG58">+IF(COUNT($T36:$Y36)&gt;2,LARGE($T36:$Y36,3),0)</f>
        <v>0</v>
      </c>
      <c r="AH36" s="101">
        <f aca="true" t="shared" si="13" ref="AH36:AH58">+IF(COUNT($T36:$Y36)&gt;3,LARGE($T36:$Y36,4),0)</f>
        <v>0</v>
      </c>
      <c r="AI36" s="101">
        <f aca="true" t="shared" si="14" ref="AI36:AI58">+IF(COUNT($T36:$Y36)&gt;4,LARGE($T36:$Y36,5),0)</f>
        <v>0</v>
      </c>
      <c r="AJ36" s="101">
        <f aca="true" t="shared" si="15" ref="AJ36:AJ58">+IF(COUNT($T36:$Y36)&gt;5,LARGE($T36:$Y36,6),0)</f>
        <v>0</v>
      </c>
    </row>
    <row r="37" spans="1:36" s="30" customFormat="1" ht="15">
      <c r="A37" s="28">
        <v>34</v>
      </c>
      <c r="B37" s="28" t="s">
        <v>425</v>
      </c>
      <c r="C37" s="28" t="s">
        <v>426</v>
      </c>
      <c r="D37" s="28"/>
      <c r="E37" s="12" t="s">
        <v>427</v>
      </c>
      <c r="F37" s="107"/>
      <c r="G37" s="28">
        <v>2</v>
      </c>
      <c r="H37" s="28">
        <v>2</v>
      </c>
      <c r="I37" s="28">
        <v>2</v>
      </c>
      <c r="J37" s="100">
        <v>791.116</v>
      </c>
      <c r="K37" s="28"/>
      <c r="L37" s="100"/>
      <c r="M37" s="100"/>
      <c r="N37" s="100"/>
      <c r="O37" s="239">
        <v>791.11</v>
      </c>
      <c r="P37" s="275">
        <v>801.664</v>
      </c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1">
        <f>SUM(LARGE(AB37:AK37,{1,2,3,4,5,6}))</f>
        <v>1592.774</v>
      </c>
      <c r="AB37" s="101">
        <f>+IF(COUNT($K37:$S37)&gt;0,LARGE($K37:$S37,1),0)</f>
        <v>801.664</v>
      </c>
      <c r="AC37" s="101">
        <f>+IF(COUNT($K37:$S37)&gt;1,LARGE($K37:$S37,2),0)</f>
        <v>791.11</v>
      </c>
      <c r="AD37" s="101">
        <f>+IF(COUNT($K37:$S37)&gt;2,LARGE($K37:$S37,3),0)</f>
        <v>0</v>
      </c>
      <c r="AE37" s="101">
        <f t="shared" si="10"/>
        <v>0</v>
      </c>
      <c r="AF37" s="101">
        <f t="shared" si="11"/>
        <v>0</v>
      </c>
      <c r="AG37" s="101">
        <f t="shared" si="12"/>
        <v>0</v>
      </c>
      <c r="AH37" s="101">
        <f t="shared" si="13"/>
        <v>0</v>
      </c>
      <c r="AI37" s="101">
        <f t="shared" si="14"/>
        <v>0</v>
      </c>
      <c r="AJ37" s="101">
        <f t="shared" si="15"/>
        <v>0</v>
      </c>
    </row>
    <row r="38" spans="1:36" s="30" customFormat="1" ht="15">
      <c r="A38" s="28">
        <v>35</v>
      </c>
      <c r="B38" s="28" t="s">
        <v>695</v>
      </c>
      <c r="C38" s="28" t="s">
        <v>696</v>
      </c>
      <c r="D38" s="28"/>
      <c r="E38" s="28"/>
      <c r="F38" s="28"/>
      <c r="G38" s="28">
        <v>1</v>
      </c>
      <c r="H38" s="28">
        <v>1</v>
      </c>
      <c r="I38" s="28">
        <v>1</v>
      </c>
      <c r="J38" s="28">
        <v>773.761</v>
      </c>
      <c r="K38" s="28"/>
      <c r="L38" s="28"/>
      <c r="M38" s="28"/>
      <c r="N38" s="28"/>
      <c r="O38" s="28"/>
      <c r="P38" s="296">
        <v>773.761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1">
        <f>SUM(LARGE(AB38:AK38,{1,2,3,4,5,6}))</f>
        <v>773.761</v>
      </c>
      <c r="AB38" s="101">
        <f>+IF(COUNT($L38:$S38)&gt;0,LARGE($L38:$S38,1),0)</f>
        <v>773.761</v>
      </c>
      <c r="AC38" s="101">
        <f>+IF(COUNT($L38:$S38)&gt;1,LARGE($L38:$S38,2),0)</f>
        <v>0</v>
      </c>
      <c r="AD38" s="101">
        <f>+IF(COUNT($L38:$S38)&gt;2,LARGE($L38:$S38,3),0)</f>
        <v>0</v>
      </c>
      <c r="AE38" s="101">
        <f t="shared" si="10"/>
        <v>0</v>
      </c>
      <c r="AF38" s="101">
        <f t="shared" si="11"/>
        <v>0</v>
      </c>
      <c r="AG38" s="101">
        <f t="shared" si="12"/>
        <v>0</v>
      </c>
      <c r="AH38" s="101">
        <f t="shared" si="13"/>
        <v>0</v>
      </c>
      <c r="AI38" s="101">
        <f t="shared" si="14"/>
        <v>0</v>
      </c>
      <c r="AJ38" s="101">
        <f t="shared" si="15"/>
        <v>0</v>
      </c>
    </row>
    <row r="39" spans="1:36" s="30" customFormat="1" ht="15">
      <c r="A39" s="28">
        <v>36</v>
      </c>
      <c r="B39" s="28" t="s">
        <v>680</v>
      </c>
      <c r="C39" s="28" t="s">
        <v>697</v>
      </c>
      <c r="D39" s="28"/>
      <c r="E39" s="28"/>
      <c r="F39" s="297"/>
      <c r="G39" s="28">
        <v>1</v>
      </c>
      <c r="H39" s="28">
        <v>1</v>
      </c>
      <c r="I39" s="28">
        <v>1</v>
      </c>
      <c r="J39" s="100">
        <v>761.528</v>
      </c>
      <c r="K39" s="100"/>
      <c r="L39" s="100"/>
      <c r="M39" s="100"/>
      <c r="N39" s="100"/>
      <c r="O39" s="100"/>
      <c r="P39" s="275">
        <v>761.528</v>
      </c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1">
        <f>SUM(LARGE(AB39:AK39,{1,2,3,4,5,6}))</f>
        <v>761.528</v>
      </c>
      <c r="AB39" s="101">
        <f>+IF(COUNT($L39:$S39)&gt;0,LARGE($L39:$S39,1),0)</f>
        <v>761.528</v>
      </c>
      <c r="AC39" s="101">
        <f>+IF(COUNT($L39:$S39)&gt;1,LARGE($L39:$S39,2),0)</f>
        <v>0</v>
      </c>
      <c r="AD39" s="101">
        <f>+IF(COUNT($L39:$S39)&gt;2,LARGE($L39:$S39,3),0)</f>
        <v>0</v>
      </c>
      <c r="AE39" s="101">
        <f t="shared" si="10"/>
        <v>0</v>
      </c>
      <c r="AF39" s="101">
        <f t="shared" si="11"/>
        <v>0</v>
      </c>
      <c r="AG39" s="101">
        <f t="shared" si="12"/>
        <v>0</v>
      </c>
      <c r="AH39" s="101">
        <f t="shared" si="13"/>
        <v>0</v>
      </c>
      <c r="AI39" s="101">
        <f t="shared" si="14"/>
        <v>0</v>
      </c>
      <c r="AJ39" s="101">
        <f t="shared" si="15"/>
        <v>0</v>
      </c>
    </row>
    <row r="40" spans="1:36" s="30" customFormat="1" ht="15">
      <c r="A40" s="28">
        <v>37</v>
      </c>
      <c r="B40" s="12" t="s">
        <v>279</v>
      </c>
      <c r="C40" s="28" t="s">
        <v>51</v>
      </c>
      <c r="D40" s="28"/>
      <c r="E40" s="12" t="s">
        <v>41</v>
      </c>
      <c r="F40" s="288"/>
      <c r="G40" s="28">
        <v>1</v>
      </c>
      <c r="H40" s="28">
        <v>1</v>
      </c>
      <c r="I40" s="28">
        <v>1</v>
      </c>
      <c r="J40" s="100">
        <v>750</v>
      </c>
      <c r="K40" s="209">
        <v>750</v>
      </c>
      <c r="L40" s="100"/>
      <c r="M40" s="100"/>
      <c r="N40" s="289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1">
        <f>SUM(LARGE(AB40:AK40,{1,2,3,4,5,6}))</f>
        <v>750</v>
      </c>
      <c r="AB40" s="101">
        <f>+IF(COUNT($K40:$S40)&gt;0,LARGE($K40:$S40,1),0)</f>
        <v>750</v>
      </c>
      <c r="AC40" s="101">
        <f>+IF(COUNT($K40:$S40)&gt;1,LARGE($K40:$S40,2),0)</f>
        <v>0</v>
      </c>
      <c r="AD40" s="101">
        <f>+IF(COUNT($K40:$S40)&gt;2,LARGE($K40:$S40,3),0)</f>
        <v>0</v>
      </c>
      <c r="AE40" s="101">
        <f t="shared" si="10"/>
        <v>0</v>
      </c>
      <c r="AF40" s="101">
        <f t="shared" si="11"/>
        <v>0</v>
      </c>
      <c r="AG40" s="101">
        <f t="shared" si="12"/>
        <v>0</v>
      </c>
      <c r="AH40" s="101">
        <f t="shared" si="13"/>
        <v>0</v>
      </c>
      <c r="AI40" s="101">
        <f t="shared" si="14"/>
        <v>0</v>
      </c>
      <c r="AJ40" s="101">
        <f t="shared" si="15"/>
        <v>0</v>
      </c>
    </row>
    <row r="41" spans="1:36" s="30" customFormat="1" ht="15">
      <c r="A41" s="28">
        <v>38</v>
      </c>
      <c r="B41" s="97" t="s">
        <v>699</v>
      </c>
      <c r="C41" s="97" t="s">
        <v>700</v>
      </c>
      <c r="D41" s="28"/>
      <c r="E41" s="97" t="s">
        <v>701</v>
      </c>
      <c r="F41" s="298"/>
      <c r="G41" s="28">
        <v>1</v>
      </c>
      <c r="H41" s="28">
        <v>1</v>
      </c>
      <c r="I41" s="28">
        <v>1</v>
      </c>
      <c r="J41" s="100">
        <v>741.976</v>
      </c>
      <c r="K41" s="100"/>
      <c r="L41" s="100"/>
      <c r="M41" s="100"/>
      <c r="N41" s="100"/>
      <c r="O41" s="100"/>
      <c r="P41" s="275">
        <v>741.976</v>
      </c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1">
        <f>SUM(LARGE(AB41:AK41,{1,2,3,4,5,6}))</f>
        <v>741.976</v>
      </c>
      <c r="AB41" s="101">
        <f>+IF(COUNT($L41:$S41)&gt;0,LARGE($L41:$S41,1),0)</f>
        <v>741.976</v>
      </c>
      <c r="AC41" s="101">
        <f>+IF(COUNT($L41:$S41)&gt;1,LARGE($L41:$S41,2),0)</f>
        <v>0</v>
      </c>
      <c r="AD41" s="101">
        <f>+IF(COUNT($L41:$S41)&gt;2,LARGE($L41:$S41,3),0)</f>
        <v>0</v>
      </c>
      <c r="AE41" s="101">
        <f t="shared" si="10"/>
        <v>0</v>
      </c>
      <c r="AF41" s="101">
        <f t="shared" si="11"/>
        <v>0</v>
      </c>
      <c r="AG41" s="101">
        <f t="shared" si="12"/>
        <v>0</v>
      </c>
      <c r="AH41" s="101">
        <f t="shared" si="13"/>
        <v>0</v>
      </c>
      <c r="AI41" s="101">
        <f t="shared" si="14"/>
        <v>0</v>
      </c>
      <c r="AJ41" s="101">
        <f t="shared" si="15"/>
        <v>0</v>
      </c>
    </row>
    <row r="42" spans="1:36" s="30" customFormat="1" ht="15">
      <c r="A42" s="28">
        <v>39</v>
      </c>
      <c r="B42" s="28" t="s">
        <v>66</v>
      </c>
      <c r="C42" s="28" t="s">
        <v>81</v>
      </c>
      <c r="D42" s="28"/>
      <c r="E42" s="28" t="s">
        <v>421</v>
      </c>
      <c r="F42" s="288" t="s">
        <v>38</v>
      </c>
      <c r="G42" s="28">
        <v>1</v>
      </c>
      <c r="H42" s="28">
        <v>1</v>
      </c>
      <c r="I42" s="28">
        <v>1</v>
      </c>
      <c r="J42" s="100">
        <v>739.618</v>
      </c>
      <c r="K42" s="100"/>
      <c r="L42" s="100"/>
      <c r="M42" s="100"/>
      <c r="N42" s="100"/>
      <c r="O42" s="239">
        <v>739.618</v>
      </c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1">
        <f>SUM(LARGE(AB42:AK42,{1,2,3,4,5,6}))</f>
        <v>739.618</v>
      </c>
      <c r="AB42" s="101">
        <f>+IF(COUNT($K42:$S42)&gt;0,LARGE($K42:$S42,1),0)</f>
        <v>739.618</v>
      </c>
      <c r="AC42" s="101">
        <f>+IF(COUNT($K42:$S42)&gt;1,LARGE($K42:$S42,2),0)</f>
        <v>0</v>
      </c>
      <c r="AD42" s="101">
        <f>+IF(COUNT($K42:$S42)&gt;2,LARGE($K42:$S42,3),0)</f>
        <v>0</v>
      </c>
      <c r="AE42" s="101">
        <f t="shared" si="10"/>
        <v>0</v>
      </c>
      <c r="AF42" s="101">
        <f t="shared" si="11"/>
        <v>0</v>
      </c>
      <c r="AG42" s="101">
        <f t="shared" si="12"/>
        <v>0</v>
      </c>
      <c r="AH42" s="101">
        <f t="shared" si="13"/>
        <v>0</v>
      </c>
      <c r="AI42" s="101">
        <f t="shared" si="14"/>
        <v>0</v>
      </c>
      <c r="AJ42" s="101">
        <f t="shared" si="15"/>
        <v>0</v>
      </c>
    </row>
    <row r="43" spans="1:36" s="30" customFormat="1" ht="15">
      <c r="A43" s="28">
        <v>40</v>
      </c>
      <c r="B43" s="28" t="s">
        <v>428</v>
      </c>
      <c r="C43" s="28" t="s">
        <v>429</v>
      </c>
      <c r="D43" s="28"/>
      <c r="E43" s="28" t="s">
        <v>416</v>
      </c>
      <c r="F43" s="107"/>
      <c r="G43" s="28">
        <v>1</v>
      </c>
      <c r="H43" s="28">
        <v>1</v>
      </c>
      <c r="I43" s="28">
        <v>1</v>
      </c>
      <c r="J43" s="100">
        <v>727.373</v>
      </c>
      <c r="K43" s="100"/>
      <c r="L43" s="100"/>
      <c r="M43" s="100"/>
      <c r="N43" s="100"/>
      <c r="O43" s="239">
        <v>727.373</v>
      </c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1">
        <f>SUM(LARGE(AB43:AK43,{1,2,3,4,5,6}))</f>
        <v>727.373</v>
      </c>
      <c r="AB43" s="101">
        <f>+IF(COUNT($K43:$S43)&gt;0,LARGE($K43:$S43,1),0)</f>
        <v>727.373</v>
      </c>
      <c r="AC43" s="101">
        <f>+IF(COUNT($K43:$S43)&gt;1,LARGE($K43:$S43,2),0)</f>
        <v>0</v>
      </c>
      <c r="AD43" s="101">
        <f>+IF(COUNT($K43:$S43)&gt;2,LARGE($K43:$S43,3),0)</f>
        <v>0</v>
      </c>
      <c r="AE43" s="101">
        <f t="shared" si="10"/>
        <v>0</v>
      </c>
      <c r="AF43" s="101">
        <f t="shared" si="11"/>
        <v>0</v>
      </c>
      <c r="AG43" s="101">
        <f t="shared" si="12"/>
        <v>0</v>
      </c>
      <c r="AH43" s="101">
        <f t="shared" si="13"/>
        <v>0</v>
      </c>
      <c r="AI43" s="101">
        <f t="shared" si="14"/>
        <v>0</v>
      </c>
      <c r="AJ43" s="101">
        <f t="shared" si="15"/>
        <v>0</v>
      </c>
    </row>
    <row r="44" spans="1:36" s="30" customFormat="1" ht="15">
      <c r="A44" s="28">
        <v>41</v>
      </c>
      <c r="B44" s="97" t="s">
        <v>702</v>
      </c>
      <c r="C44" s="97" t="s">
        <v>703</v>
      </c>
      <c r="D44" s="28"/>
      <c r="E44" s="97"/>
      <c r="F44" s="299"/>
      <c r="G44" s="28">
        <v>1</v>
      </c>
      <c r="H44" s="28">
        <v>1</v>
      </c>
      <c r="I44" s="28">
        <v>1</v>
      </c>
      <c r="J44" s="100">
        <v>721.598</v>
      </c>
      <c r="K44" s="100"/>
      <c r="L44" s="100"/>
      <c r="M44" s="100"/>
      <c r="N44" s="100"/>
      <c r="O44" s="100"/>
      <c r="P44" s="275">
        <v>721.598</v>
      </c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1">
        <f>SUM(LARGE(AB44:AK44,{1,2,3,4,5,6}))</f>
        <v>721.598</v>
      </c>
      <c r="AB44" s="101">
        <f>+IF(COUNT($L44:$S44)&gt;0,LARGE($L44:$S44,1),0)</f>
        <v>721.598</v>
      </c>
      <c r="AC44" s="101">
        <f>+IF(COUNT($L44:$S44)&gt;1,LARGE($L44:$S44,2),0)</f>
        <v>0</v>
      </c>
      <c r="AD44" s="101">
        <f>+IF(COUNT($L44:$S44)&gt;2,LARGE($L44:$S44,3),0)</f>
        <v>0</v>
      </c>
      <c r="AE44" s="101">
        <f t="shared" si="10"/>
        <v>0</v>
      </c>
      <c r="AF44" s="101">
        <f t="shared" si="11"/>
        <v>0</v>
      </c>
      <c r="AG44" s="101">
        <f t="shared" si="12"/>
        <v>0</v>
      </c>
      <c r="AH44" s="101">
        <f t="shared" si="13"/>
        <v>0</v>
      </c>
      <c r="AI44" s="101">
        <f t="shared" si="14"/>
        <v>0</v>
      </c>
      <c r="AJ44" s="101">
        <f t="shared" si="15"/>
        <v>0</v>
      </c>
    </row>
    <row r="45" spans="1:36" s="30" customFormat="1" ht="15">
      <c r="A45" s="28">
        <v>42</v>
      </c>
      <c r="B45" s="69" t="s">
        <v>704</v>
      </c>
      <c r="C45" s="69" t="s">
        <v>705</v>
      </c>
      <c r="D45" s="69"/>
      <c r="E45" s="69" t="s">
        <v>701</v>
      </c>
      <c r="F45" s="297"/>
      <c r="G45" s="69">
        <v>1</v>
      </c>
      <c r="H45" s="69">
        <v>1</v>
      </c>
      <c r="I45" s="69">
        <v>1</v>
      </c>
      <c r="J45" s="250">
        <v>718.102</v>
      </c>
      <c r="K45" s="250"/>
      <c r="L45" s="250"/>
      <c r="M45" s="250"/>
      <c r="N45" s="250"/>
      <c r="O45" s="250"/>
      <c r="P45" s="300">
        <v>718.012</v>
      </c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1">
        <f>SUM(LARGE(AB45:AK45,{1,2,3,4,5,6}))</f>
        <v>718.012</v>
      </c>
      <c r="AB45" s="101">
        <f>+IF(COUNT($L45:$S45)&gt;0,LARGE($L45:$S45,1),0)</f>
        <v>718.012</v>
      </c>
      <c r="AC45" s="101">
        <f>+IF(COUNT($L45:$S45)&gt;1,LARGE($L45:$S45,2),0)</f>
        <v>0</v>
      </c>
      <c r="AD45" s="101">
        <f>+IF(COUNT($L45:$S45)&gt;2,LARGE($L45:$S45,3),0)</f>
        <v>0</v>
      </c>
      <c r="AE45" s="101">
        <f t="shared" si="10"/>
        <v>0</v>
      </c>
      <c r="AF45" s="101">
        <f t="shared" si="11"/>
        <v>0</v>
      </c>
      <c r="AG45" s="101">
        <f t="shared" si="12"/>
        <v>0</v>
      </c>
      <c r="AH45" s="101">
        <f t="shared" si="13"/>
        <v>0</v>
      </c>
      <c r="AI45" s="101">
        <f t="shared" si="14"/>
        <v>0</v>
      </c>
      <c r="AJ45" s="101">
        <f t="shared" si="15"/>
        <v>0</v>
      </c>
    </row>
    <row r="46" spans="1:36" s="30" customFormat="1" ht="15">
      <c r="A46" s="28">
        <v>43</v>
      </c>
      <c r="B46" s="28" t="s">
        <v>706</v>
      </c>
      <c r="C46" s="28" t="s">
        <v>650</v>
      </c>
      <c r="D46" s="28"/>
      <c r="E46" s="28"/>
      <c r="F46" s="301"/>
      <c r="G46" s="28">
        <v>1</v>
      </c>
      <c r="H46" s="28">
        <v>1</v>
      </c>
      <c r="I46" s="28">
        <v>1</v>
      </c>
      <c r="J46" s="100">
        <v>717.121</v>
      </c>
      <c r="K46" s="100"/>
      <c r="L46" s="100"/>
      <c r="M46" s="100"/>
      <c r="N46" s="100"/>
      <c r="O46" s="100"/>
      <c r="P46" s="275">
        <v>717.121</v>
      </c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1">
        <f>SUM(LARGE(AB46:AK46,{1,2,3,4,5,6}))</f>
        <v>717.121</v>
      </c>
      <c r="AB46" s="101">
        <f>+IF(COUNT($L46:$S46)&gt;0,LARGE($L46:$S46,1),0)</f>
        <v>717.121</v>
      </c>
      <c r="AC46" s="101">
        <f>+IF(COUNT($L46:$S46)&gt;1,LARGE($L46:$S46,2),0)</f>
        <v>0</v>
      </c>
      <c r="AD46" s="101">
        <f>+IF(COUNT($L46:$S46)&gt;2,LARGE($L46:$S46,3),0)</f>
        <v>0</v>
      </c>
      <c r="AE46" s="101">
        <f t="shared" si="10"/>
        <v>0</v>
      </c>
      <c r="AF46" s="101">
        <f t="shared" si="11"/>
        <v>0</v>
      </c>
      <c r="AG46" s="101">
        <f t="shared" si="12"/>
        <v>0</v>
      </c>
      <c r="AH46" s="101">
        <f t="shared" si="13"/>
        <v>0</v>
      </c>
      <c r="AI46" s="101">
        <f t="shared" si="14"/>
        <v>0</v>
      </c>
      <c r="AJ46" s="101">
        <f t="shared" si="15"/>
        <v>0</v>
      </c>
    </row>
    <row r="47" spans="1:36" s="30" customFormat="1" ht="15">
      <c r="A47" s="28">
        <v>44</v>
      </c>
      <c r="B47" s="12" t="s">
        <v>282</v>
      </c>
      <c r="C47" s="28" t="s">
        <v>283</v>
      </c>
      <c r="D47" s="28"/>
      <c r="E47" s="12"/>
      <c r="F47" s="107"/>
      <c r="G47" s="28">
        <v>1</v>
      </c>
      <c r="H47" s="28">
        <v>1</v>
      </c>
      <c r="I47" s="28">
        <v>1</v>
      </c>
      <c r="J47" s="100">
        <v>710</v>
      </c>
      <c r="K47" s="209">
        <v>710</v>
      </c>
      <c r="L47" s="100"/>
      <c r="M47" s="100"/>
      <c r="N47" s="289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1">
        <f>SUM(LARGE(AB47:AK47,{1,2,3,4,5,6}))</f>
        <v>710</v>
      </c>
      <c r="AB47" s="101">
        <f>+IF(COUNT($K47:$S47)&gt;0,LARGE($K47:$S47,1),0)</f>
        <v>710</v>
      </c>
      <c r="AC47" s="101">
        <f>+IF(COUNT($K47:$S47)&gt;1,LARGE($K47:$S47,2),0)</f>
        <v>0</v>
      </c>
      <c r="AD47" s="101">
        <f>+IF(COUNT($K47:$S47)&gt;2,LARGE($K47:$S47,3),0)</f>
        <v>0</v>
      </c>
      <c r="AE47" s="101">
        <f t="shared" si="10"/>
        <v>0</v>
      </c>
      <c r="AF47" s="101">
        <f t="shared" si="11"/>
        <v>0</v>
      </c>
      <c r="AG47" s="101">
        <f t="shared" si="12"/>
        <v>0</v>
      </c>
      <c r="AH47" s="101">
        <f t="shared" si="13"/>
        <v>0</v>
      </c>
      <c r="AI47" s="101">
        <f t="shared" si="14"/>
        <v>0</v>
      </c>
      <c r="AJ47" s="101">
        <f t="shared" si="15"/>
        <v>0</v>
      </c>
    </row>
    <row r="48" spans="1:36" s="30" customFormat="1" ht="15">
      <c r="A48" s="28">
        <v>45</v>
      </c>
      <c r="B48" s="66" t="s">
        <v>32</v>
      </c>
      <c r="C48" s="66" t="s">
        <v>65</v>
      </c>
      <c r="D48" s="28"/>
      <c r="E48" s="25" t="s">
        <v>161</v>
      </c>
      <c r="F48" s="107"/>
      <c r="G48" s="28">
        <v>1</v>
      </c>
      <c r="H48" s="28">
        <v>1</v>
      </c>
      <c r="I48" s="28">
        <v>1</v>
      </c>
      <c r="J48" s="100">
        <v>613.594</v>
      </c>
      <c r="K48" s="100"/>
      <c r="L48" s="100"/>
      <c r="M48" s="100"/>
      <c r="N48" s="100"/>
      <c r="O48" s="239">
        <v>613.594</v>
      </c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1">
        <f>SUM(LARGE(AB48:AK48,{1,2,3,4,5,6}))</f>
        <v>613.594</v>
      </c>
      <c r="AB48" s="101">
        <f>+IF(COUNT($K48:$S48)&gt;0,LARGE($K48:$S48,1),0)</f>
        <v>613.594</v>
      </c>
      <c r="AC48" s="101">
        <f>+IF(COUNT($K48:$S48)&gt;1,LARGE($K48:$S48,2),0)</f>
        <v>0</v>
      </c>
      <c r="AD48" s="101">
        <f>+IF(COUNT($K48:$S48)&gt;2,LARGE($K48:$S48,3),0)</f>
        <v>0</v>
      </c>
      <c r="AE48" s="101">
        <f t="shared" si="10"/>
        <v>0</v>
      </c>
      <c r="AF48" s="101">
        <f t="shared" si="11"/>
        <v>0</v>
      </c>
      <c r="AG48" s="101">
        <f t="shared" si="12"/>
        <v>0</v>
      </c>
      <c r="AH48" s="101">
        <f t="shared" si="13"/>
        <v>0</v>
      </c>
      <c r="AI48" s="101">
        <f t="shared" si="14"/>
        <v>0</v>
      </c>
      <c r="AJ48" s="101">
        <f t="shared" si="15"/>
        <v>0</v>
      </c>
    </row>
    <row r="49" spans="1:36" s="30" customFormat="1" ht="15">
      <c r="A49" s="28">
        <v>46</v>
      </c>
      <c r="B49" s="97" t="s">
        <v>78</v>
      </c>
      <c r="C49" s="97" t="s">
        <v>327</v>
      </c>
      <c r="D49" s="28"/>
      <c r="E49" s="97" t="s">
        <v>253</v>
      </c>
      <c r="F49" s="301"/>
      <c r="G49" s="28">
        <v>1</v>
      </c>
      <c r="H49" s="28">
        <v>1</v>
      </c>
      <c r="I49" s="28">
        <v>1</v>
      </c>
      <c r="J49" s="100">
        <v>581.642</v>
      </c>
      <c r="K49" s="100"/>
      <c r="L49" s="100"/>
      <c r="M49" s="100"/>
      <c r="N49" s="100"/>
      <c r="O49" s="239">
        <v>581.642</v>
      </c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1">
        <f>SUM(LARGE(AB49:AK49,{1,2,3,4,5,6}))</f>
        <v>581.642</v>
      </c>
      <c r="AB49" s="101">
        <f aca="true" t="shared" si="16" ref="AB49:AB58">+IF(COUNT($L49:$S49)&gt;0,LARGE($L49:$S49,1),0)</f>
        <v>581.642</v>
      </c>
      <c r="AC49" s="101">
        <f aca="true" t="shared" si="17" ref="AC49:AC58">+IF(COUNT($L49:$S49)&gt;1,LARGE($L49:$S49,2),0)</f>
        <v>0</v>
      </c>
      <c r="AD49" s="101">
        <f aca="true" t="shared" si="18" ref="AD49:AD58">+IF(COUNT($L49:$S49)&gt;2,LARGE($L49:$S49,3),0)</f>
        <v>0</v>
      </c>
      <c r="AE49" s="101">
        <f t="shared" si="10"/>
        <v>0</v>
      </c>
      <c r="AF49" s="101">
        <f t="shared" si="11"/>
        <v>0</v>
      </c>
      <c r="AG49" s="101">
        <f t="shared" si="12"/>
        <v>0</v>
      </c>
      <c r="AH49" s="101">
        <f t="shared" si="13"/>
        <v>0</v>
      </c>
      <c r="AI49" s="101">
        <f t="shared" si="14"/>
        <v>0</v>
      </c>
      <c r="AJ49" s="101">
        <f t="shared" si="15"/>
        <v>0</v>
      </c>
    </row>
    <row r="50" spans="1:36" s="30" customFormat="1" ht="15">
      <c r="A50" s="28">
        <v>47</v>
      </c>
      <c r="B50" s="97" t="s">
        <v>134</v>
      </c>
      <c r="C50" s="97" t="s">
        <v>430</v>
      </c>
      <c r="D50" s="28"/>
      <c r="E50" s="97" t="s">
        <v>48</v>
      </c>
      <c r="F50" s="107"/>
      <c r="G50" s="28"/>
      <c r="H50" s="28"/>
      <c r="I50" s="28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1">
        <f>SUM(LARGE(AB50:AK50,{1,2,3,4,5,6}))</f>
        <v>0</v>
      </c>
      <c r="AB50" s="101">
        <f t="shared" si="16"/>
        <v>0</v>
      </c>
      <c r="AC50" s="101">
        <f t="shared" si="17"/>
        <v>0</v>
      </c>
      <c r="AD50" s="101">
        <f t="shared" si="18"/>
        <v>0</v>
      </c>
      <c r="AE50" s="101">
        <f t="shared" si="10"/>
        <v>0</v>
      </c>
      <c r="AF50" s="101">
        <f t="shared" si="11"/>
        <v>0</v>
      </c>
      <c r="AG50" s="101">
        <f t="shared" si="12"/>
        <v>0</v>
      </c>
      <c r="AH50" s="101">
        <f t="shared" si="13"/>
        <v>0</v>
      </c>
      <c r="AI50" s="101">
        <f t="shared" si="14"/>
        <v>0</v>
      </c>
      <c r="AJ50" s="101">
        <f t="shared" si="15"/>
        <v>0</v>
      </c>
    </row>
    <row r="51" spans="1:36" s="30" customFormat="1" ht="15">
      <c r="A51" s="28">
        <v>48</v>
      </c>
      <c r="B51" s="97" t="s">
        <v>38</v>
      </c>
      <c r="C51" s="97"/>
      <c r="D51" s="28"/>
      <c r="E51" s="97"/>
      <c r="F51" s="302"/>
      <c r="G51" s="28"/>
      <c r="H51" s="28"/>
      <c r="I51" s="28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1">
        <f>SUM(LARGE(AB51:AK51,{1,2,3,4,5,6}))</f>
        <v>0</v>
      </c>
      <c r="AB51" s="101">
        <f t="shared" si="16"/>
        <v>0</v>
      </c>
      <c r="AC51" s="101">
        <f t="shared" si="17"/>
        <v>0</v>
      </c>
      <c r="AD51" s="101">
        <f t="shared" si="18"/>
        <v>0</v>
      </c>
      <c r="AE51" s="101">
        <f t="shared" si="10"/>
        <v>0</v>
      </c>
      <c r="AF51" s="101">
        <f t="shared" si="11"/>
        <v>0</v>
      </c>
      <c r="AG51" s="101">
        <f t="shared" si="12"/>
        <v>0</v>
      </c>
      <c r="AH51" s="101">
        <f t="shared" si="13"/>
        <v>0</v>
      </c>
      <c r="AI51" s="101">
        <f t="shared" si="14"/>
        <v>0</v>
      </c>
      <c r="AJ51" s="101">
        <f t="shared" si="15"/>
        <v>0</v>
      </c>
    </row>
    <row r="52" spans="1:36" s="30" customFormat="1" ht="15">
      <c r="A52" s="28">
        <v>49</v>
      </c>
      <c r="B52" s="28"/>
      <c r="C52" s="28"/>
      <c r="D52" s="28"/>
      <c r="E52" s="28"/>
      <c r="F52" s="292"/>
      <c r="G52" s="28"/>
      <c r="H52" s="28"/>
      <c r="I52" s="28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1">
        <f>SUM(LARGE(AB52:AK52,{1,2,3,4,5,6}))</f>
        <v>0</v>
      </c>
      <c r="AB52" s="101">
        <f t="shared" si="16"/>
        <v>0</v>
      </c>
      <c r="AC52" s="101">
        <f t="shared" si="17"/>
        <v>0</v>
      </c>
      <c r="AD52" s="101">
        <f t="shared" si="18"/>
        <v>0</v>
      </c>
      <c r="AE52" s="101">
        <f t="shared" si="10"/>
        <v>0</v>
      </c>
      <c r="AF52" s="101">
        <f t="shared" si="11"/>
        <v>0</v>
      </c>
      <c r="AG52" s="101">
        <f t="shared" si="12"/>
        <v>0</v>
      </c>
      <c r="AH52" s="101">
        <f t="shared" si="13"/>
        <v>0</v>
      </c>
      <c r="AI52" s="101">
        <f t="shared" si="14"/>
        <v>0</v>
      </c>
      <c r="AJ52" s="101">
        <f t="shared" si="15"/>
        <v>0</v>
      </c>
    </row>
    <row r="53" spans="1:36" s="30" customFormat="1" ht="15">
      <c r="A53" s="28">
        <v>50</v>
      </c>
      <c r="B53" s="97"/>
      <c r="C53" s="97"/>
      <c r="D53" s="28"/>
      <c r="E53" s="97"/>
      <c r="F53" s="302"/>
      <c r="G53" s="28"/>
      <c r="H53" s="28"/>
      <c r="I53" s="28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1">
        <f>SUM(LARGE(AB53:AK53,{1,2,3,4,5,6}))</f>
        <v>0</v>
      </c>
      <c r="AB53" s="101">
        <f t="shared" si="16"/>
        <v>0</v>
      </c>
      <c r="AC53" s="101">
        <f t="shared" si="17"/>
        <v>0</v>
      </c>
      <c r="AD53" s="101">
        <f t="shared" si="18"/>
        <v>0</v>
      </c>
      <c r="AE53" s="101">
        <f t="shared" si="10"/>
        <v>0</v>
      </c>
      <c r="AF53" s="101">
        <f t="shared" si="11"/>
        <v>0</v>
      </c>
      <c r="AG53" s="101">
        <f t="shared" si="12"/>
        <v>0</v>
      </c>
      <c r="AH53" s="101">
        <f t="shared" si="13"/>
        <v>0</v>
      </c>
      <c r="AI53" s="101">
        <f t="shared" si="14"/>
        <v>0</v>
      </c>
      <c r="AJ53" s="101">
        <f t="shared" si="15"/>
        <v>0</v>
      </c>
    </row>
    <row r="54" spans="1:36" s="30" customFormat="1" ht="15">
      <c r="A54" s="28">
        <v>51</v>
      </c>
      <c r="B54" s="28"/>
      <c r="C54" s="28"/>
      <c r="D54" s="28"/>
      <c r="E54" s="28"/>
      <c r="F54" s="292"/>
      <c r="G54" s="28"/>
      <c r="H54" s="28"/>
      <c r="I54" s="28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1">
        <f>SUM(LARGE(AB54:AK54,{1,2,3,4,5,6}))</f>
        <v>0</v>
      </c>
      <c r="AB54" s="101">
        <f t="shared" si="16"/>
        <v>0</v>
      </c>
      <c r="AC54" s="101">
        <f t="shared" si="17"/>
        <v>0</v>
      </c>
      <c r="AD54" s="101">
        <f t="shared" si="18"/>
        <v>0</v>
      </c>
      <c r="AE54" s="101">
        <f t="shared" si="10"/>
        <v>0</v>
      </c>
      <c r="AF54" s="101">
        <f t="shared" si="11"/>
        <v>0</v>
      </c>
      <c r="AG54" s="101">
        <f t="shared" si="12"/>
        <v>0</v>
      </c>
      <c r="AH54" s="101">
        <f t="shared" si="13"/>
        <v>0</v>
      </c>
      <c r="AI54" s="101">
        <f t="shared" si="14"/>
        <v>0</v>
      </c>
      <c r="AJ54" s="101">
        <f t="shared" si="15"/>
        <v>0</v>
      </c>
    </row>
    <row r="55" spans="1:36" s="30" customFormat="1" ht="15">
      <c r="A55" s="28">
        <v>52</v>
      </c>
      <c r="B55" s="97"/>
      <c r="C55" s="97"/>
      <c r="D55" s="28"/>
      <c r="E55" s="28"/>
      <c r="F55" s="292"/>
      <c r="G55" s="28"/>
      <c r="H55" s="28"/>
      <c r="I55" s="28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1">
        <f>SUM(LARGE(AB55:AK55,{1,2,3,4,5,6}))</f>
        <v>0</v>
      </c>
      <c r="AB55" s="101">
        <f t="shared" si="16"/>
        <v>0</v>
      </c>
      <c r="AC55" s="101">
        <f t="shared" si="17"/>
        <v>0</v>
      </c>
      <c r="AD55" s="101">
        <f t="shared" si="18"/>
        <v>0</v>
      </c>
      <c r="AE55" s="101">
        <f t="shared" si="10"/>
        <v>0</v>
      </c>
      <c r="AF55" s="101">
        <f t="shared" si="11"/>
        <v>0</v>
      </c>
      <c r="AG55" s="101">
        <f t="shared" si="12"/>
        <v>0</v>
      </c>
      <c r="AH55" s="101">
        <f t="shared" si="13"/>
        <v>0</v>
      </c>
      <c r="AI55" s="101">
        <f t="shared" si="14"/>
        <v>0</v>
      </c>
      <c r="AJ55" s="101">
        <f t="shared" si="15"/>
        <v>0</v>
      </c>
    </row>
    <row r="56" spans="1:36" s="30" customFormat="1" ht="15">
      <c r="A56" s="28">
        <v>53</v>
      </c>
      <c r="B56" s="28"/>
      <c r="C56" s="28"/>
      <c r="D56" s="28"/>
      <c r="E56" s="28"/>
      <c r="F56" s="301"/>
      <c r="G56" s="28"/>
      <c r="H56" s="28"/>
      <c r="I56" s="28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1">
        <f>SUM(LARGE(AB56:AK56,{1,2,3,4,5,6}))</f>
        <v>0</v>
      </c>
      <c r="AB56" s="101">
        <f t="shared" si="16"/>
        <v>0</v>
      </c>
      <c r="AC56" s="101">
        <f t="shared" si="17"/>
        <v>0</v>
      </c>
      <c r="AD56" s="101">
        <f t="shared" si="18"/>
        <v>0</v>
      </c>
      <c r="AE56" s="101">
        <f t="shared" si="10"/>
        <v>0</v>
      </c>
      <c r="AF56" s="101">
        <f t="shared" si="11"/>
        <v>0</v>
      </c>
      <c r="AG56" s="101">
        <f t="shared" si="12"/>
        <v>0</v>
      </c>
      <c r="AH56" s="101">
        <f t="shared" si="13"/>
        <v>0</v>
      </c>
      <c r="AI56" s="101">
        <f t="shared" si="14"/>
        <v>0</v>
      </c>
      <c r="AJ56" s="101">
        <f t="shared" si="15"/>
        <v>0</v>
      </c>
    </row>
    <row r="57" spans="1:36" s="30" customFormat="1" ht="15">
      <c r="A57" s="28">
        <v>54</v>
      </c>
      <c r="B57" s="28"/>
      <c r="C57" s="28"/>
      <c r="D57" s="28"/>
      <c r="E57" s="28"/>
      <c r="F57" s="301"/>
      <c r="G57" s="28"/>
      <c r="H57" s="28"/>
      <c r="I57" s="28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1">
        <f>SUM(LARGE(AB57:AK57,{1,2,3,4,5,6}))</f>
        <v>0</v>
      </c>
      <c r="AB57" s="101">
        <f t="shared" si="16"/>
        <v>0</v>
      </c>
      <c r="AC57" s="101">
        <f t="shared" si="17"/>
        <v>0</v>
      </c>
      <c r="AD57" s="101">
        <f t="shared" si="18"/>
        <v>0</v>
      </c>
      <c r="AE57" s="101">
        <f t="shared" si="10"/>
        <v>0</v>
      </c>
      <c r="AF57" s="101">
        <f t="shared" si="11"/>
        <v>0</v>
      </c>
      <c r="AG57" s="101">
        <f t="shared" si="12"/>
        <v>0</v>
      </c>
      <c r="AH57" s="101">
        <f t="shared" si="13"/>
        <v>0</v>
      </c>
      <c r="AI57" s="101">
        <f t="shared" si="14"/>
        <v>0</v>
      </c>
      <c r="AJ57" s="101">
        <f t="shared" si="15"/>
        <v>0</v>
      </c>
    </row>
    <row r="58" spans="1:36" s="30" customFormat="1" ht="15">
      <c r="A58" s="28">
        <v>55</v>
      </c>
      <c r="B58" s="28"/>
      <c r="C58" s="28"/>
      <c r="D58" s="28"/>
      <c r="E58" s="28"/>
      <c r="F58" s="292"/>
      <c r="G58" s="28"/>
      <c r="H58" s="28"/>
      <c r="I58" s="28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>
        <f>SUM(LARGE(AB58:AK58,{1,2,3,4,5,6}))</f>
        <v>0</v>
      </c>
      <c r="AB58" s="101">
        <f t="shared" si="16"/>
        <v>0</v>
      </c>
      <c r="AC58" s="101">
        <f t="shared" si="17"/>
        <v>0</v>
      </c>
      <c r="AD58" s="101">
        <f t="shared" si="18"/>
        <v>0</v>
      </c>
      <c r="AE58" s="101">
        <f t="shared" si="10"/>
        <v>0</v>
      </c>
      <c r="AF58" s="101">
        <f t="shared" si="11"/>
        <v>0</v>
      </c>
      <c r="AG58" s="101">
        <f t="shared" si="12"/>
        <v>0</v>
      </c>
      <c r="AH58" s="101">
        <f t="shared" si="13"/>
        <v>0</v>
      </c>
      <c r="AI58" s="101">
        <f t="shared" si="14"/>
        <v>0</v>
      </c>
      <c r="AJ58" s="101">
        <f t="shared" si="15"/>
        <v>0</v>
      </c>
    </row>
    <row r="59" spans="1:36" s="30" customFormat="1" ht="15">
      <c r="A59" s="28"/>
      <c r="B59" s="97"/>
      <c r="C59" s="97"/>
      <c r="D59" s="28"/>
      <c r="E59" s="28"/>
      <c r="F59" s="301"/>
      <c r="G59" s="28"/>
      <c r="H59" s="28"/>
      <c r="I59" s="28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</row>
    <row r="60" spans="1:36" s="30" customFormat="1" ht="15">
      <c r="A60" s="28"/>
      <c r="B60" s="97"/>
      <c r="C60" s="97"/>
      <c r="D60" s="28"/>
      <c r="E60" s="28"/>
      <c r="F60" s="292"/>
      <c r="G60" s="28"/>
      <c r="H60" s="28"/>
      <c r="I60" s="28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</row>
    <row r="61" spans="1:36" s="30" customFormat="1" ht="15">
      <c r="A61" s="28"/>
      <c r="B61" s="97"/>
      <c r="C61" s="97"/>
      <c r="D61" s="28"/>
      <c r="E61" s="97"/>
      <c r="F61" s="302"/>
      <c r="G61" s="28"/>
      <c r="H61" s="28"/>
      <c r="I61" s="28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</row>
    <row r="62" spans="1:36" s="30" customFormat="1" ht="15">
      <c r="A62" s="28">
        <v>50</v>
      </c>
      <c r="B62" s="28"/>
      <c r="C62" s="28"/>
      <c r="D62" s="28"/>
      <c r="E62" s="28"/>
      <c r="F62" s="301"/>
      <c r="G62" s="28"/>
      <c r="H62" s="28"/>
      <c r="I62" s="28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1">
        <f>SUM(LARGE(AB62:AK62,{1,2,3,4,5,6}))</f>
        <v>0</v>
      </c>
      <c r="AB62" s="101">
        <f>+IF(COUNT($L62:$S62)&gt;0,LARGE($L62:$S62,1),0)</f>
        <v>0</v>
      </c>
      <c r="AC62" s="101">
        <f>+IF(COUNT($L62:$S62)&gt;1,LARGE($L62:$S62,2),0)</f>
        <v>0</v>
      </c>
      <c r="AD62" s="101">
        <f>+IF(COUNT($L62:$S62)&gt;2,LARGE($L62:$S62,3),0)</f>
        <v>0</v>
      </c>
      <c r="AE62" s="101">
        <f aca="true" t="shared" si="19" ref="AE62:AE78">+IF(COUNT($T62:$Y62)&gt;0,LARGE($T62:$Y62,1),0)</f>
        <v>0</v>
      </c>
      <c r="AF62" s="101">
        <f aca="true" t="shared" si="20" ref="AF62:AF78">+IF(COUNT($T62:$Y62)&gt;1,LARGE($T62:$Y62,2),0)</f>
        <v>0</v>
      </c>
      <c r="AG62" s="101">
        <f aca="true" t="shared" si="21" ref="AG62:AG78">+IF(COUNT($T62:$Y62)&gt;2,LARGE($T62:$Y62,3),0)</f>
        <v>0</v>
      </c>
      <c r="AH62" s="101">
        <f aca="true" t="shared" si="22" ref="AH62:AH78">+IF(COUNT($T62:$Y62)&gt;3,LARGE($T62:$Y62,4),0)</f>
        <v>0</v>
      </c>
      <c r="AI62" s="101">
        <f aca="true" t="shared" si="23" ref="AI62:AI78">+IF(COUNT($T62:$Y62)&gt;4,LARGE($T62:$Y62,5),0)</f>
        <v>0</v>
      </c>
      <c r="AJ62" s="101">
        <f aca="true" t="shared" si="24" ref="AJ62:AJ78">+IF(COUNT($T62:$Y62)&gt;5,LARGE($T62:$Y62,6),0)</f>
        <v>0</v>
      </c>
    </row>
    <row r="63" spans="1:36" s="30" customFormat="1" ht="15">
      <c r="A63" s="28">
        <v>51</v>
      </c>
      <c r="B63" s="97"/>
      <c r="C63" s="97"/>
      <c r="D63" s="28"/>
      <c r="E63" s="28"/>
      <c r="F63" s="292"/>
      <c r="G63" s="28"/>
      <c r="H63" s="28"/>
      <c r="I63" s="28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1">
        <f>SUM(LARGE(AB63:AK63,{1,2,3,4,5,6}))</f>
        <v>0</v>
      </c>
      <c r="AB63" s="101">
        <f>+IF(COUNT($L63:$S63)&gt;0,LARGE($L63:$S63,1),0)</f>
        <v>0</v>
      </c>
      <c r="AC63" s="101">
        <f>+IF(COUNT($L63:$S63)&gt;1,LARGE($L63:$S63,2),0)</f>
        <v>0</v>
      </c>
      <c r="AD63" s="101">
        <f>+IF(COUNT($L63:$S63)&gt;2,LARGE($L63:$S63,3),0)</f>
        <v>0</v>
      </c>
      <c r="AE63" s="101">
        <f t="shared" si="19"/>
        <v>0</v>
      </c>
      <c r="AF63" s="101">
        <f t="shared" si="20"/>
        <v>0</v>
      </c>
      <c r="AG63" s="101">
        <f t="shared" si="21"/>
        <v>0</v>
      </c>
      <c r="AH63" s="101">
        <f t="shared" si="22"/>
        <v>0</v>
      </c>
      <c r="AI63" s="101">
        <f t="shared" si="23"/>
        <v>0</v>
      </c>
      <c r="AJ63" s="101">
        <f t="shared" si="24"/>
        <v>0</v>
      </c>
    </row>
    <row r="64" spans="1:36" s="30" customFormat="1" ht="15">
      <c r="A64" s="28">
        <v>52</v>
      </c>
      <c r="B64" s="28"/>
      <c r="C64" s="28"/>
      <c r="D64" s="28"/>
      <c r="E64" s="28"/>
      <c r="F64" s="292"/>
      <c r="G64" s="28"/>
      <c r="H64" s="28"/>
      <c r="I64" s="28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1">
        <f>SUM(LARGE(AB64:AK64,{1,2,3,4,5,6}))</f>
        <v>0</v>
      </c>
      <c r="AB64" s="101">
        <f>+IF(COUNT($L64:$S64)&gt;0,LARGE($L64:$S64,1),0)</f>
        <v>0</v>
      </c>
      <c r="AC64" s="101">
        <f>+IF(COUNT($L64:$S64)&gt;1,LARGE($L64:$S64,2),0)</f>
        <v>0</v>
      </c>
      <c r="AD64" s="101">
        <f>+IF(COUNT($L64:$S64)&gt;2,LARGE($L64:$S64,3),0)</f>
        <v>0</v>
      </c>
      <c r="AE64" s="101">
        <f t="shared" si="19"/>
        <v>0</v>
      </c>
      <c r="AF64" s="101">
        <f t="shared" si="20"/>
        <v>0</v>
      </c>
      <c r="AG64" s="101">
        <f t="shared" si="21"/>
        <v>0</v>
      </c>
      <c r="AH64" s="101">
        <f t="shared" si="22"/>
        <v>0</v>
      </c>
      <c r="AI64" s="101">
        <f t="shared" si="23"/>
        <v>0</v>
      </c>
      <c r="AJ64" s="101">
        <f t="shared" si="24"/>
        <v>0</v>
      </c>
    </row>
    <row r="65" spans="1:36" s="30" customFormat="1" ht="15">
      <c r="A65" s="28">
        <v>53</v>
      </c>
      <c r="B65" s="28"/>
      <c r="C65" s="28"/>
      <c r="D65" s="28"/>
      <c r="E65" s="28"/>
      <c r="F65" s="303"/>
      <c r="G65" s="28"/>
      <c r="H65" s="28"/>
      <c r="I65" s="28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1">
        <f>SUM(LARGE(AB65:AK65,{1,2,3,4,5,6}))</f>
        <v>0</v>
      </c>
      <c r="AB65" s="101">
        <f>+IF(COUNT($L65:$S65)&gt;0,LARGE($L65:$S65,1),0)</f>
        <v>0</v>
      </c>
      <c r="AC65" s="101">
        <f>+IF(COUNT($L65:$S65)&gt;1,LARGE($L65:$S65,2),0)</f>
        <v>0</v>
      </c>
      <c r="AD65" s="101">
        <f>+IF(COUNT($L65:$S65)&gt;2,LARGE($L65:$S65,3),0)</f>
        <v>0</v>
      </c>
      <c r="AE65" s="101">
        <f t="shared" si="19"/>
        <v>0</v>
      </c>
      <c r="AF65" s="101">
        <f t="shared" si="20"/>
        <v>0</v>
      </c>
      <c r="AG65" s="101">
        <f t="shared" si="21"/>
        <v>0</v>
      </c>
      <c r="AH65" s="101">
        <f t="shared" si="22"/>
        <v>0</v>
      </c>
      <c r="AI65" s="101">
        <f t="shared" si="23"/>
        <v>0</v>
      </c>
      <c r="AJ65" s="101">
        <f t="shared" si="24"/>
        <v>0</v>
      </c>
    </row>
    <row r="66" spans="1:36" s="30" customFormat="1" ht="15">
      <c r="A66" s="28">
        <v>54</v>
      </c>
      <c r="B66" s="28"/>
      <c r="C66" s="28"/>
      <c r="D66" s="28"/>
      <c r="E66" s="28"/>
      <c r="F66" s="107"/>
      <c r="G66" s="28"/>
      <c r="H66" s="28"/>
      <c r="I66" s="28"/>
      <c r="J66" s="27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1">
        <f>SUM(LARGE(AB66:AK66,{1,2,3,4,5,6}))</f>
        <v>0</v>
      </c>
      <c r="AB66" s="101">
        <f aca="true" t="shared" si="25" ref="AB66:AB78">+IF(COUNT($K66:$S66)&gt;0,LARGE($K66:$S66,1),0)</f>
        <v>0</v>
      </c>
      <c r="AC66" s="101">
        <f aca="true" t="shared" si="26" ref="AC66:AC78">+IF(COUNT($K66:$S66)&gt;1,LARGE($K66:$S66,2),0)</f>
        <v>0</v>
      </c>
      <c r="AD66" s="101">
        <f aca="true" t="shared" si="27" ref="AD66:AD78">+IF(COUNT($K66:$S66)&gt;2,LARGE($K66:$S66,3),0)</f>
        <v>0</v>
      </c>
      <c r="AE66" s="101">
        <f t="shared" si="19"/>
        <v>0</v>
      </c>
      <c r="AF66" s="101">
        <f t="shared" si="20"/>
        <v>0</v>
      </c>
      <c r="AG66" s="101">
        <f t="shared" si="21"/>
        <v>0</v>
      </c>
      <c r="AH66" s="101">
        <f t="shared" si="22"/>
        <v>0</v>
      </c>
      <c r="AI66" s="101">
        <f t="shared" si="23"/>
        <v>0</v>
      </c>
      <c r="AJ66" s="101">
        <f t="shared" si="24"/>
        <v>0</v>
      </c>
    </row>
    <row r="67" spans="1:36" s="30" customFormat="1" ht="15">
      <c r="A67" s="28">
        <v>55</v>
      </c>
      <c r="B67" s="25"/>
      <c r="C67" s="25"/>
      <c r="D67" s="28"/>
      <c r="E67" s="25"/>
      <c r="F67" s="107"/>
      <c r="G67" s="28"/>
      <c r="H67" s="28"/>
      <c r="I67" s="28"/>
      <c r="J67" s="27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1">
        <f>SUM(LARGE(AB67:AK67,{1,2,3,4,5,6}))</f>
        <v>0</v>
      </c>
      <c r="AB67" s="101">
        <f t="shared" si="25"/>
        <v>0</v>
      </c>
      <c r="AC67" s="101">
        <f t="shared" si="26"/>
        <v>0</v>
      </c>
      <c r="AD67" s="101">
        <f t="shared" si="27"/>
        <v>0</v>
      </c>
      <c r="AE67" s="101">
        <f t="shared" si="19"/>
        <v>0</v>
      </c>
      <c r="AF67" s="101">
        <f t="shared" si="20"/>
        <v>0</v>
      </c>
      <c r="AG67" s="101">
        <f t="shared" si="21"/>
        <v>0</v>
      </c>
      <c r="AH67" s="101">
        <f t="shared" si="22"/>
        <v>0</v>
      </c>
      <c r="AI67" s="101">
        <f t="shared" si="23"/>
        <v>0</v>
      </c>
      <c r="AJ67" s="101">
        <f t="shared" si="24"/>
        <v>0</v>
      </c>
    </row>
    <row r="68" spans="1:36" s="30" customFormat="1" ht="15">
      <c r="A68" s="28">
        <v>56</v>
      </c>
      <c r="B68" s="28"/>
      <c r="C68" s="28"/>
      <c r="D68" s="28"/>
      <c r="E68" s="28"/>
      <c r="F68" s="107"/>
      <c r="G68" s="28"/>
      <c r="H68" s="28"/>
      <c r="I68" s="28"/>
      <c r="J68" s="27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1">
        <f>SUM(LARGE(AB68:AK68,{1,2,3,4,5,6}))</f>
        <v>0</v>
      </c>
      <c r="AB68" s="101">
        <f t="shared" si="25"/>
        <v>0</v>
      </c>
      <c r="AC68" s="101">
        <f t="shared" si="26"/>
        <v>0</v>
      </c>
      <c r="AD68" s="101">
        <f t="shared" si="27"/>
        <v>0</v>
      </c>
      <c r="AE68" s="101">
        <f t="shared" si="19"/>
        <v>0</v>
      </c>
      <c r="AF68" s="101">
        <f t="shared" si="20"/>
        <v>0</v>
      </c>
      <c r="AG68" s="101">
        <f t="shared" si="21"/>
        <v>0</v>
      </c>
      <c r="AH68" s="101">
        <f t="shared" si="22"/>
        <v>0</v>
      </c>
      <c r="AI68" s="101">
        <f t="shared" si="23"/>
        <v>0</v>
      </c>
      <c r="AJ68" s="101">
        <f t="shared" si="24"/>
        <v>0</v>
      </c>
    </row>
    <row r="69" spans="1:36" s="30" customFormat="1" ht="15">
      <c r="A69" s="28">
        <v>57</v>
      </c>
      <c r="B69" s="28"/>
      <c r="C69" s="28"/>
      <c r="D69" s="28"/>
      <c r="E69" s="28"/>
      <c r="F69" s="107"/>
      <c r="G69" s="28"/>
      <c r="H69" s="28"/>
      <c r="I69" s="28"/>
      <c r="J69" s="27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1">
        <f>SUM(LARGE(AB69:AK69,{1,2,3,4,5,6}))</f>
        <v>0</v>
      </c>
      <c r="AB69" s="101">
        <f t="shared" si="25"/>
        <v>0</v>
      </c>
      <c r="AC69" s="101">
        <f t="shared" si="26"/>
        <v>0</v>
      </c>
      <c r="AD69" s="101">
        <f t="shared" si="27"/>
        <v>0</v>
      </c>
      <c r="AE69" s="101">
        <f t="shared" si="19"/>
        <v>0</v>
      </c>
      <c r="AF69" s="101">
        <f t="shared" si="20"/>
        <v>0</v>
      </c>
      <c r="AG69" s="101">
        <f t="shared" si="21"/>
        <v>0</v>
      </c>
      <c r="AH69" s="101">
        <f t="shared" si="22"/>
        <v>0</v>
      </c>
      <c r="AI69" s="101">
        <f t="shared" si="23"/>
        <v>0</v>
      </c>
      <c r="AJ69" s="101">
        <f t="shared" si="24"/>
        <v>0</v>
      </c>
    </row>
    <row r="70" spans="1:36" s="30" customFormat="1" ht="15">
      <c r="A70" s="28">
        <v>58</v>
      </c>
      <c r="B70" s="28"/>
      <c r="C70" s="28"/>
      <c r="D70" s="28"/>
      <c r="E70" s="28"/>
      <c r="F70" s="107"/>
      <c r="G70" s="28"/>
      <c r="H70" s="28"/>
      <c r="I70" s="28"/>
      <c r="J70" s="27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1">
        <f>SUM(LARGE(AB70:AK70,{1,2,3,4,5,6}))</f>
        <v>0</v>
      </c>
      <c r="AB70" s="101">
        <f t="shared" si="25"/>
        <v>0</v>
      </c>
      <c r="AC70" s="101">
        <f t="shared" si="26"/>
        <v>0</v>
      </c>
      <c r="AD70" s="101">
        <f t="shared" si="27"/>
        <v>0</v>
      </c>
      <c r="AE70" s="101">
        <f t="shared" si="19"/>
        <v>0</v>
      </c>
      <c r="AF70" s="101">
        <f t="shared" si="20"/>
        <v>0</v>
      </c>
      <c r="AG70" s="101">
        <f t="shared" si="21"/>
        <v>0</v>
      </c>
      <c r="AH70" s="101">
        <f t="shared" si="22"/>
        <v>0</v>
      </c>
      <c r="AI70" s="101">
        <f t="shared" si="23"/>
        <v>0</v>
      </c>
      <c r="AJ70" s="101">
        <f t="shared" si="24"/>
        <v>0</v>
      </c>
    </row>
    <row r="71" spans="1:36" s="30" customFormat="1" ht="15">
      <c r="A71" s="28">
        <v>59</v>
      </c>
      <c r="B71" s="28"/>
      <c r="C71" s="28"/>
      <c r="D71" s="28"/>
      <c r="E71" s="28"/>
      <c r="F71" s="107"/>
      <c r="G71" s="28"/>
      <c r="H71" s="28"/>
      <c r="I71" s="28"/>
      <c r="J71" s="27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1">
        <f>SUM(LARGE(AB71:AK71,{1,2,3,4,5,6}))</f>
        <v>0</v>
      </c>
      <c r="AB71" s="101">
        <f t="shared" si="25"/>
        <v>0</v>
      </c>
      <c r="AC71" s="101">
        <f t="shared" si="26"/>
        <v>0</v>
      </c>
      <c r="AD71" s="101">
        <f t="shared" si="27"/>
        <v>0</v>
      </c>
      <c r="AE71" s="101">
        <f t="shared" si="19"/>
        <v>0</v>
      </c>
      <c r="AF71" s="101">
        <f t="shared" si="20"/>
        <v>0</v>
      </c>
      <c r="AG71" s="101">
        <f t="shared" si="21"/>
        <v>0</v>
      </c>
      <c r="AH71" s="101">
        <f t="shared" si="22"/>
        <v>0</v>
      </c>
      <c r="AI71" s="101">
        <f t="shared" si="23"/>
        <v>0</v>
      </c>
      <c r="AJ71" s="101">
        <f t="shared" si="24"/>
        <v>0</v>
      </c>
    </row>
    <row r="72" spans="1:36" s="30" customFormat="1" ht="15">
      <c r="A72" s="28">
        <v>60</v>
      </c>
      <c r="B72" s="28"/>
      <c r="C72" s="28"/>
      <c r="D72" s="28"/>
      <c r="E72" s="28"/>
      <c r="F72" s="107"/>
      <c r="G72" s="28"/>
      <c r="H72" s="28"/>
      <c r="I72" s="28"/>
      <c r="J72" s="27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1">
        <f>SUM(LARGE(AB72:AK72,{1,2,3,4,5,6}))</f>
        <v>0</v>
      </c>
      <c r="AB72" s="101">
        <f t="shared" si="25"/>
        <v>0</v>
      </c>
      <c r="AC72" s="101">
        <f t="shared" si="26"/>
        <v>0</v>
      </c>
      <c r="AD72" s="101">
        <f t="shared" si="27"/>
        <v>0</v>
      </c>
      <c r="AE72" s="101">
        <f t="shared" si="19"/>
        <v>0</v>
      </c>
      <c r="AF72" s="101">
        <f t="shared" si="20"/>
        <v>0</v>
      </c>
      <c r="AG72" s="101">
        <f t="shared" si="21"/>
        <v>0</v>
      </c>
      <c r="AH72" s="101">
        <f t="shared" si="22"/>
        <v>0</v>
      </c>
      <c r="AI72" s="101">
        <f t="shared" si="23"/>
        <v>0</v>
      </c>
      <c r="AJ72" s="101">
        <f t="shared" si="24"/>
        <v>0</v>
      </c>
    </row>
    <row r="73" spans="1:36" s="30" customFormat="1" ht="15">
      <c r="A73" s="28">
        <v>61</v>
      </c>
      <c r="B73" s="28"/>
      <c r="C73" s="28"/>
      <c r="D73" s="28"/>
      <c r="E73" s="28"/>
      <c r="F73" s="107"/>
      <c r="G73" s="28"/>
      <c r="H73" s="28"/>
      <c r="I73" s="28"/>
      <c r="J73" s="27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1">
        <f>SUM(LARGE(AB73:AK73,{1,2,3,4,5,6}))</f>
        <v>0</v>
      </c>
      <c r="AB73" s="101">
        <f t="shared" si="25"/>
        <v>0</v>
      </c>
      <c r="AC73" s="101">
        <f t="shared" si="26"/>
        <v>0</v>
      </c>
      <c r="AD73" s="101">
        <f t="shared" si="27"/>
        <v>0</v>
      </c>
      <c r="AE73" s="101">
        <f t="shared" si="19"/>
        <v>0</v>
      </c>
      <c r="AF73" s="101">
        <f t="shared" si="20"/>
        <v>0</v>
      </c>
      <c r="AG73" s="101">
        <f t="shared" si="21"/>
        <v>0</v>
      </c>
      <c r="AH73" s="101">
        <f t="shared" si="22"/>
        <v>0</v>
      </c>
      <c r="AI73" s="101">
        <f t="shared" si="23"/>
        <v>0</v>
      </c>
      <c r="AJ73" s="101">
        <f t="shared" si="24"/>
        <v>0</v>
      </c>
    </row>
    <row r="74" spans="1:36" s="30" customFormat="1" ht="15">
      <c r="A74" s="28">
        <v>62</v>
      </c>
      <c r="B74" s="28"/>
      <c r="C74" s="28"/>
      <c r="D74" s="28"/>
      <c r="E74" s="28"/>
      <c r="F74" s="107"/>
      <c r="G74" s="28"/>
      <c r="H74" s="28"/>
      <c r="I74" s="28"/>
      <c r="J74" s="27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1">
        <f>SUM(LARGE(AB74:AK74,{1,2,3,4,5,6}))</f>
        <v>0</v>
      </c>
      <c r="AB74" s="101">
        <f t="shared" si="25"/>
        <v>0</v>
      </c>
      <c r="AC74" s="101">
        <f t="shared" si="26"/>
        <v>0</v>
      </c>
      <c r="AD74" s="101">
        <f t="shared" si="27"/>
        <v>0</v>
      </c>
      <c r="AE74" s="101">
        <f t="shared" si="19"/>
        <v>0</v>
      </c>
      <c r="AF74" s="101">
        <f t="shared" si="20"/>
        <v>0</v>
      </c>
      <c r="AG74" s="101">
        <f t="shared" si="21"/>
        <v>0</v>
      </c>
      <c r="AH74" s="101">
        <f t="shared" si="22"/>
        <v>0</v>
      </c>
      <c r="AI74" s="101">
        <f t="shared" si="23"/>
        <v>0</v>
      </c>
      <c r="AJ74" s="101">
        <f t="shared" si="24"/>
        <v>0</v>
      </c>
    </row>
    <row r="75" spans="1:36" s="30" customFormat="1" ht="15">
      <c r="A75" s="28">
        <v>63</v>
      </c>
      <c r="B75" s="28"/>
      <c r="C75" s="28"/>
      <c r="D75" s="28"/>
      <c r="E75" s="28"/>
      <c r="F75" s="107"/>
      <c r="G75" s="28"/>
      <c r="H75" s="28"/>
      <c r="I75" s="28"/>
      <c r="J75" s="27"/>
      <c r="K75" s="28"/>
      <c r="L75" s="28"/>
      <c r="M75" s="28"/>
      <c r="N75" s="27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7"/>
      <c r="AA75" s="30">
        <f>SUM(LARGE(AB75:AK75,{1,2,3,4,5,6}))</f>
        <v>0</v>
      </c>
      <c r="AB75" s="30">
        <f t="shared" si="25"/>
        <v>0</v>
      </c>
      <c r="AC75" s="30">
        <f t="shared" si="26"/>
        <v>0</v>
      </c>
      <c r="AD75" s="30">
        <f t="shared" si="27"/>
        <v>0</v>
      </c>
      <c r="AE75" s="30">
        <f t="shared" si="19"/>
        <v>0</v>
      </c>
      <c r="AF75" s="30">
        <f t="shared" si="20"/>
        <v>0</v>
      </c>
      <c r="AG75" s="30">
        <f t="shared" si="21"/>
        <v>0</v>
      </c>
      <c r="AH75" s="30">
        <f t="shared" si="22"/>
        <v>0</v>
      </c>
      <c r="AI75" s="30">
        <f t="shared" si="23"/>
        <v>0</v>
      </c>
      <c r="AJ75" s="30">
        <f t="shared" si="24"/>
        <v>0</v>
      </c>
    </row>
    <row r="76" spans="1:36" s="30" customFormat="1" ht="15">
      <c r="A76" s="28">
        <v>64</v>
      </c>
      <c r="B76" s="28"/>
      <c r="C76" s="28"/>
      <c r="D76" s="28"/>
      <c r="E76" s="28"/>
      <c r="F76" s="107"/>
      <c r="G76" s="28"/>
      <c r="H76" s="28"/>
      <c r="I76" s="28"/>
      <c r="J76" s="27"/>
      <c r="K76" s="28"/>
      <c r="L76" s="28"/>
      <c r="M76" s="28"/>
      <c r="N76" s="27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7"/>
      <c r="AA76" s="30">
        <f>SUM(LARGE(AB76:AK76,{1,2,3,4,5,6}))</f>
        <v>0</v>
      </c>
      <c r="AB76" s="30">
        <f t="shared" si="25"/>
        <v>0</v>
      </c>
      <c r="AC76" s="30">
        <f t="shared" si="26"/>
        <v>0</v>
      </c>
      <c r="AD76" s="30">
        <f t="shared" si="27"/>
        <v>0</v>
      </c>
      <c r="AE76" s="30">
        <f t="shared" si="19"/>
        <v>0</v>
      </c>
      <c r="AF76" s="30">
        <f t="shared" si="20"/>
        <v>0</v>
      </c>
      <c r="AG76" s="30">
        <f t="shared" si="21"/>
        <v>0</v>
      </c>
      <c r="AH76" s="30">
        <f t="shared" si="22"/>
        <v>0</v>
      </c>
      <c r="AI76" s="30">
        <f t="shared" si="23"/>
        <v>0</v>
      </c>
      <c r="AJ76" s="30">
        <f t="shared" si="24"/>
        <v>0</v>
      </c>
    </row>
    <row r="77" spans="1:36" s="30" customFormat="1" ht="15">
      <c r="A77" s="28">
        <v>65</v>
      </c>
      <c r="B77" s="28"/>
      <c r="C77" s="28"/>
      <c r="D77" s="28"/>
      <c r="E77" s="28"/>
      <c r="F77" s="107"/>
      <c r="G77" s="28"/>
      <c r="H77" s="28"/>
      <c r="I77" s="28"/>
      <c r="J77" s="27"/>
      <c r="K77" s="28"/>
      <c r="L77" s="28"/>
      <c r="M77" s="28"/>
      <c r="N77" s="27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7"/>
      <c r="AA77" s="30">
        <f>SUM(LARGE(AB77:AK77,{1,2,3,4,5,6}))</f>
        <v>0</v>
      </c>
      <c r="AB77" s="30">
        <f t="shared" si="25"/>
        <v>0</v>
      </c>
      <c r="AC77" s="30">
        <f t="shared" si="26"/>
        <v>0</v>
      </c>
      <c r="AD77" s="30">
        <f t="shared" si="27"/>
        <v>0</v>
      </c>
      <c r="AE77" s="30">
        <f t="shared" si="19"/>
        <v>0</v>
      </c>
      <c r="AF77" s="30">
        <f t="shared" si="20"/>
        <v>0</v>
      </c>
      <c r="AG77" s="30">
        <f t="shared" si="21"/>
        <v>0</v>
      </c>
      <c r="AH77" s="30">
        <f t="shared" si="22"/>
        <v>0</v>
      </c>
      <c r="AI77" s="30">
        <f t="shared" si="23"/>
        <v>0</v>
      </c>
      <c r="AJ77" s="30">
        <f t="shared" si="24"/>
        <v>0</v>
      </c>
    </row>
    <row r="78" spans="1:36" s="30" customFormat="1" ht="15">
      <c r="A78" s="28">
        <v>66</v>
      </c>
      <c r="B78" s="28"/>
      <c r="C78" s="28"/>
      <c r="D78" s="28"/>
      <c r="E78" s="28"/>
      <c r="F78" s="107"/>
      <c r="G78" s="28"/>
      <c r="H78" s="28"/>
      <c r="I78" s="28"/>
      <c r="J78" s="27"/>
      <c r="K78" s="28"/>
      <c r="L78" s="28"/>
      <c r="M78" s="28"/>
      <c r="N78" s="27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7"/>
      <c r="AA78" s="30">
        <f>SUM(LARGE(AB78:AK78,{1,2,3,4,5,6}))</f>
        <v>0</v>
      </c>
      <c r="AB78" s="30">
        <f t="shared" si="25"/>
        <v>0</v>
      </c>
      <c r="AC78" s="30">
        <f t="shared" si="26"/>
        <v>0</v>
      </c>
      <c r="AD78" s="30">
        <f t="shared" si="27"/>
        <v>0</v>
      </c>
      <c r="AE78" s="30">
        <f t="shared" si="19"/>
        <v>0</v>
      </c>
      <c r="AF78" s="30">
        <f t="shared" si="20"/>
        <v>0</v>
      </c>
      <c r="AG78" s="30">
        <f t="shared" si="21"/>
        <v>0</v>
      </c>
      <c r="AH78" s="30">
        <f t="shared" si="22"/>
        <v>0</v>
      </c>
      <c r="AI78" s="30">
        <f t="shared" si="23"/>
        <v>0</v>
      </c>
      <c r="AJ78" s="30">
        <f t="shared" si="24"/>
        <v>0</v>
      </c>
    </row>
    <row r="79" spans="1:36" s="30" customFormat="1" ht="15">
      <c r="A79" s="28">
        <v>67</v>
      </c>
      <c r="B79" s="28"/>
      <c r="C79" s="28"/>
      <c r="D79" s="28"/>
      <c r="E79" s="28"/>
      <c r="F79" s="107"/>
      <c r="G79" s="28"/>
      <c r="H79" s="28"/>
      <c r="I79" s="28"/>
      <c r="J79" s="27"/>
      <c r="K79" s="28"/>
      <c r="L79" s="28"/>
      <c r="M79" s="28"/>
      <c r="N79" s="27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7"/>
      <c r="AA79" s="30">
        <f>SUM(LARGE(AB79:AK79,{1,2,3,4,5,6}))</f>
        <v>0</v>
      </c>
      <c r="AB79" s="30">
        <f aca="true" t="shared" si="28" ref="AB79:AB109">+IF(COUNT($K79:$S79)&gt;0,LARGE($K79:$S79,1),0)</f>
        <v>0</v>
      </c>
      <c r="AC79" s="30">
        <f aca="true" t="shared" si="29" ref="AC79:AC109">+IF(COUNT($K79:$S79)&gt;1,LARGE($K79:$S79,2),0)</f>
        <v>0</v>
      </c>
      <c r="AD79" s="30">
        <f aca="true" t="shared" si="30" ref="AD79:AD109">+IF(COUNT($K79:$S79)&gt;2,LARGE($K79:$S79,3),0)</f>
        <v>0</v>
      </c>
      <c r="AE79" s="30">
        <f aca="true" t="shared" si="31" ref="AE79:AE109">+IF(COUNT($T79:$Y79)&gt;0,LARGE($T79:$Y79,1),0)</f>
        <v>0</v>
      </c>
      <c r="AF79" s="30">
        <f aca="true" t="shared" si="32" ref="AF79:AF109">+IF(COUNT($T79:$Y79)&gt;1,LARGE($T79:$Y79,2),0)</f>
        <v>0</v>
      </c>
      <c r="AG79" s="30">
        <f aca="true" t="shared" si="33" ref="AG79:AG109">+IF(COUNT($T79:$Y79)&gt;2,LARGE($T79:$Y79,3),0)</f>
        <v>0</v>
      </c>
      <c r="AH79" s="30">
        <f aca="true" t="shared" si="34" ref="AH79:AH109">+IF(COUNT($T79:$Y79)&gt;3,LARGE($T79:$Y79,4),0)</f>
        <v>0</v>
      </c>
      <c r="AI79" s="30">
        <f aca="true" t="shared" si="35" ref="AI79:AI109">+IF(COUNT($T79:$Y79)&gt;4,LARGE($T79:$Y79,5),0)</f>
        <v>0</v>
      </c>
      <c r="AJ79" s="30">
        <f aca="true" t="shared" si="36" ref="AJ79:AJ109">+IF(COUNT($T79:$Y79)&gt;5,LARGE($T79:$Y79,6),0)</f>
        <v>0</v>
      </c>
    </row>
    <row r="80" spans="1:36" s="30" customFormat="1" ht="15">
      <c r="A80" s="28">
        <v>68</v>
      </c>
      <c r="B80" s="28"/>
      <c r="C80" s="28"/>
      <c r="D80" s="28"/>
      <c r="E80" s="28"/>
      <c r="F80" s="107"/>
      <c r="G80" s="28"/>
      <c r="H80" s="28"/>
      <c r="I80" s="28"/>
      <c r="J80" s="27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7"/>
      <c r="AA80" s="30">
        <f>SUM(LARGE(AB80:AK80,{1,2,3,4,5,6}))</f>
        <v>0</v>
      </c>
      <c r="AB80" s="30">
        <f t="shared" si="28"/>
        <v>0</v>
      </c>
      <c r="AC80" s="30">
        <f t="shared" si="29"/>
        <v>0</v>
      </c>
      <c r="AD80" s="30">
        <f t="shared" si="30"/>
        <v>0</v>
      </c>
      <c r="AE80" s="30">
        <f t="shared" si="31"/>
        <v>0</v>
      </c>
      <c r="AF80" s="30">
        <f t="shared" si="32"/>
        <v>0</v>
      </c>
      <c r="AG80" s="30">
        <f t="shared" si="33"/>
        <v>0</v>
      </c>
      <c r="AH80" s="30">
        <f t="shared" si="34"/>
        <v>0</v>
      </c>
      <c r="AI80" s="30">
        <f t="shared" si="35"/>
        <v>0</v>
      </c>
      <c r="AJ80" s="30">
        <f t="shared" si="36"/>
        <v>0</v>
      </c>
    </row>
    <row r="81" spans="1:36" s="30" customFormat="1" ht="15">
      <c r="A81" s="28">
        <v>69</v>
      </c>
      <c r="B81" s="28"/>
      <c r="C81" s="28"/>
      <c r="D81" s="28"/>
      <c r="E81" s="28"/>
      <c r="F81" s="107"/>
      <c r="G81" s="28"/>
      <c r="H81" s="28"/>
      <c r="I81" s="28"/>
      <c r="J81" s="27"/>
      <c r="K81" s="28"/>
      <c r="L81" s="28"/>
      <c r="M81" s="28"/>
      <c r="N81" s="27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7"/>
      <c r="AA81" s="30">
        <f>SUM(LARGE(AB81:AK81,{1,2,3,4,5,6}))</f>
        <v>0</v>
      </c>
      <c r="AB81" s="30">
        <f t="shared" si="28"/>
        <v>0</v>
      </c>
      <c r="AC81" s="30">
        <f t="shared" si="29"/>
        <v>0</v>
      </c>
      <c r="AD81" s="30">
        <f t="shared" si="30"/>
        <v>0</v>
      </c>
      <c r="AE81" s="30">
        <f t="shared" si="31"/>
        <v>0</v>
      </c>
      <c r="AF81" s="30">
        <f t="shared" si="32"/>
        <v>0</v>
      </c>
      <c r="AG81" s="30">
        <f t="shared" si="33"/>
        <v>0</v>
      </c>
      <c r="AH81" s="30">
        <f t="shared" si="34"/>
        <v>0</v>
      </c>
      <c r="AI81" s="30">
        <f t="shared" si="35"/>
        <v>0</v>
      </c>
      <c r="AJ81" s="30">
        <f t="shared" si="36"/>
        <v>0</v>
      </c>
    </row>
    <row r="82" spans="1:36" s="30" customFormat="1" ht="15">
      <c r="A82" s="28">
        <v>70</v>
      </c>
      <c r="B82" s="28"/>
      <c r="C82" s="28"/>
      <c r="D82" s="28"/>
      <c r="E82" s="28"/>
      <c r="F82" s="107"/>
      <c r="G82" s="28"/>
      <c r="H82" s="28"/>
      <c r="I82" s="28"/>
      <c r="J82" s="27"/>
      <c r="K82" s="28"/>
      <c r="L82" s="28"/>
      <c r="M82" s="28"/>
      <c r="N82" s="27"/>
      <c r="O82" s="27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7"/>
      <c r="AA82" s="30">
        <f>SUM(LARGE(AB82:AK82,{1,2,3,4,5,6}))</f>
        <v>0</v>
      </c>
      <c r="AB82" s="30">
        <f t="shared" si="28"/>
        <v>0</v>
      </c>
      <c r="AC82" s="30">
        <f t="shared" si="29"/>
        <v>0</v>
      </c>
      <c r="AD82" s="30">
        <f t="shared" si="30"/>
        <v>0</v>
      </c>
      <c r="AE82" s="30">
        <f t="shared" si="31"/>
        <v>0</v>
      </c>
      <c r="AF82" s="30">
        <f t="shared" si="32"/>
        <v>0</v>
      </c>
      <c r="AG82" s="30">
        <f t="shared" si="33"/>
        <v>0</v>
      </c>
      <c r="AH82" s="30">
        <f t="shared" si="34"/>
        <v>0</v>
      </c>
      <c r="AI82" s="30">
        <f t="shared" si="35"/>
        <v>0</v>
      </c>
      <c r="AJ82" s="30">
        <f t="shared" si="36"/>
        <v>0</v>
      </c>
    </row>
    <row r="83" spans="1:36" s="30" customFormat="1" ht="15">
      <c r="A83" s="28">
        <v>71</v>
      </c>
      <c r="B83" s="28"/>
      <c r="C83" s="28"/>
      <c r="D83" s="28"/>
      <c r="E83" s="28"/>
      <c r="F83" s="107"/>
      <c r="G83" s="28"/>
      <c r="H83" s="28"/>
      <c r="I83" s="28"/>
      <c r="J83" s="27"/>
      <c r="K83" s="28"/>
      <c r="L83" s="28"/>
      <c r="M83" s="28"/>
      <c r="N83" s="27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7"/>
      <c r="AA83" s="30">
        <f>SUM(LARGE(AB83:AK83,{1,2,3,4,5,6}))</f>
        <v>0</v>
      </c>
      <c r="AB83" s="30">
        <f t="shared" si="28"/>
        <v>0</v>
      </c>
      <c r="AC83" s="30">
        <f t="shared" si="29"/>
        <v>0</v>
      </c>
      <c r="AD83" s="30">
        <f t="shared" si="30"/>
        <v>0</v>
      </c>
      <c r="AE83" s="30">
        <f t="shared" si="31"/>
        <v>0</v>
      </c>
      <c r="AF83" s="30">
        <f t="shared" si="32"/>
        <v>0</v>
      </c>
      <c r="AG83" s="30">
        <f t="shared" si="33"/>
        <v>0</v>
      </c>
      <c r="AH83" s="30">
        <f t="shared" si="34"/>
        <v>0</v>
      </c>
      <c r="AI83" s="30">
        <f t="shared" si="35"/>
        <v>0</v>
      </c>
      <c r="AJ83" s="30">
        <f t="shared" si="36"/>
        <v>0</v>
      </c>
    </row>
    <row r="84" spans="1:36" s="30" customFormat="1" ht="15">
      <c r="A84" s="28">
        <v>72</v>
      </c>
      <c r="B84" s="28"/>
      <c r="C84" s="28"/>
      <c r="D84" s="28"/>
      <c r="E84" s="28"/>
      <c r="F84" s="107"/>
      <c r="G84" s="28"/>
      <c r="H84" s="28"/>
      <c r="I84" s="28"/>
      <c r="J84" s="27"/>
      <c r="K84" s="28"/>
      <c r="L84" s="28"/>
      <c r="M84" s="28"/>
      <c r="N84" s="27"/>
      <c r="O84" s="27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7"/>
      <c r="AA84" s="30">
        <f>SUM(LARGE(AB84:AK84,{1,2,3,4,5,6}))</f>
        <v>0</v>
      </c>
      <c r="AB84" s="30">
        <f t="shared" si="28"/>
        <v>0</v>
      </c>
      <c r="AC84" s="30">
        <f t="shared" si="29"/>
        <v>0</v>
      </c>
      <c r="AD84" s="30">
        <f t="shared" si="30"/>
        <v>0</v>
      </c>
      <c r="AE84" s="30">
        <f t="shared" si="31"/>
        <v>0</v>
      </c>
      <c r="AF84" s="30">
        <f t="shared" si="32"/>
        <v>0</v>
      </c>
      <c r="AG84" s="30">
        <f t="shared" si="33"/>
        <v>0</v>
      </c>
      <c r="AH84" s="30">
        <f t="shared" si="34"/>
        <v>0</v>
      </c>
      <c r="AI84" s="30">
        <f t="shared" si="35"/>
        <v>0</v>
      </c>
      <c r="AJ84" s="30">
        <f t="shared" si="36"/>
        <v>0</v>
      </c>
    </row>
    <row r="85" spans="1:36" s="30" customFormat="1" ht="15">
      <c r="A85" s="28">
        <v>73</v>
      </c>
      <c r="B85" s="28"/>
      <c r="C85" s="28"/>
      <c r="D85" s="28"/>
      <c r="E85" s="28"/>
      <c r="F85" s="107"/>
      <c r="G85" s="28"/>
      <c r="H85" s="28"/>
      <c r="I85" s="28"/>
      <c r="J85" s="27"/>
      <c r="K85" s="28"/>
      <c r="L85" s="28"/>
      <c r="M85" s="28"/>
      <c r="N85" s="27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7"/>
      <c r="AA85" s="30">
        <f>SUM(LARGE(AB85:AK85,{1,2,3,4,5,6}))</f>
        <v>0</v>
      </c>
      <c r="AB85" s="30">
        <f t="shared" si="28"/>
        <v>0</v>
      </c>
      <c r="AC85" s="30">
        <f t="shared" si="29"/>
        <v>0</v>
      </c>
      <c r="AD85" s="30">
        <f t="shared" si="30"/>
        <v>0</v>
      </c>
      <c r="AE85" s="30">
        <f t="shared" si="31"/>
        <v>0</v>
      </c>
      <c r="AF85" s="30">
        <f t="shared" si="32"/>
        <v>0</v>
      </c>
      <c r="AG85" s="30">
        <f t="shared" si="33"/>
        <v>0</v>
      </c>
      <c r="AH85" s="30">
        <f t="shared" si="34"/>
        <v>0</v>
      </c>
      <c r="AI85" s="30">
        <f t="shared" si="35"/>
        <v>0</v>
      </c>
      <c r="AJ85" s="30">
        <f t="shared" si="36"/>
        <v>0</v>
      </c>
    </row>
    <row r="86" spans="1:36" s="30" customFormat="1" ht="15">
      <c r="A86" s="28">
        <v>74</v>
      </c>
      <c r="B86" s="25"/>
      <c r="C86" s="25"/>
      <c r="D86" s="28"/>
      <c r="E86" s="25"/>
      <c r="F86" s="107"/>
      <c r="G86" s="28"/>
      <c r="H86" s="28"/>
      <c r="I86" s="28"/>
      <c r="J86" s="27"/>
      <c r="K86" s="28"/>
      <c r="L86" s="28"/>
      <c r="M86" s="28"/>
      <c r="N86" s="27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7"/>
      <c r="AA86" s="30">
        <f>SUM(LARGE(AB86:AK86,{1,2,3,4,5,6}))</f>
        <v>0</v>
      </c>
      <c r="AB86" s="30">
        <f t="shared" si="28"/>
        <v>0</v>
      </c>
      <c r="AC86" s="30">
        <f t="shared" si="29"/>
        <v>0</v>
      </c>
      <c r="AD86" s="30">
        <f t="shared" si="30"/>
        <v>0</v>
      </c>
      <c r="AE86" s="30">
        <f t="shared" si="31"/>
        <v>0</v>
      </c>
      <c r="AF86" s="30">
        <f t="shared" si="32"/>
        <v>0</v>
      </c>
      <c r="AG86" s="30">
        <f t="shared" si="33"/>
        <v>0</v>
      </c>
      <c r="AH86" s="30">
        <f t="shared" si="34"/>
        <v>0</v>
      </c>
      <c r="AI86" s="30">
        <f t="shared" si="35"/>
        <v>0</v>
      </c>
      <c r="AJ86" s="30">
        <f t="shared" si="36"/>
        <v>0</v>
      </c>
    </row>
    <row r="87" spans="1:36" s="30" customFormat="1" ht="15">
      <c r="A87" s="28">
        <v>75</v>
      </c>
      <c r="B87" s="25"/>
      <c r="C87" s="25"/>
      <c r="D87" s="28"/>
      <c r="E87" s="25"/>
      <c r="F87" s="107"/>
      <c r="G87" s="28"/>
      <c r="H87" s="28"/>
      <c r="I87" s="28"/>
      <c r="J87" s="27"/>
      <c r="K87" s="28"/>
      <c r="L87" s="28"/>
      <c r="M87" s="28"/>
      <c r="N87" s="27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7"/>
      <c r="AA87" s="30">
        <f>SUM(LARGE(AB87:AK87,{1,2,3,4,5,6}))</f>
        <v>0</v>
      </c>
      <c r="AB87" s="30">
        <f t="shared" si="28"/>
        <v>0</v>
      </c>
      <c r="AC87" s="30">
        <f t="shared" si="29"/>
        <v>0</v>
      </c>
      <c r="AD87" s="30">
        <f t="shared" si="30"/>
        <v>0</v>
      </c>
      <c r="AE87" s="30">
        <f t="shared" si="31"/>
        <v>0</v>
      </c>
      <c r="AF87" s="30">
        <f t="shared" si="32"/>
        <v>0</v>
      </c>
      <c r="AG87" s="30">
        <f t="shared" si="33"/>
        <v>0</v>
      </c>
      <c r="AH87" s="30">
        <f t="shared" si="34"/>
        <v>0</v>
      </c>
      <c r="AI87" s="30">
        <f t="shared" si="35"/>
        <v>0</v>
      </c>
      <c r="AJ87" s="30">
        <f t="shared" si="36"/>
        <v>0</v>
      </c>
    </row>
    <row r="88" spans="1:36" s="30" customFormat="1" ht="15">
      <c r="A88" s="28">
        <v>76</v>
      </c>
      <c r="B88" s="28"/>
      <c r="C88" s="28"/>
      <c r="D88" s="28"/>
      <c r="E88" s="28"/>
      <c r="F88" s="107"/>
      <c r="G88" s="28"/>
      <c r="H88" s="28"/>
      <c r="I88" s="28"/>
      <c r="J88" s="27"/>
      <c r="K88" s="28"/>
      <c r="L88" s="28"/>
      <c r="M88" s="28"/>
      <c r="N88" s="27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7"/>
      <c r="AA88" s="30">
        <f>SUM(LARGE(AB88:AK88,{1,2,3,4,5,6}))</f>
        <v>0</v>
      </c>
      <c r="AB88" s="30">
        <f t="shared" si="28"/>
        <v>0</v>
      </c>
      <c r="AC88" s="30">
        <f t="shared" si="29"/>
        <v>0</v>
      </c>
      <c r="AD88" s="30">
        <f t="shared" si="30"/>
        <v>0</v>
      </c>
      <c r="AE88" s="30">
        <f t="shared" si="31"/>
        <v>0</v>
      </c>
      <c r="AF88" s="30">
        <f t="shared" si="32"/>
        <v>0</v>
      </c>
      <c r="AG88" s="30">
        <f t="shared" si="33"/>
        <v>0</v>
      </c>
      <c r="AH88" s="30">
        <f t="shared" si="34"/>
        <v>0</v>
      </c>
      <c r="AI88" s="30">
        <f t="shared" si="35"/>
        <v>0</v>
      </c>
      <c r="AJ88" s="30">
        <f t="shared" si="36"/>
        <v>0</v>
      </c>
    </row>
    <row r="89" spans="1:36" s="30" customFormat="1" ht="15">
      <c r="A89" s="28">
        <v>77</v>
      </c>
      <c r="B89" s="25"/>
      <c r="C89" s="25"/>
      <c r="D89" s="28"/>
      <c r="E89" s="25"/>
      <c r="F89" s="107"/>
      <c r="G89" s="28"/>
      <c r="H89" s="28"/>
      <c r="I89" s="28"/>
      <c r="J89" s="27"/>
      <c r="K89" s="28"/>
      <c r="L89" s="28"/>
      <c r="M89" s="28"/>
      <c r="N89" s="27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7"/>
      <c r="AA89" s="30">
        <f>SUM(LARGE(AB89:AK89,{1,2,3,4,5,6}))</f>
        <v>0</v>
      </c>
      <c r="AB89" s="30">
        <f t="shared" si="28"/>
        <v>0</v>
      </c>
      <c r="AC89" s="30">
        <f t="shared" si="29"/>
        <v>0</v>
      </c>
      <c r="AD89" s="30">
        <f t="shared" si="30"/>
        <v>0</v>
      </c>
      <c r="AE89" s="30">
        <f t="shared" si="31"/>
        <v>0</v>
      </c>
      <c r="AF89" s="30">
        <f t="shared" si="32"/>
        <v>0</v>
      </c>
      <c r="AG89" s="30">
        <f t="shared" si="33"/>
        <v>0</v>
      </c>
      <c r="AH89" s="30">
        <f t="shared" si="34"/>
        <v>0</v>
      </c>
      <c r="AI89" s="30">
        <f t="shared" si="35"/>
        <v>0</v>
      </c>
      <c r="AJ89" s="30">
        <f t="shared" si="36"/>
        <v>0</v>
      </c>
    </row>
    <row r="90" spans="1:36" s="30" customFormat="1" ht="15">
      <c r="A90" s="28">
        <v>78</v>
      </c>
      <c r="B90" s="28"/>
      <c r="C90" s="28"/>
      <c r="D90" s="28"/>
      <c r="E90" s="28"/>
      <c r="F90" s="107"/>
      <c r="G90" s="28"/>
      <c r="H90" s="28"/>
      <c r="I90" s="28"/>
      <c r="J90" s="27"/>
      <c r="K90" s="28"/>
      <c r="L90" s="28"/>
      <c r="M90" s="28"/>
      <c r="N90" s="27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7"/>
      <c r="AA90" s="30">
        <f>SUM(LARGE(AB90:AK90,{1,2,3,4,5,6}))</f>
        <v>0</v>
      </c>
      <c r="AB90" s="30">
        <f t="shared" si="28"/>
        <v>0</v>
      </c>
      <c r="AC90" s="30">
        <f t="shared" si="29"/>
        <v>0</v>
      </c>
      <c r="AD90" s="30">
        <f t="shared" si="30"/>
        <v>0</v>
      </c>
      <c r="AE90" s="30">
        <f t="shared" si="31"/>
        <v>0</v>
      </c>
      <c r="AF90" s="30">
        <f t="shared" si="32"/>
        <v>0</v>
      </c>
      <c r="AG90" s="30">
        <f t="shared" si="33"/>
        <v>0</v>
      </c>
      <c r="AH90" s="30">
        <f t="shared" si="34"/>
        <v>0</v>
      </c>
      <c r="AI90" s="30">
        <f t="shared" si="35"/>
        <v>0</v>
      </c>
      <c r="AJ90" s="30">
        <f t="shared" si="36"/>
        <v>0</v>
      </c>
    </row>
    <row r="91" spans="1:36" s="30" customFormat="1" ht="15">
      <c r="A91" s="28">
        <v>79</v>
      </c>
      <c r="B91" s="28"/>
      <c r="C91" s="28"/>
      <c r="D91" s="28"/>
      <c r="E91" s="28"/>
      <c r="F91" s="107"/>
      <c r="G91" s="28"/>
      <c r="H91" s="28"/>
      <c r="I91" s="28"/>
      <c r="J91" s="27"/>
      <c r="K91" s="28"/>
      <c r="L91" s="28"/>
      <c r="M91" s="28"/>
      <c r="N91" s="27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7"/>
      <c r="AA91" s="30">
        <f>SUM(LARGE(AB91:AK91,{1,2,3,4,5,6}))</f>
        <v>0</v>
      </c>
      <c r="AB91" s="30">
        <f t="shared" si="28"/>
        <v>0</v>
      </c>
      <c r="AC91" s="30">
        <f t="shared" si="29"/>
        <v>0</v>
      </c>
      <c r="AD91" s="30">
        <f t="shared" si="30"/>
        <v>0</v>
      </c>
      <c r="AE91" s="30">
        <f t="shared" si="31"/>
        <v>0</v>
      </c>
      <c r="AF91" s="30">
        <f t="shared" si="32"/>
        <v>0</v>
      </c>
      <c r="AG91" s="30">
        <f t="shared" si="33"/>
        <v>0</v>
      </c>
      <c r="AH91" s="30">
        <f t="shared" si="34"/>
        <v>0</v>
      </c>
      <c r="AI91" s="30">
        <f t="shared" si="35"/>
        <v>0</v>
      </c>
      <c r="AJ91" s="30">
        <f t="shared" si="36"/>
        <v>0</v>
      </c>
    </row>
    <row r="92" spans="1:36" s="30" customFormat="1" ht="15">
      <c r="A92" s="28">
        <v>80</v>
      </c>
      <c r="B92" s="28"/>
      <c r="C92" s="28"/>
      <c r="D92" s="28"/>
      <c r="E92" s="28"/>
      <c r="F92" s="107"/>
      <c r="G92" s="28"/>
      <c r="H92" s="28"/>
      <c r="I92" s="28"/>
      <c r="J92" s="27"/>
      <c r="K92" s="28"/>
      <c r="L92" s="28"/>
      <c r="M92" s="28"/>
      <c r="N92" s="27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7"/>
      <c r="AA92" s="30">
        <f>SUM(LARGE(AB92:AK92,{1,2,3,4,5,6}))</f>
        <v>0</v>
      </c>
      <c r="AB92" s="30">
        <f t="shared" si="28"/>
        <v>0</v>
      </c>
      <c r="AC92" s="30">
        <f t="shared" si="29"/>
        <v>0</v>
      </c>
      <c r="AD92" s="30">
        <f t="shared" si="30"/>
        <v>0</v>
      </c>
      <c r="AE92" s="30">
        <f t="shared" si="31"/>
        <v>0</v>
      </c>
      <c r="AF92" s="30">
        <f t="shared" si="32"/>
        <v>0</v>
      </c>
      <c r="AG92" s="30">
        <f t="shared" si="33"/>
        <v>0</v>
      </c>
      <c r="AH92" s="30">
        <f t="shared" si="34"/>
        <v>0</v>
      </c>
      <c r="AI92" s="30">
        <f t="shared" si="35"/>
        <v>0</v>
      </c>
      <c r="AJ92" s="30">
        <f t="shared" si="36"/>
        <v>0</v>
      </c>
    </row>
    <row r="93" spans="1:36" s="30" customFormat="1" ht="15">
      <c r="A93" s="28">
        <v>81</v>
      </c>
      <c r="B93" s="28"/>
      <c r="C93" s="28"/>
      <c r="D93" s="28"/>
      <c r="E93" s="28"/>
      <c r="F93" s="107"/>
      <c r="G93" s="28"/>
      <c r="H93" s="28"/>
      <c r="I93" s="28"/>
      <c r="J93" s="27"/>
      <c r="K93" s="28"/>
      <c r="L93" s="28"/>
      <c r="M93" s="28"/>
      <c r="N93" s="27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7"/>
      <c r="AA93" s="30">
        <f>SUM(LARGE(AB93:AK93,{1,2,3,4,5,6}))</f>
        <v>0</v>
      </c>
      <c r="AB93" s="30">
        <f t="shared" si="28"/>
        <v>0</v>
      </c>
      <c r="AC93" s="30">
        <f t="shared" si="29"/>
        <v>0</v>
      </c>
      <c r="AD93" s="30">
        <f t="shared" si="30"/>
        <v>0</v>
      </c>
      <c r="AE93" s="30">
        <f t="shared" si="31"/>
        <v>0</v>
      </c>
      <c r="AF93" s="30">
        <f t="shared" si="32"/>
        <v>0</v>
      </c>
      <c r="AG93" s="30">
        <f t="shared" si="33"/>
        <v>0</v>
      </c>
      <c r="AH93" s="30">
        <f t="shared" si="34"/>
        <v>0</v>
      </c>
      <c r="AI93" s="30">
        <f t="shared" si="35"/>
        <v>0</v>
      </c>
      <c r="AJ93" s="30">
        <f t="shared" si="36"/>
        <v>0</v>
      </c>
    </row>
    <row r="94" spans="1:36" s="30" customFormat="1" ht="15">
      <c r="A94" s="28">
        <v>82</v>
      </c>
      <c r="B94" s="28"/>
      <c r="C94" s="28"/>
      <c r="D94" s="28"/>
      <c r="E94" s="28"/>
      <c r="F94" s="107"/>
      <c r="G94" s="28"/>
      <c r="H94" s="28"/>
      <c r="I94" s="28"/>
      <c r="J94" s="27"/>
      <c r="K94" s="28"/>
      <c r="L94" s="28"/>
      <c r="M94" s="28"/>
      <c r="N94" s="27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7"/>
      <c r="AA94" s="30">
        <f>SUM(LARGE(AB94:AK94,{1,2,3,4,5,6}))</f>
        <v>0</v>
      </c>
      <c r="AB94" s="30">
        <f t="shared" si="28"/>
        <v>0</v>
      </c>
      <c r="AC94" s="30">
        <f t="shared" si="29"/>
        <v>0</v>
      </c>
      <c r="AD94" s="30">
        <f t="shared" si="30"/>
        <v>0</v>
      </c>
      <c r="AE94" s="30">
        <f t="shared" si="31"/>
        <v>0</v>
      </c>
      <c r="AF94" s="30">
        <f t="shared" si="32"/>
        <v>0</v>
      </c>
      <c r="AG94" s="30">
        <f t="shared" si="33"/>
        <v>0</v>
      </c>
      <c r="AH94" s="30">
        <f t="shared" si="34"/>
        <v>0</v>
      </c>
      <c r="AI94" s="30">
        <f t="shared" si="35"/>
        <v>0</v>
      </c>
      <c r="AJ94" s="30">
        <f t="shared" si="36"/>
        <v>0</v>
      </c>
    </row>
    <row r="95" spans="1:36" s="30" customFormat="1" ht="15">
      <c r="A95" s="28">
        <v>83</v>
      </c>
      <c r="B95" s="28"/>
      <c r="C95" s="28"/>
      <c r="D95" s="28"/>
      <c r="E95" s="28"/>
      <c r="F95" s="107"/>
      <c r="G95" s="28"/>
      <c r="H95" s="28"/>
      <c r="I95" s="28"/>
      <c r="J95" s="27"/>
      <c r="K95" s="28"/>
      <c r="L95" s="28"/>
      <c r="M95" s="28"/>
      <c r="N95" s="27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7"/>
      <c r="AA95" s="30">
        <f>SUM(LARGE(AB95:AK95,{1,2,3,4,5,6}))</f>
        <v>0</v>
      </c>
      <c r="AB95" s="30">
        <f t="shared" si="28"/>
        <v>0</v>
      </c>
      <c r="AC95" s="30">
        <f t="shared" si="29"/>
        <v>0</v>
      </c>
      <c r="AD95" s="30">
        <f t="shared" si="30"/>
        <v>0</v>
      </c>
      <c r="AE95" s="30">
        <f t="shared" si="31"/>
        <v>0</v>
      </c>
      <c r="AF95" s="30">
        <f t="shared" si="32"/>
        <v>0</v>
      </c>
      <c r="AG95" s="30">
        <f t="shared" si="33"/>
        <v>0</v>
      </c>
      <c r="AH95" s="30">
        <f t="shared" si="34"/>
        <v>0</v>
      </c>
      <c r="AI95" s="30">
        <f t="shared" si="35"/>
        <v>0</v>
      </c>
      <c r="AJ95" s="30">
        <f t="shared" si="36"/>
        <v>0</v>
      </c>
    </row>
    <row r="96" spans="1:36" s="30" customFormat="1" ht="15">
      <c r="A96" s="28">
        <v>84</v>
      </c>
      <c r="B96" s="28"/>
      <c r="C96" s="28"/>
      <c r="D96" s="28"/>
      <c r="E96" s="28"/>
      <c r="F96" s="107"/>
      <c r="G96" s="28"/>
      <c r="H96" s="28"/>
      <c r="I96" s="28"/>
      <c r="J96" s="27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7"/>
      <c r="AA96" s="30">
        <f>SUM(LARGE(AB96:AK96,{1,2,3,4,5,6}))</f>
        <v>0</v>
      </c>
      <c r="AB96" s="30">
        <f t="shared" si="28"/>
        <v>0</v>
      </c>
      <c r="AC96" s="30">
        <f t="shared" si="29"/>
        <v>0</v>
      </c>
      <c r="AD96" s="30">
        <f t="shared" si="30"/>
        <v>0</v>
      </c>
      <c r="AE96" s="30">
        <f t="shared" si="31"/>
        <v>0</v>
      </c>
      <c r="AF96" s="30">
        <f t="shared" si="32"/>
        <v>0</v>
      </c>
      <c r="AG96" s="30">
        <f t="shared" si="33"/>
        <v>0</v>
      </c>
      <c r="AH96" s="30">
        <f t="shared" si="34"/>
        <v>0</v>
      </c>
      <c r="AI96" s="30">
        <f t="shared" si="35"/>
        <v>0</v>
      </c>
      <c r="AJ96" s="30">
        <f t="shared" si="36"/>
        <v>0</v>
      </c>
    </row>
    <row r="97" spans="1:36" s="30" customFormat="1" ht="15">
      <c r="A97" s="28">
        <v>85</v>
      </c>
      <c r="B97" s="28"/>
      <c r="C97" s="28"/>
      <c r="D97" s="28"/>
      <c r="E97" s="28"/>
      <c r="F97" s="107"/>
      <c r="G97" s="28"/>
      <c r="H97" s="28"/>
      <c r="I97" s="28"/>
      <c r="J97" s="27"/>
      <c r="K97" s="28"/>
      <c r="L97" s="28"/>
      <c r="M97" s="28"/>
      <c r="N97" s="27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7"/>
      <c r="AA97" s="30">
        <f>SUM(LARGE(AB97:AK97,{1,2,3,4,5,6}))</f>
        <v>0</v>
      </c>
      <c r="AB97" s="30">
        <f t="shared" si="28"/>
        <v>0</v>
      </c>
      <c r="AC97" s="30">
        <f t="shared" si="29"/>
        <v>0</v>
      </c>
      <c r="AD97" s="30">
        <f t="shared" si="30"/>
        <v>0</v>
      </c>
      <c r="AE97" s="30">
        <f t="shared" si="31"/>
        <v>0</v>
      </c>
      <c r="AF97" s="30">
        <f t="shared" si="32"/>
        <v>0</v>
      </c>
      <c r="AG97" s="30">
        <f t="shared" si="33"/>
        <v>0</v>
      </c>
      <c r="AH97" s="30">
        <f t="shared" si="34"/>
        <v>0</v>
      </c>
      <c r="AI97" s="30">
        <f t="shared" si="35"/>
        <v>0</v>
      </c>
      <c r="AJ97" s="30">
        <f t="shared" si="36"/>
        <v>0</v>
      </c>
    </row>
    <row r="98" spans="1:36" s="30" customFormat="1" ht="15">
      <c r="A98" s="28">
        <v>86</v>
      </c>
      <c r="B98" s="28"/>
      <c r="C98" s="28"/>
      <c r="D98" s="28"/>
      <c r="E98" s="28"/>
      <c r="F98" s="107"/>
      <c r="G98" s="28"/>
      <c r="H98" s="28"/>
      <c r="I98" s="28"/>
      <c r="J98" s="27"/>
      <c r="K98" s="28"/>
      <c r="L98" s="28"/>
      <c r="M98" s="28"/>
      <c r="N98" s="27"/>
      <c r="O98" s="27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7"/>
      <c r="AA98" s="30">
        <f>SUM(LARGE(AB98:AK98,{1,2,3,4,5,6}))</f>
        <v>0</v>
      </c>
      <c r="AB98" s="30">
        <f t="shared" si="28"/>
        <v>0</v>
      </c>
      <c r="AC98" s="30">
        <f t="shared" si="29"/>
        <v>0</v>
      </c>
      <c r="AD98" s="30">
        <f t="shared" si="30"/>
        <v>0</v>
      </c>
      <c r="AE98" s="30">
        <f t="shared" si="31"/>
        <v>0</v>
      </c>
      <c r="AF98" s="30">
        <f t="shared" si="32"/>
        <v>0</v>
      </c>
      <c r="AG98" s="30">
        <f t="shared" si="33"/>
        <v>0</v>
      </c>
      <c r="AH98" s="30">
        <f t="shared" si="34"/>
        <v>0</v>
      </c>
      <c r="AI98" s="30">
        <f t="shared" si="35"/>
        <v>0</v>
      </c>
      <c r="AJ98" s="30">
        <f t="shared" si="36"/>
        <v>0</v>
      </c>
    </row>
    <row r="99" spans="1:36" s="30" customFormat="1" ht="15">
      <c r="A99" s="28">
        <v>87</v>
      </c>
      <c r="B99" s="25"/>
      <c r="C99" s="25"/>
      <c r="D99" s="28"/>
      <c r="E99" s="25"/>
      <c r="F99" s="107"/>
      <c r="G99" s="28"/>
      <c r="H99" s="28"/>
      <c r="I99" s="28"/>
      <c r="J99" s="27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7"/>
      <c r="AA99" s="30">
        <f>SUM(LARGE(AB99:AK99,{1,2,3,4,5,6}))</f>
        <v>0</v>
      </c>
      <c r="AB99" s="30">
        <f t="shared" si="28"/>
        <v>0</v>
      </c>
      <c r="AC99" s="30">
        <f t="shared" si="29"/>
        <v>0</v>
      </c>
      <c r="AD99" s="30">
        <f t="shared" si="30"/>
        <v>0</v>
      </c>
      <c r="AE99" s="30">
        <f t="shared" si="31"/>
        <v>0</v>
      </c>
      <c r="AF99" s="30">
        <f t="shared" si="32"/>
        <v>0</v>
      </c>
      <c r="AG99" s="30">
        <f t="shared" si="33"/>
        <v>0</v>
      </c>
      <c r="AH99" s="30">
        <f t="shared" si="34"/>
        <v>0</v>
      </c>
      <c r="AI99" s="30">
        <f t="shared" si="35"/>
        <v>0</v>
      </c>
      <c r="AJ99" s="30">
        <f t="shared" si="36"/>
        <v>0</v>
      </c>
    </row>
    <row r="100" spans="1:36" s="30" customFormat="1" ht="15">
      <c r="A100" s="28">
        <v>88</v>
      </c>
      <c r="B100" s="28"/>
      <c r="C100" s="28"/>
      <c r="D100" s="28"/>
      <c r="E100" s="28"/>
      <c r="F100" s="107"/>
      <c r="G100" s="28"/>
      <c r="H100" s="28"/>
      <c r="I100" s="28"/>
      <c r="J100" s="27"/>
      <c r="K100" s="28"/>
      <c r="L100" s="28"/>
      <c r="M100" s="28"/>
      <c r="N100" s="27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7"/>
      <c r="AA100" s="30">
        <f>SUM(LARGE(AB100:AK100,{1,2,3,4,5,6}))</f>
        <v>0</v>
      </c>
      <c r="AB100" s="30">
        <f t="shared" si="28"/>
        <v>0</v>
      </c>
      <c r="AC100" s="30">
        <f t="shared" si="29"/>
        <v>0</v>
      </c>
      <c r="AD100" s="30">
        <f t="shared" si="30"/>
        <v>0</v>
      </c>
      <c r="AE100" s="30">
        <f t="shared" si="31"/>
        <v>0</v>
      </c>
      <c r="AF100" s="30">
        <f t="shared" si="32"/>
        <v>0</v>
      </c>
      <c r="AG100" s="30">
        <f t="shared" si="33"/>
        <v>0</v>
      </c>
      <c r="AH100" s="30">
        <f t="shared" si="34"/>
        <v>0</v>
      </c>
      <c r="AI100" s="30">
        <f t="shared" si="35"/>
        <v>0</v>
      </c>
      <c r="AJ100" s="30">
        <f t="shared" si="36"/>
        <v>0</v>
      </c>
    </row>
    <row r="101" spans="1:36" s="30" customFormat="1" ht="15">
      <c r="A101" s="28">
        <v>89</v>
      </c>
      <c r="B101" s="28"/>
      <c r="C101" s="28"/>
      <c r="D101" s="28"/>
      <c r="E101" s="28"/>
      <c r="F101" s="107"/>
      <c r="G101" s="28"/>
      <c r="H101" s="28"/>
      <c r="I101" s="28"/>
      <c r="J101" s="27"/>
      <c r="K101" s="28"/>
      <c r="L101" s="28"/>
      <c r="M101" s="28"/>
      <c r="N101" s="27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7"/>
      <c r="AA101" s="30">
        <f>SUM(LARGE(AB101:AK101,{1,2,3,4,5,6}))</f>
        <v>0</v>
      </c>
      <c r="AB101" s="30">
        <f t="shared" si="28"/>
        <v>0</v>
      </c>
      <c r="AC101" s="30">
        <f t="shared" si="29"/>
        <v>0</v>
      </c>
      <c r="AD101" s="30">
        <f t="shared" si="30"/>
        <v>0</v>
      </c>
      <c r="AE101" s="30">
        <f t="shared" si="31"/>
        <v>0</v>
      </c>
      <c r="AF101" s="30">
        <f t="shared" si="32"/>
        <v>0</v>
      </c>
      <c r="AG101" s="30">
        <f t="shared" si="33"/>
        <v>0</v>
      </c>
      <c r="AH101" s="30">
        <f t="shared" si="34"/>
        <v>0</v>
      </c>
      <c r="AI101" s="30">
        <f t="shared" si="35"/>
        <v>0</v>
      </c>
      <c r="AJ101" s="30">
        <f t="shared" si="36"/>
        <v>0</v>
      </c>
    </row>
    <row r="102" spans="1:36" s="30" customFormat="1" ht="15">
      <c r="A102" s="28">
        <v>90</v>
      </c>
      <c r="B102" s="28"/>
      <c r="C102" s="28"/>
      <c r="D102" s="28"/>
      <c r="E102" s="28"/>
      <c r="F102" s="107"/>
      <c r="G102" s="28"/>
      <c r="H102" s="28"/>
      <c r="I102" s="28"/>
      <c r="J102" s="27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7"/>
      <c r="AA102" s="30">
        <f>SUM(LARGE(AB102:AK102,{1,2,3,4,5,6}))</f>
        <v>0</v>
      </c>
      <c r="AB102" s="30">
        <f t="shared" si="28"/>
        <v>0</v>
      </c>
      <c r="AC102" s="30">
        <f t="shared" si="29"/>
        <v>0</v>
      </c>
      <c r="AD102" s="30">
        <f t="shared" si="30"/>
        <v>0</v>
      </c>
      <c r="AE102" s="30">
        <f t="shared" si="31"/>
        <v>0</v>
      </c>
      <c r="AF102" s="30">
        <f t="shared" si="32"/>
        <v>0</v>
      </c>
      <c r="AG102" s="30">
        <f t="shared" si="33"/>
        <v>0</v>
      </c>
      <c r="AH102" s="30">
        <f t="shared" si="34"/>
        <v>0</v>
      </c>
      <c r="AI102" s="30">
        <f t="shared" si="35"/>
        <v>0</v>
      </c>
      <c r="AJ102" s="30">
        <f t="shared" si="36"/>
        <v>0</v>
      </c>
    </row>
    <row r="103" spans="1:36" s="30" customFormat="1" ht="15">
      <c r="A103" s="28">
        <v>91</v>
      </c>
      <c r="B103" s="28"/>
      <c r="C103" s="28"/>
      <c r="D103" s="28"/>
      <c r="E103" s="28"/>
      <c r="F103" s="107"/>
      <c r="G103" s="28"/>
      <c r="H103" s="28"/>
      <c r="I103" s="28"/>
      <c r="J103" s="27"/>
      <c r="K103" s="28"/>
      <c r="L103" s="28"/>
      <c r="M103" s="28"/>
      <c r="N103" s="27"/>
      <c r="O103" s="27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7"/>
      <c r="AA103" s="30">
        <f>SUM(LARGE(AB103:AK103,{1,2,3,4,5,6}))</f>
        <v>0</v>
      </c>
      <c r="AB103" s="30">
        <f t="shared" si="28"/>
        <v>0</v>
      </c>
      <c r="AC103" s="30">
        <f t="shared" si="29"/>
        <v>0</v>
      </c>
      <c r="AD103" s="30">
        <f t="shared" si="30"/>
        <v>0</v>
      </c>
      <c r="AE103" s="30">
        <f t="shared" si="31"/>
        <v>0</v>
      </c>
      <c r="AF103" s="30">
        <f t="shared" si="32"/>
        <v>0</v>
      </c>
      <c r="AG103" s="30">
        <f t="shared" si="33"/>
        <v>0</v>
      </c>
      <c r="AH103" s="30">
        <f t="shared" si="34"/>
        <v>0</v>
      </c>
      <c r="AI103" s="30">
        <f t="shared" si="35"/>
        <v>0</v>
      </c>
      <c r="AJ103" s="30">
        <f t="shared" si="36"/>
        <v>0</v>
      </c>
    </row>
    <row r="104" spans="1:36" s="30" customFormat="1" ht="15">
      <c r="A104" s="28">
        <v>92</v>
      </c>
      <c r="B104" s="28"/>
      <c r="C104" s="28"/>
      <c r="D104" s="28"/>
      <c r="E104" s="28"/>
      <c r="F104" s="107"/>
      <c r="G104" s="28"/>
      <c r="H104" s="28"/>
      <c r="I104" s="28"/>
      <c r="J104" s="27"/>
      <c r="K104" s="28"/>
      <c r="L104" s="28"/>
      <c r="M104" s="28"/>
      <c r="N104" s="27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7"/>
      <c r="AA104" s="30">
        <f>SUM(LARGE(AB104:AK104,{1,2,3,4,5,6}))</f>
        <v>0</v>
      </c>
      <c r="AB104" s="30">
        <f t="shared" si="28"/>
        <v>0</v>
      </c>
      <c r="AC104" s="30">
        <f t="shared" si="29"/>
        <v>0</v>
      </c>
      <c r="AD104" s="30">
        <f t="shared" si="30"/>
        <v>0</v>
      </c>
      <c r="AE104" s="30">
        <f t="shared" si="31"/>
        <v>0</v>
      </c>
      <c r="AF104" s="30">
        <f t="shared" si="32"/>
        <v>0</v>
      </c>
      <c r="AG104" s="30">
        <f t="shared" si="33"/>
        <v>0</v>
      </c>
      <c r="AH104" s="30">
        <f t="shared" si="34"/>
        <v>0</v>
      </c>
      <c r="AI104" s="30">
        <f t="shared" si="35"/>
        <v>0</v>
      </c>
      <c r="AJ104" s="30">
        <f t="shared" si="36"/>
        <v>0</v>
      </c>
    </row>
    <row r="105" spans="1:36" s="30" customFormat="1" ht="15">
      <c r="A105" s="28">
        <v>93</v>
      </c>
      <c r="B105" s="28"/>
      <c r="C105" s="28"/>
      <c r="D105" s="28"/>
      <c r="E105" s="28"/>
      <c r="F105" s="107"/>
      <c r="G105" s="28"/>
      <c r="H105" s="28"/>
      <c r="I105" s="28"/>
      <c r="J105" s="27"/>
      <c r="K105" s="28"/>
      <c r="L105" s="28"/>
      <c r="M105" s="28"/>
      <c r="N105" s="27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7"/>
      <c r="AA105" s="30">
        <f>SUM(LARGE(AB105:AK105,{1,2,3,4,5,6}))</f>
        <v>0</v>
      </c>
      <c r="AB105" s="30">
        <f t="shared" si="28"/>
        <v>0</v>
      </c>
      <c r="AC105" s="30">
        <f t="shared" si="29"/>
        <v>0</v>
      </c>
      <c r="AD105" s="30">
        <f t="shared" si="30"/>
        <v>0</v>
      </c>
      <c r="AE105" s="30">
        <f t="shared" si="31"/>
        <v>0</v>
      </c>
      <c r="AF105" s="30">
        <f t="shared" si="32"/>
        <v>0</v>
      </c>
      <c r="AG105" s="30">
        <f t="shared" si="33"/>
        <v>0</v>
      </c>
      <c r="AH105" s="30">
        <f t="shared" si="34"/>
        <v>0</v>
      </c>
      <c r="AI105" s="30">
        <f t="shared" si="35"/>
        <v>0</v>
      </c>
      <c r="AJ105" s="30">
        <f t="shared" si="36"/>
        <v>0</v>
      </c>
    </row>
    <row r="106" spans="1:36" s="30" customFormat="1" ht="15">
      <c r="A106" s="28">
        <v>94</v>
      </c>
      <c r="B106" s="28"/>
      <c r="C106" s="28"/>
      <c r="D106" s="28"/>
      <c r="E106" s="28"/>
      <c r="F106" s="107"/>
      <c r="G106" s="28"/>
      <c r="H106" s="28"/>
      <c r="I106" s="28"/>
      <c r="J106" s="27"/>
      <c r="K106" s="28"/>
      <c r="L106" s="28"/>
      <c r="M106" s="28"/>
      <c r="N106" s="2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7"/>
      <c r="AA106" s="30">
        <f>SUM(LARGE(AB106:AK106,{1,2,3,4,5,6}))</f>
        <v>0</v>
      </c>
      <c r="AB106" s="30">
        <f t="shared" si="28"/>
        <v>0</v>
      </c>
      <c r="AC106" s="30">
        <f t="shared" si="29"/>
        <v>0</v>
      </c>
      <c r="AD106" s="30">
        <f t="shared" si="30"/>
        <v>0</v>
      </c>
      <c r="AE106" s="30">
        <f t="shared" si="31"/>
        <v>0</v>
      </c>
      <c r="AF106" s="30">
        <f t="shared" si="32"/>
        <v>0</v>
      </c>
      <c r="AG106" s="30">
        <f t="shared" si="33"/>
        <v>0</v>
      </c>
      <c r="AH106" s="30">
        <f t="shared" si="34"/>
        <v>0</v>
      </c>
      <c r="AI106" s="30">
        <f t="shared" si="35"/>
        <v>0</v>
      </c>
      <c r="AJ106" s="30">
        <f t="shared" si="36"/>
        <v>0</v>
      </c>
    </row>
    <row r="107" spans="1:36" s="30" customFormat="1" ht="15">
      <c r="A107" s="28">
        <v>95</v>
      </c>
      <c r="B107" s="28"/>
      <c r="C107" s="28"/>
      <c r="D107" s="28"/>
      <c r="E107" s="28"/>
      <c r="F107" s="107"/>
      <c r="G107" s="28"/>
      <c r="H107" s="28"/>
      <c r="I107" s="28"/>
      <c r="J107" s="27"/>
      <c r="K107" s="28"/>
      <c r="L107" s="28"/>
      <c r="M107" s="28"/>
      <c r="N107" s="27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7"/>
      <c r="AA107" s="30">
        <f>SUM(LARGE(AB107:AK107,{1,2,3,4,5,6}))</f>
        <v>0</v>
      </c>
      <c r="AB107" s="30">
        <f t="shared" si="28"/>
        <v>0</v>
      </c>
      <c r="AC107" s="30">
        <f t="shared" si="29"/>
        <v>0</v>
      </c>
      <c r="AD107" s="30">
        <f t="shared" si="30"/>
        <v>0</v>
      </c>
      <c r="AE107" s="30">
        <f t="shared" si="31"/>
        <v>0</v>
      </c>
      <c r="AF107" s="30">
        <f t="shared" si="32"/>
        <v>0</v>
      </c>
      <c r="AG107" s="30">
        <f t="shared" si="33"/>
        <v>0</v>
      </c>
      <c r="AH107" s="30">
        <f t="shared" si="34"/>
        <v>0</v>
      </c>
      <c r="AI107" s="30">
        <f t="shared" si="35"/>
        <v>0</v>
      </c>
      <c r="AJ107" s="30">
        <f t="shared" si="36"/>
        <v>0</v>
      </c>
    </row>
    <row r="108" spans="1:36" s="30" customFormat="1" ht="15">
      <c r="A108" s="28">
        <v>96</v>
      </c>
      <c r="B108" s="28"/>
      <c r="C108" s="28"/>
      <c r="D108" s="28"/>
      <c r="E108" s="28"/>
      <c r="F108" s="107"/>
      <c r="G108" s="28"/>
      <c r="H108" s="28"/>
      <c r="I108" s="28"/>
      <c r="J108" s="27"/>
      <c r="K108" s="28"/>
      <c r="L108" s="28"/>
      <c r="M108" s="28"/>
      <c r="N108" s="2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7"/>
      <c r="AA108" s="30">
        <f>SUM(LARGE(AB108:AK108,{1,2,3,4,5,6}))</f>
        <v>0</v>
      </c>
      <c r="AB108" s="30">
        <f t="shared" si="28"/>
        <v>0</v>
      </c>
      <c r="AC108" s="30">
        <f t="shared" si="29"/>
        <v>0</v>
      </c>
      <c r="AD108" s="30">
        <f t="shared" si="30"/>
        <v>0</v>
      </c>
      <c r="AE108" s="30">
        <f t="shared" si="31"/>
        <v>0</v>
      </c>
      <c r="AF108" s="30">
        <f t="shared" si="32"/>
        <v>0</v>
      </c>
      <c r="AG108" s="30">
        <f t="shared" si="33"/>
        <v>0</v>
      </c>
      <c r="AH108" s="30">
        <f t="shared" si="34"/>
        <v>0</v>
      </c>
      <c r="AI108" s="30">
        <f t="shared" si="35"/>
        <v>0</v>
      </c>
      <c r="AJ108" s="30">
        <f t="shared" si="36"/>
        <v>0</v>
      </c>
    </row>
    <row r="109" spans="1:36" s="30" customFormat="1" ht="15">
      <c r="A109" s="28">
        <v>97</v>
      </c>
      <c r="B109" s="28"/>
      <c r="C109" s="28"/>
      <c r="D109" s="28"/>
      <c r="E109" s="28"/>
      <c r="F109" s="107"/>
      <c r="G109" s="28"/>
      <c r="H109" s="28"/>
      <c r="I109" s="28"/>
      <c r="J109" s="27"/>
      <c r="K109" s="28"/>
      <c r="L109" s="28"/>
      <c r="M109" s="28"/>
      <c r="N109" s="27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7"/>
      <c r="AA109" s="30">
        <f>SUM(LARGE(AB109:AK109,{1,2,3,4,5,6}))</f>
        <v>0</v>
      </c>
      <c r="AB109" s="30">
        <f t="shared" si="28"/>
        <v>0</v>
      </c>
      <c r="AC109" s="30">
        <f t="shared" si="29"/>
        <v>0</v>
      </c>
      <c r="AD109" s="30">
        <f t="shared" si="30"/>
        <v>0</v>
      </c>
      <c r="AE109" s="30">
        <f t="shared" si="31"/>
        <v>0</v>
      </c>
      <c r="AF109" s="30">
        <f t="shared" si="32"/>
        <v>0</v>
      </c>
      <c r="AG109" s="30">
        <f t="shared" si="33"/>
        <v>0</v>
      </c>
      <c r="AH109" s="30">
        <f t="shared" si="34"/>
        <v>0</v>
      </c>
      <c r="AI109" s="30">
        <f t="shared" si="35"/>
        <v>0</v>
      </c>
      <c r="AJ109" s="30">
        <f t="shared" si="36"/>
        <v>0</v>
      </c>
    </row>
    <row r="110" spans="1:36" s="30" customFormat="1" ht="15">
      <c r="A110" s="28">
        <v>98</v>
      </c>
      <c r="B110" s="28"/>
      <c r="C110" s="28"/>
      <c r="D110" s="28"/>
      <c r="E110" s="28"/>
      <c r="F110" s="107"/>
      <c r="G110" s="28"/>
      <c r="H110" s="28"/>
      <c r="I110" s="28"/>
      <c r="J110" s="27"/>
      <c r="K110" s="28"/>
      <c r="L110" s="28"/>
      <c r="M110" s="28"/>
      <c r="N110" s="2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7"/>
      <c r="AA110" s="30">
        <f>SUM(LARGE(AB110:AK110,{1,2,3,4,5,6}))</f>
        <v>0</v>
      </c>
      <c r="AB110" s="30">
        <f aca="true" t="shared" si="37" ref="AB110:AB134">+IF(COUNT($K110:$S110)&gt;0,LARGE($K110:$S110,1),0)</f>
        <v>0</v>
      </c>
      <c r="AC110" s="30">
        <f aca="true" t="shared" si="38" ref="AC110:AC134">+IF(COUNT($K110:$S110)&gt;1,LARGE($K110:$S110,2),0)</f>
        <v>0</v>
      </c>
      <c r="AD110" s="30">
        <f aca="true" t="shared" si="39" ref="AD110:AD134">+IF(COUNT($K110:$S110)&gt;2,LARGE($K110:$S110,3),0)</f>
        <v>0</v>
      </c>
      <c r="AE110" s="30">
        <f aca="true" t="shared" si="40" ref="AE110:AE134">+IF(COUNT($T110:$Y110)&gt;0,LARGE($T110:$Y110,1),0)</f>
        <v>0</v>
      </c>
      <c r="AF110" s="30">
        <f aca="true" t="shared" si="41" ref="AF110:AF134">+IF(COUNT($T110:$Y110)&gt;1,LARGE($T110:$Y110,2),0)</f>
        <v>0</v>
      </c>
      <c r="AG110" s="30">
        <f aca="true" t="shared" si="42" ref="AG110:AG134">+IF(COUNT($T110:$Y110)&gt;2,LARGE($T110:$Y110,3),0)</f>
        <v>0</v>
      </c>
      <c r="AH110" s="30">
        <f aca="true" t="shared" si="43" ref="AH110:AH134">+IF(COUNT($T110:$Y110)&gt;3,LARGE($T110:$Y110,4),0)</f>
        <v>0</v>
      </c>
      <c r="AI110" s="30">
        <f aca="true" t="shared" si="44" ref="AI110:AI134">+IF(COUNT($T110:$Y110)&gt;4,LARGE($T110:$Y110,5),0)</f>
        <v>0</v>
      </c>
      <c r="AJ110" s="30">
        <f aca="true" t="shared" si="45" ref="AJ110:AJ135">+IF(COUNT($T110:$Y110)&gt;5,LARGE($T110:$Y110,6),0)</f>
        <v>0</v>
      </c>
    </row>
    <row r="111" spans="1:36" s="30" customFormat="1" ht="15">
      <c r="A111" s="28">
        <v>99</v>
      </c>
      <c r="B111" s="28"/>
      <c r="C111" s="28"/>
      <c r="D111" s="28"/>
      <c r="E111" s="28"/>
      <c r="F111" s="107"/>
      <c r="G111" s="28"/>
      <c r="H111" s="28"/>
      <c r="I111" s="28"/>
      <c r="J111" s="27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7"/>
      <c r="AA111" s="30">
        <f>SUM(LARGE(AB111:AK111,{1,2,3,4,5,6}))</f>
        <v>0</v>
      </c>
      <c r="AB111" s="30">
        <f t="shared" si="37"/>
        <v>0</v>
      </c>
      <c r="AC111" s="30">
        <f t="shared" si="38"/>
        <v>0</v>
      </c>
      <c r="AD111" s="30">
        <f t="shared" si="39"/>
        <v>0</v>
      </c>
      <c r="AE111" s="30">
        <f t="shared" si="40"/>
        <v>0</v>
      </c>
      <c r="AF111" s="30">
        <f t="shared" si="41"/>
        <v>0</v>
      </c>
      <c r="AG111" s="30">
        <f t="shared" si="42"/>
        <v>0</v>
      </c>
      <c r="AH111" s="30">
        <f t="shared" si="43"/>
        <v>0</v>
      </c>
      <c r="AI111" s="30">
        <f t="shared" si="44"/>
        <v>0</v>
      </c>
      <c r="AJ111" s="30">
        <f t="shared" si="45"/>
        <v>0</v>
      </c>
    </row>
    <row r="112" spans="1:36" s="30" customFormat="1" ht="15">
      <c r="A112" s="28">
        <v>100</v>
      </c>
      <c r="B112" s="28"/>
      <c r="C112" s="28"/>
      <c r="D112" s="28"/>
      <c r="E112" s="28"/>
      <c r="F112" s="107"/>
      <c r="G112" s="28"/>
      <c r="H112" s="28"/>
      <c r="I112" s="28"/>
      <c r="J112" s="27"/>
      <c r="K112" s="28"/>
      <c r="L112" s="28"/>
      <c r="M112" s="28"/>
      <c r="N112" s="2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7"/>
      <c r="AA112" s="30">
        <f>SUM(LARGE(AB112:AK112,{1,2,3,4,5,6}))</f>
        <v>0</v>
      </c>
      <c r="AB112" s="30">
        <f t="shared" si="37"/>
        <v>0</v>
      </c>
      <c r="AC112" s="30">
        <f t="shared" si="38"/>
        <v>0</v>
      </c>
      <c r="AD112" s="30">
        <f t="shared" si="39"/>
        <v>0</v>
      </c>
      <c r="AE112" s="30">
        <f t="shared" si="40"/>
        <v>0</v>
      </c>
      <c r="AF112" s="30">
        <f t="shared" si="41"/>
        <v>0</v>
      </c>
      <c r="AG112" s="30">
        <f t="shared" si="42"/>
        <v>0</v>
      </c>
      <c r="AH112" s="30">
        <f t="shared" si="43"/>
        <v>0</v>
      </c>
      <c r="AI112" s="30">
        <f t="shared" si="44"/>
        <v>0</v>
      </c>
      <c r="AJ112" s="30">
        <f t="shared" si="45"/>
        <v>0</v>
      </c>
    </row>
    <row r="113" spans="1:36" s="30" customFormat="1" ht="15">
      <c r="A113" s="28">
        <v>101</v>
      </c>
      <c r="B113" s="25"/>
      <c r="C113" s="25"/>
      <c r="D113" s="28"/>
      <c r="E113" s="25"/>
      <c r="F113" s="107"/>
      <c r="G113" s="28"/>
      <c r="H113" s="28"/>
      <c r="I113" s="28"/>
      <c r="J113" s="27"/>
      <c r="K113" s="28"/>
      <c r="L113" s="28"/>
      <c r="M113" s="28"/>
      <c r="N113" s="27"/>
      <c r="O113" s="27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7"/>
      <c r="AA113" s="30">
        <f>SUM(LARGE(AB113:AK113,{1,2,3,4,5,6}))</f>
        <v>0</v>
      </c>
      <c r="AB113" s="30">
        <f t="shared" si="37"/>
        <v>0</v>
      </c>
      <c r="AC113" s="30">
        <f t="shared" si="38"/>
        <v>0</v>
      </c>
      <c r="AD113" s="30">
        <f t="shared" si="39"/>
        <v>0</v>
      </c>
      <c r="AE113" s="30">
        <f t="shared" si="40"/>
        <v>0</v>
      </c>
      <c r="AF113" s="30">
        <f t="shared" si="41"/>
        <v>0</v>
      </c>
      <c r="AG113" s="30">
        <f t="shared" si="42"/>
        <v>0</v>
      </c>
      <c r="AH113" s="30">
        <f t="shared" si="43"/>
        <v>0</v>
      </c>
      <c r="AI113" s="30">
        <f t="shared" si="44"/>
        <v>0</v>
      </c>
      <c r="AJ113" s="30">
        <f t="shared" si="45"/>
        <v>0</v>
      </c>
    </row>
    <row r="114" spans="1:36" s="30" customFormat="1" ht="15">
      <c r="A114" s="28">
        <v>102</v>
      </c>
      <c r="B114" s="28"/>
      <c r="C114" s="28"/>
      <c r="D114" s="28"/>
      <c r="E114" s="28"/>
      <c r="F114" s="107"/>
      <c r="G114" s="28"/>
      <c r="H114" s="28"/>
      <c r="I114" s="28"/>
      <c r="J114" s="27"/>
      <c r="K114" s="28"/>
      <c r="L114" s="28"/>
      <c r="M114" s="28"/>
      <c r="N114" s="27"/>
      <c r="O114" s="27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7"/>
      <c r="AA114" s="30">
        <f>SUM(LARGE(AB114:AK114,{1,2,3,4,5,6}))</f>
        <v>0</v>
      </c>
      <c r="AB114" s="30">
        <f t="shared" si="37"/>
        <v>0</v>
      </c>
      <c r="AC114" s="30">
        <f t="shared" si="38"/>
        <v>0</v>
      </c>
      <c r="AD114" s="30">
        <f t="shared" si="39"/>
        <v>0</v>
      </c>
      <c r="AE114" s="30">
        <f t="shared" si="40"/>
        <v>0</v>
      </c>
      <c r="AF114" s="30">
        <f t="shared" si="41"/>
        <v>0</v>
      </c>
      <c r="AG114" s="30">
        <f t="shared" si="42"/>
        <v>0</v>
      </c>
      <c r="AH114" s="30">
        <f t="shared" si="43"/>
        <v>0</v>
      </c>
      <c r="AI114" s="30">
        <f t="shared" si="44"/>
        <v>0</v>
      </c>
      <c r="AJ114" s="30">
        <f t="shared" si="45"/>
        <v>0</v>
      </c>
    </row>
    <row r="115" spans="1:36" s="30" customFormat="1" ht="15">
      <c r="A115" s="28">
        <v>103</v>
      </c>
      <c r="B115" s="28"/>
      <c r="C115" s="28"/>
      <c r="D115" s="28"/>
      <c r="E115" s="28"/>
      <c r="F115" s="107"/>
      <c r="G115" s="28"/>
      <c r="H115" s="28"/>
      <c r="I115" s="28"/>
      <c r="J115" s="27"/>
      <c r="K115" s="28"/>
      <c r="L115" s="28"/>
      <c r="M115" s="28"/>
      <c r="N115" s="27"/>
      <c r="O115" s="27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7"/>
      <c r="AA115" s="30">
        <f>SUM(LARGE(AB115:AK115,{1,2,3,4,5,6}))</f>
        <v>0</v>
      </c>
      <c r="AB115" s="30">
        <f t="shared" si="37"/>
        <v>0</v>
      </c>
      <c r="AC115" s="30">
        <f t="shared" si="38"/>
        <v>0</v>
      </c>
      <c r="AD115" s="30">
        <f t="shared" si="39"/>
        <v>0</v>
      </c>
      <c r="AE115" s="30">
        <f t="shared" si="40"/>
        <v>0</v>
      </c>
      <c r="AF115" s="30">
        <f t="shared" si="41"/>
        <v>0</v>
      </c>
      <c r="AG115" s="30">
        <f t="shared" si="42"/>
        <v>0</v>
      </c>
      <c r="AH115" s="30">
        <f t="shared" si="43"/>
        <v>0</v>
      </c>
      <c r="AI115" s="30">
        <f t="shared" si="44"/>
        <v>0</v>
      </c>
      <c r="AJ115" s="30">
        <f t="shared" si="45"/>
        <v>0</v>
      </c>
    </row>
    <row r="116" spans="1:36" s="30" customFormat="1" ht="15">
      <c r="A116" s="28">
        <v>104</v>
      </c>
      <c r="B116" s="28"/>
      <c r="C116" s="28"/>
      <c r="D116" s="28"/>
      <c r="E116" s="28"/>
      <c r="F116" s="107"/>
      <c r="G116" s="28"/>
      <c r="H116" s="28"/>
      <c r="I116" s="28"/>
      <c r="J116" s="27"/>
      <c r="K116" s="28"/>
      <c r="L116" s="28"/>
      <c r="M116" s="28"/>
      <c r="N116" s="27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7"/>
      <c r="AA116" s="30">
        <f>SUM(LARGE(AB116:AK116,{1,2,3,4,5,6}))</f>
        <v>0</v>
      </c>
      <c r="AB116" s="30">
        <f t="shared" si="37"/>
        <v>0</v>
      </c>
      <c r="AC116" s="30">
        <f t="shared" si="38"/>
        <v>0</v>
      </c>
      <c r="AD116" s="30">
        <f t="shared" si="39"/>
        <v>0</v>
      </c>
      <c r="AE116" s="30">
        <f t="shared" si="40"/>
        <v>0</v>
      </c>
      <c r="AF116" s="30">
        <f t="shared" si="41"/>
        <v>0</v>
      </c>
      <c r="AG116" s="30">
        <f t="shared" si="42"/>
        <v>0</v>
      </c>
      <c r="AH116" s="30">
        <f t="shared" si="43"/>
        <v>0</v>
      </c>
      <c r="AI116" s="30">
        <f t="shared" si="44"/>
        <v>0</v>
      </c>
      <c r="AJ116" s="30">
        <f t="shared" si="45"/>
        <v>0</v>
      </c>
    </row>
    <row r="117" spans="1:36" s="30" customFormat="1" ht="15">
      <c r="A117" s="28">
        <v>105</v>
      </c>
      <c r="B117" s="28"/>
      <c r="C117" s="28"/>
      <c r="D117" s="28"/>
      <c r="E117" s="28"/>
      <c r="F117" s="107"/>
      <c r="G117" s="28"/>
      <c r="H117" s="28"/>
      <c r="I117" s="28"/>
      <c r="J117" s="27"/>
      <c r="K117" s="28"/>
      <c r="L117" s="28"/>
      <c r="M117" s="28"/>
      <c r="N117" s="27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7"/>
      <c r="AA117" s="30">
        <f>SUM(LARGE(AB117:AK117,{1,2,3,4,5,6}))</f>
        <v>0</v>
      </c>
      <c r="AB117" s="30">
        <f t="shared" si="37"/>
        <v>0</v>
      </c>
      <c r="AC117" s="30">
        <f t="shared" si="38"/>
        <v>0</v>
      </c>
      <c r="AD117" s="30">
        <f t="shared" si="39"/>
        <v>0</v>
      </c>
      <c r="AE117" s="30">
        <f t="shared" si="40"/>
        <v>0</v>
      </c>
      <c r="AF117" s="30">
        <f t="shared" si="41"/>
        <v>0</v>
      </c>
      <c r="AG117" s="30">
        <f t="shared" si="42"/>
        <v>0</v>
      </c>
      <c r="AH117" s="30">
        <f t="shared" si="43"/>
        <v>0</v>
      </c>
      <c r="AI117" s="30">
        <f t="shared" si="44"/>
        <v>0</v>
      </c>
      <c r="AJ117" s="30">
        <f t="shared" si="45"/>
        <v>0</v>
      </c>
    </row>
    <row r="118" spans="1:36" s="30" customFormat="1" ht="15">
      <c r="A118" s="28">
        <v>106</v>
      </c>
      <c r="B118" s="28"/>
      <c r="C118" s="28"/>
      <c r="D118" s="28"/>
      <c r="E118" s="28"/>
      <c r="F118" s="107"/>
      <c r="G118" s="28"/>
      <c r="H118" s="28"/>
      <c r="I118" s="28"/>
      <c r="J118" s="27"/>
      <c r="K118" s="28"/>
      <c r="L118" s="28"/>
      <c r="M118" s="28"/>
      <c r="N118" s="27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7"/>
      <c r="AA118" s="30">
        <f>SUM(LARGE(AB118:AK118,{1,2,3,4,5,6}))</f>
        <v>0</v>
      </c>
      <c r="AB118" s="30">
        <f t="shared" si="37"/>
        <v>0</v>
      </c>
      <c r="AC118" s="30">
        <f t="shared" si="38"/>
        <v>0</v>
      </c>
      <c r="AD118" s="30">
        <f t="shared" si="39"/>
        <v>0</v>
      </c>
      <c r="AE118" s="30">
        <f t="shared" si="40"/>
        <v>0</v>
      </c>
      <c r="AF118" s="30">
        <f t="shared" si="41"/>
        <v>0</v>
      </c>
      <c r="AG118" s="30">
        <f t="shared" si="42"/>
        <v>0</v>
      </c>
      <c r="AH118" s="30">
        <f t="shared" si="43"/>
        <v>0</v>
      </c>
      <c r="AI118" s="30">
        <f t="shared" si="44"/>
        <v>0</v>
      </c>
      <c r="AJ118" s="30">
        <f t="shared" si="45"/>
        <v>0</v>
      </c>
    </row>
    <row r="119" spans="1:36" s="30" customFormat="1" ht="15">
      <c r="A119" s="28">
        <v>107</v>
      </c>
      <c r="B119" s="28"/>
      <c r="C119" s="28"/>
      <c r="D119" s="28"/>
      <c r="E119" s="28"/>
      <c r="F119" s="107"/>
      <c r="G119" s="28"/>
      <c r="H119" s="28"/>
      <c r="I119" s="28"/>
      <c r="J119" s="27"/>
      <c r="K119" s="28"/>
      <c r="L119" s="28"/>
      <c r="M119" s="28"/>
      <c r="N119" s="27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7"/>
      <c r="AA119" s="30">
        <f>SUM(LARGE(AB119:AK119,{1,2,3,4,5,6}))</f>
        <v>0</v>
      </c>
      <c r="AB119" s="30">
        <f t="shared" si="37"/>
        <v>0</v>
      </c>
      <c r="AC119" s="30">
        <f t="shared" si="38"/>
        <v>0</v>
      </c>
      <c r="AD119" s="30">
        <f t="shared" si="39"/>
        <v>0</v>
      </c>
      <c r="AE119" s="30">
        <f t="shared" si="40"/>
        <v>0</v>
      </c>
      <c r="AF119" s="30">
        <f t="shared" si="41"/>
        <v>0</v>
      </c>
      <c r="AG119" s="30">
        <f t="shared" si="42"/>
        <v>0</v>
      </c>
      <c r="AH119" s="30">
        <f t="shared" si="43"/>
        <v>0</v>
      </c>
      <c r="AI119" s="30">
        <f t="shared" si="44"/>
        <v>0</v>
      </c>
      <c r="AJ119" s="30">
        <f t="shared" si="45"/>
        <v>0</v>
      </c>
    </row>
    <row r="120" spans="1:36" s="30" customFormat="1" ht="15">
      <c r="A120" s="28">
        <v>108</v>
      </c>
      <c r="B120" s="28"/>
      <c r="C120" s="28"/>
      <c r="D120" s="28"/>
      <c r="E120" s="28"/>
      <c r="F120" s="107"/>
      <c r="G120" s="28"/>
      <c r="H120" s="28"/>
      <c r="I120" s="28"/>
      <c r="J120" s="27"/>
      <c r="K120" s="28"/>
      <c r="L120" s="28"/>
      <c r="M120" s="28"/>
      <c r="N120" s="27"/>
      <c r="O120" s="27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7"/>
      <c r="AA120" s="30">
        <f>SUM(LARGE(AB120:AK120,{1,2,3,4,5,6}))</f>
        <v>0</v>
      </c>
      <c r="AB120" s="30">
        <f t="shared" si="37"/>
        <v>0</v>
      </c>
      <c r="AC120" s="30">
        <f t="shared" si="38"/>
        <v>0</v>
      </c>
      <c r="AD120" s="30">
        <f t="shared" si="39"/>
        <v>0</v>
      </c>
      <c r="AE120" s="30">
        <f t="shared" si="40"/>
        <v>0</v>
      </c>
      <c r="AF120" s="30">
        <f t="shared" si="41"/>
        <v>0</v>
      </c>
      <c r="AG120" s="30">
        <f t="shared" si="42"/>
        <v>0</v>
      </c>
      <c r="AH120" s="30">
        <f t="shared" si="43"/>
        <v>0</v>
      </c>
      <c r="AI120" s="30">
        <f t="shared" si="44"/>
        <v>0</v>
      </c>
      <c r="AJ120" s="30">
        <f t="shared" si="45"/>
        <v>0</v>
      </c>
    </row>
    <row r="121" spans="1:36" s="30" customFormat="1" ht="15">
      <c r="A121" s="28">
        <v>109</v>
      </c>
      <c r="B121" s="28"/>
      <c r="C121" s="28"/>
      <c r="D121" s="28"/>
      <c r="E121" s="28"/>
      <c r="F121" s="107"/>
      <c r="G121" s="28"/>
      <c r="H121" s="28"/>
      <c r="I121" s="28"/>
      <c r="J121" s="27"/>
      <c r="K121" s="28"/>
      <c r="L121" s="28"/>
      <c r="M121" s="28"/>
      <c r="N121" s="27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7"/>
      <c r="AA121" s="30">
        <f>SUM(LARGE(AB121:AK121,{1,2,3,4,5,6}))</f>
        <v>0</v>
      </c>
      <c r="AB121" s="30">
        <f t="shared" si="37"/>
        <v>0</v>
      </c>
      <c r="AC121" s="30">
        <f t="shared" si="38"/>
        <v>0</v>
      </c>
      <c r="AD121" s="30">
        <f t="shared" si="39"/>
        <v>0</v>
      </c>
      <c r="AE121" s="30">
        <f t="shared" si="40"/>
        <v>0</v>
      </c>
      <c r="AF121" s="30">
        <f t="shared" si="41"/>
        <v>0</v>
      </c>
      <c r="AG121" s="30">
        <f t="shared" si="42"/>
        <v>0</v>
      </c>
      <c r="AH121" s="30">
        <f t="shared" si="43"/>
        <v>0</v>
      </c>
      <c r="AI121" s="30">
        <f t="shared" si="44"/>
        <v>0</v>
      </c>
      <c r="AJ121" s="30">
        <f t="shared" si="45"/>
        <v>0</v>
      </c>
    </row>
    <row r="122" spans="1:36" s="30" customFormat="1" ht="15">
      <c r="A122" s="28">
        <v>110</v>
      </c>
      <c r="B122" s="28"/>
      <c r="C122" s="28"/>
      <c r="D122" s="28"/>
      <c r="E122" s="28"/>
      <c r="F122" s="107"/>
      <c r="G122" s="28"/>
      <c r="H122" s="28"/>
      <c r="I122" s="28"/>
      <c r="J122" s="27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7"/>
      <c r="AA122" s="30">
        <f>SUM(LARGE(AB122:AK122,{1,2,3,4,5,6}))</f>
        <v>0</v>
      </c>
      <c r="AB122" s="30">
        <f t="shared" si="37"/>
        <v>0</v>
      </c>
      <c r="AC122" s="30">
        <f t="shared" si="38"/>
        <v>0</v>
      </c>
      <c r="AD122" s="30">
        <f t="shared" si="39"/>
        <v>0</v>
      </c>
      <c r="AE122" s="30">
        <f t="shared" si="40"/>
        <v>0</v>
      </c>
      <c r="AF122" s="30">
        <f t="shared" si="41"/>
        <v>0</v>
      </c>
      <c r="AG122" s="30">
        <f t="shared" si="42"/>
        <v>0</v>
      </c>
      <c r="AH122" s="30">
        <f t="shared" si="43"/>
        <v>0</v>
      </c>
      <c r="AI122" s="30">
        <f t="shared" si="44"/>
        <v>0</v>
      </c>
      <c r="AJ122" s="30">
        <f t="shared" si="45"/>
        <v>0</v>
      </c>
    </row>
    <row r="123" spans="1:36" s="30" customFormat="1" ht="15">
      <c r="A123" s="28">
        <v>111</v>
      </c>
      <c r="B123" s="28"/>
      <c r="C123" s="28"/>
      <c r="D123" s="28"/>
      <c r="E123" s="28"/>
      <c r="F123" s="107"/>
      <c r="G123" s="28"/>
      <c r="H123" s="28"/>
      <c r="I123" s="28"/>
      <c r="J123" s="27"/>
      <c r="K123" s="28"/>
      <c r="L123" s="28"/>
      <c r="M123" s="28"/>
      <c r="N123" s="27"/>
      <c r="O123" s="27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7"/>
      <c r="AA123" s="30">
        <f>SUM(LARGE(AB123:AK123,{1,2,3,4,5,6}))</f>
        <v>0</v>
      </c>
      <c r="AB123" s="30">
        <f t="shared" si="37"/>
        <v>0</v>
      </c>
      <c r="AC123" s="30">
        <f t="shared" si="38"/>
        <v>0</v>
      </c>
      <c r="AD123" s="30">
        <f t="shared" si="39"/>
        <v>0</v>
      </c>
      <c r="AE123" s="30">
        <f t="shared" si="40"/>
        <v>0</v>
      </c>
      <c r="AF123" s="30">
        <f t="shared" si="41"/>
        <v>0</v>
      </c>
      <c r="AG123" s="30">
        <f t="shared" si="42"/>
        <v>0</v>
      </c>
      <c r="AH123" s="30">
        <f t="shared" si="43"/>
        <v>0</v>
      </c>
      <c r="AI123" s="30">
        <f t="shared" si="44"/>
        <v>0</v>
      </c>
      <c r="AJ123" s="30">
        <f t="shared" si="45"/>
        <v>0</v>
      </c>
    </row>
    <row r="124" spans="1:36" s="30" customFormat="1" ht="15">
      <c r="A124" s="28">
        <v>112</v>
      </c>
      <c r="B124" s="28"/>
      <c r="C124" s="28"/>
      <c r="D124" s="28"/>
      <c r="E124" s="28"/>
      <c r="F124" s="107"/>
      <c r="G124" s="28"/>
      <c r="H124" s="28"/>
      <c r="I124" s="28"/>
      <c r="J124" s="27"/>
      <c r="K124" s="28"/>
      <c r="L124" s="28"/>
      <c r="M124" s="28"/>
      <c r="N124" s="27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7"/>
      <c r="AA124" s="30">
        <f>SUM(LARGE(AB124:AK124,{1,2,3,4,5,6}))</f>
        <v>0</v>
      </c>
      <c r="AB124" s="30">
        <f t="shared" si="37"/>
        <v>0</v>
      </c>
      <c r="AC124" s="30">
        <f t="shared" si="38"/>
        <v>0</v>
      </c>
      <c r="AD124" s="30">
        <f t="shared" si="39"/>
        <v>0</v>
      </c>
      <c r="AE124" s="30">
        <f t="shared" si="40"/>
        <v>0</v>
      </c>
      <c r="AF124" s="30">
        <f t="shared" si="41"/>
        <v>0</v>
      </c>
      <c r="AG124" s="30">
        <f t="shared" si="42"/>
        <v>0</v>
      </c>
      <c r="AH124" s="30">
        <f t="shared" si="43"/>
        <v>0</v>
      </c>
      <c r="AI124" s="30">
        <f t="shared" si="44"/>
        <v>0</v>
      </c>
      <c r="AJ124" s="30">
        <f t="shared" si="45"/>
        <v>0</v>
      </c>
    </row>
    <row r="125" spans="1:36" s="30" customFormat="1" ht="15">
      <c r="A125" s="28">
        <v>113</v>
      </c>
      <c r="B125" s="28"/>
      <c r="C125" s="28"/>
      <c r="D125" s="28"/>
      <c r="E125" s="28"/>
      <c r="F125" s="107"/>
      <c r="G125" s="28"/>
      <c r="H125" s="28"/>
      <c r="I125" s="28"/>
      <c r="J125" s="27"/>
      <c r="K125" s="28"/>
      <c r="L125" s="28"/>
      <c r="M125" s="28"/>
      <c r="N125" s="27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7"/>
      <c r="AA125" s="30">
        <f>SUM(LARGE(AB125:AK125,{1,2,3,4,5,6}))</f>
        <v>0</v>
      </c>
      <c r="AB125" s="30">
        <f t="shared" si="37"/>
        <v>0</v>
      </c>
      <c r="AC125" s="30">
        <f t="shared" si="38"/>
        <v>0</v>
      </c>
      <c r="AD125" s="30">
        <f t="shared" si="39"/>
        <v>0</v>
      </c>
      <c r="AE125" s="30">
        <f t="shared" si="40"/>
        <v>0</v>
      </c>
      <c r="AF125" s="30">
        <f t="shared" si="41"/>
        <v>0</v>
      </c>
      <c r="AG125" s="30">
        <f t="shared" si="42"/>
        <v>0</v>
      </c>
      <c r="AH125" s="30">
        <f t="shared" si="43"/>
        <v>0</v>
      </c>
      <c r="AI125" s="30">
        <f t="shared" si="44"/>
        <v>0</v>
      </c>
      <c r="AJ125" s="30">
        <f t="shared" si="45"/>
        <v>0</v>
      </c>
    </row>
    <row r="126" spans="1:36" s="30" customFormat="1" ht="15">
      <c r="A126" s="28">
        <v>114</v>
      </c>
      <c r="B126" s="28"/>
      <c r="C126" s="28"/>
      <c r="D126" s="28"/>
      <c r="E126" s="28"/>
      <c r="F126" s="107"/>
      <c r="G126" s="28"/>
      <c r="H126" s="28"/>
      <c r="I126" s="28"/>
      <c r="J126" s="27"/>
      <c r="K126" s="28"/>
      <c r="L126" s="28"/>
      <c r="M126" s="28"/>
      <c r="N126" s="27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7"/>
      <c r="AA126" s="30">
        <f>SUM(LARGE(AB126:AK126,{1,2,3,4,5,6}))</f>
        <v>0</v>
      </c>
      <c r="AB126" s="30">
        <f t="shared" si="37"/>
        <v>0</v>
      </c>
      <c r="AC126" s="30">
        <f t="shared" si="38"/>
        <v>0</v>
      </c>
      <c r="AD126" s="30">
        <f t="shared" si="39"/>
        <v>0</v>
      </c>
      <c r="AE126" s="30">
        <f t="shared" si="40"/>
        <v>0</v>
      </c>
      <c r="AF126" s="30">
        <f t="shared" si="41"/>
        <v>0</v>
      </c>
      <c r="AG126" s="30">
        <f t="shared" si="42"/>
        <v>0</v>
      </c>
      <c r="AH126" s="30">
        <f t="shared" si="43"/>
        <v>0</v>
      </c>
      <c r="AI126" s="30">
        <f t="shared" si="44"/>
        <v>0</v>
      </c>
      <c r="AJ126" s="30">
        <f t="shared" si="45"/>
        <v>0</v>
      </c>
    </row>
    <row r="127" spans="1:36" s="30" customFormat="1" ht="15">
      <c r="A127" s="28">
        <v>115</v>
      </c>
      <c r="B127" s="28"/>
      <c r="C127" s="28"/>
      <c r="D127" s="28"/>
      <c r="E127" s="28"/>
      <c r="F127" s="107"/>
      <c r="G127" s="28"/>
      <c r="H127" s="28"/>
      <c r="I127" s="28"/>
      <c r="J127" s="27"/>
      <c r="K127" s="28"/>
      <c r="L127" s="28"/>
      <c r="M127" s="28"/>
      <c r="N127" s="27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7"/>
      <c r="AA127" s="30">
        <f>SUM(LARGE(AB127:AK127,{1,2,3,4,5,6}))</f>
        <v>0</v>
      </c>
      <c r="AB127" s="30">
        <f t="shared" si="37"/>
        <v>0</v>
      </c>
      <c r="AC127" s="30">
        <f t="shared" si="38"/>
        <v>0</v>
      </c>
      <c r="AD127" s="30">
        <f t="shared" si="39"/>
        <v>0</v>
      </c>
      <c r="AE127" s="30">
        <f t="shared" si="40"/>
        <v>0</v>
      </c>
      <c r="AF127" s="30">
        <f t="shared" si="41"/>
        <v>0</v>
      </c>
      <c r="AG127" s="30">
        <f t="shared" si="42"/>
        <v>0</v>
      </c>
      <c r="AH127" s="30">
        <f t="shared" si="43"/>
        <v>0</v>
      </c>
      <c r="AI127" s="30">
        <f t="shared" si="44"/>
        <v>0</v>
      </c>
      <c r="AJ127" s="30">
        <f t="shared" si="45"/>
        <v>0</v>
      </c>
    </row>
    <row r="128" spans="1:36" s="30" customFormat="1" ht="15">
      <c r="A128" s="28">
        <v>116</v>
      </c>
      <c r="B128" s="28"/>
      <c r="C128" s="28"/>
      <c r="D128" s="28"/>
      <c r="E128" s="28"/>
      <c r="F128" s="107"/>
      <c r="G128" s="28"/>
      <c r="H128" s="28"/>
      <c r="I128" s="28"/>
      <c r="J128" s="27"/>
      <c r="K128" s="28"/>
      <c r="L128" s="28"/>
      <c r="M128" s="28"/>
      <c r="N128" s="27"/>
      <c r="O128" s="27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7"/>
      <c r="AA128" s="30">
        <f>SUM(LARGE(AB128:AK128,{1,2,3,4,5,6}))</f>
        <v>0</v>
      </c>
      <c r="AB128" s="30">
        <f t="shared" si="37"/>
        <v>0</v>
      </c>
      <c r="AC128" s="30">
        <f t="shared" si="38"/>
        <v>0</v>
      </c>
      <c r="AD128" s="30">
        <f t="shared" si="39"/>
        <v>0</v>
      </c>
      <c r="AE128" s="30">
        <f t="shared" si="40"/>
        <v>0</v>
      </c>
      <c r="AF128" s="30">
        <f t="shared" si="41"/>
        <v>0</v>
      </c>
      <c r="AG128" s="30">
        <f t="shared" si="42"/>
        <v>0</v>
      </c>
      <c r="AH128" s="30">
        <f t="shared" si="43"/>
        <v>0</v>
      </c>
      <c r="AI128" s="30">
        <f t="shared" si="44"/>
        <v>0</v>
      </c>
      <c r="AJ128" s="30">
        <f t="shared" si="45"/>
        <v>0</v>
      </c>
    </row>
    <row r="129" spans="1:36" s="30" customFormat="1" ht="15">
      <c r="A129" s="28">
        <v>117</v>
      </c>
      <c r="B129" s="28"/>
      <c r="C129" s="28"/>
      <c r="D129" s="28"/>
      <c r="E129" s="28"/>
      <c r="F129" s="107"/>
      <c r="G129" s="28"/>
      <c r="H129" s="28"/>
      <c r="I129" s="28"/>
      <c r="J129" s="27"/>
      <c r="K129" s="28"/>
      <c r="L129" s="28"/>
      <c r="M129" s="28"/>
      <c r="N129" s="27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7"/>
      <c r="AA129" s="30">
        <f>SUM(LARGE(AB129:AK129,{1,2,3,4,5,6}))</f>
        <v>0</v>
      </c>
      <c r="AB129" s="30">
        <f t="shared" si="37"/>
        <v>0</v>
      </c>
      <c r="AC129" s="30">
        <f t="shared" si="38"/>
        <v>0</v>
      </c>
      <c r="AD129" s="30">
        <f t="shared" si="39"/>
        <v>0</v>
      </c>
      <c r="AE129" s="30">
        <f t="shared" si="40"/>
        <v>0</v>
      </c>
      <c r="AF129" s="30">
        <f t="shared" si="41"/>
        <v>0</v>
      </c>
      <c r="AG129" s="30">
        <f t="shared" si="42"/>
        <v>0</v>
      </c>
      <c r="AH129" s="30">
        <f t="shared" si="43"/>
        <v>0</v>
      </c>
      <c r="AI129" s="30">
        <f t="shared" si="44"/>
        <v>0</v>
      </c>
      <c r="AJ129" s="30">
        <f t="shared" si="45"/>
        <v>0</v>
      </c>
    </row>
    <row r="130" spans="1:36" s="30" customFormat="1" ht="15">
      <c r="A130" s="28">
        <v>118</v>
      </c>
      <c r="B130" s="28"/>
      <c r="C130" s="28"/>
      <c r="D130" s="28"/>
      <c r="E130" s="28"/>
      <c r="F130" s="107"/>
      <c r="G130" s="28"/>
      <c r="H130" s="28"/>
      <c r="I130" s="28"/>
      <c r="J130" s="27"/>
      <c r="K130" s="28"/>
      <c r="L130" s="28"/>
      <c r="M130" s="28"/>
      <c r="N130" s="27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7"/>
      <c r="AA130" s="30">
        <f>SUM(LARGE(AB130:AK130,{1,2,3,4,5,6}))</f>
        <v>0</v>
      </c>
      <c r="AB130" s="30">
        <f t="shared" si="37"/>
        <v>0</v>
      </c>
      <c r="AC130" s="30">
        <f t="shared" si="38"/>
        <v>0</v>
      </c>
      <c r="AD130" s="30">
        <f t="shared" si="39"/>
        <v>0</v>
      </c>
      <c r="AE130" s="30">
        <f t="shared" si="40"/>
        <v>0</v>
      </c>
      <c r="AF130" s="30">
        <f t="shared" si="41"/>
        <v>0</v>
      </c>
      <c r="AG130" s="30">
        <f t="shared" si="42"/>
        <v>0</v>
      </c>
      <c r="AH130" s="30">
        <f t="shared" si="43"/>
        <v>0</v>
      </c>
      <c r="AI130" s="30">
        <f t="shared" si="44"/>
        <v>0</v>
      </c>
      <c r="AJ130" s="30">
        <f t="shared" si="45"/>
        <v>0</v>
      </c>
    </row>
    <row r="131" spans="1:36" s="30" customFormat="1" ht="15">
      <c r="A131" s="28">
        <v>119</v>
      </c>
      <c r="B131" s="28"/>
      <c r="C131" s="28"/>
      <c r="D131" s="28"/>
      <c r="E131" s="28"/>
      <c r="F131" s="107"/>
      <c r="G131" s="28"/>
      <c r="H131" s="28"/>
      <c r="I131" s="28"/>
      <c r="J131" s="27"/>
      <c r="K131" s="28"/>
      <c r="L131" s="28"/>
      <c r="M131" s="28"/>
      <c r="N131" s="27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7"/>
      <c r="AA131" s="30">
        <f>SUM(LARGE(AB131:AK131,{1,2,3,4,5,6}))</f>
        <v>0</v>
      </c>
      <c r="AB131" s="30">
        <f t="shared" si="37"/>
        <v>0</v>
      </c>
      <c r="AC131" s="30">
        <f t="shared" si="38"/>
        <v>0</v>
      </c>
      <c r="AD131" s="30">
        <f t="shared" si="39"/>
        <v>0</v>
      </c>
      <c r="AE131" s="30">
        <f t="shared" si="40"/>
        <v>0</v>
      </c>
      <c r="AF131" s="30">
        <f t="shared" si="41"/>
        <v>0</v>
      </c>
      <c r="AG131" s="30">
        <f t="shared" si="42"/>
        <v>0</v>
      </c>
      <c r="AH131" s="30">
        <f t="shared" si="43"/>
        <v>0</v>
      </c>
      <c r="AI131" s="30">
        <f t="shared" si="44"/>
        <v>0</v>
      </c>
      <c r="AJ131" s="30">
        <f t="shared" si="45"/>
        <v>0</v>
      </c>
    </row>
    <row r="132" spans="1:36" s="30" customFormat="1" ht="15">
      <c r="A132" s="28">
        <v>120</v>
      </c>
      <c r="B132" s="28"/>
      <c r="C132" s="28"/>
      <c r="D132" s="28"/>
      <c r="E132" s="28"/>
      <c r="F132" s="107"/>
      <c r="G132" s="28"/>
      <c r="H132" s="28"/>
      <c r="I132" s="28"/>
      <c r="J132" s="27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7"/>
      <c r="AA132" s="30">
        <f>SUM(LARGE(AB132:AK132,{1,2,3,4,5,6}))</f>
        <v>0</v>
      </c>
      <c r="AB132" s="30">
        <f t="shared" si="37"/>
        <v>0</v>
      </c>
      <c r="AC132" s="30">
        <f t="shared" si="38"/>
        <v>0</v>
      </c>
      <c r="AD132" s="30">
        <f t="shared" si="39"/>
        <v>0</v>
      </c>
      <c r="AE132" s="30">
        <f t="shared" si="40"/>
        <v>0</v>
      </c>
      <c r="AF132" s="30">
        <f t="shared" si="41"/>
        <v>0</v>
      </c>
      <c r="AG132" s="30">
        <f t="shared" si="42"/>
        <v>0</v>
      </c>
      <c r="AH132" s="30">
        <f t="shared" si="43"/>
        <v>0</v>
      </c>
      <c r="AI132" s="30">
        <f t="shared" si="44"/>
        <v>0</v>
      </c>
      <c r="AJ132" s="30">
        <f t="shared" si="45"/>
        <v>0</v>
      </c>
    </row>
    <row r="133" spans="1:36" s="30" customFormat="1" ht="15">
      <c r="A133" s="28">
        <v>121</v>
      </c>
      <c r="B133" s="28"/>
      <c r="C133" s="28"/>
      <c r="D133" s="28"/>
      <c r="E133" s="28"/>
      <c r="F133" s="107"/>
      <c r="G133" s="28"/>
      <c r="H133" s="28"/>
      <c r="I133" s="28"/>
      <c r="J133" s="27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7"/>
      <c r="AA133" s="30">
        <f>SUM(LARGE(AB133:AK133,{1,2,3,4,5,6}))</f>
        <v>0</v>
      </c>
      <c r="AB133" s="30">
        <f t="shared" si="37"/>
        <v>0</v>
      </c>
      <c r="AC133" s="30">
        <f t="shared" si="38"/>
        <v>0</v>
      </c>
      <c r="AD133" s="30">
        <f t="shared" si="39"/>
        <v>0</v>
      </c>
      <c r="AE133" s="30">
        <f t="shared" si="40"/>
        <v>0</v>
      </c>
      <c r="AF133" s="30">
        <f t="shared" si="41"/>
        <v>0</v>
      </c>
      <c r="AG133" s="30">
        <f t="shared" si="42"/>
        <v>0</v>
      </c>
      <c r="AH133" s="30">
        <f t="shared" si="43"/>
        <v>0</v>
      </c>
      <c r="AI133" s="30">
        <f t="shared" si="44"/>
        <v>0</v>
      </c>
      <c r="AJ133" s="30">
        <f t="shared" si="45"/>
        <v>0</v>
      </c>
    </row>
    <row r="134" spans="1:36" s="30" customFormat="1" ht="15">
      <c r="A134" s="28">
        <v>122</v>
      </c>
      <c r="B134" s="28"/>
      <c r="C134" s="28"/>
      <c r="D134" s="28"/>
      <c r="E134" s="28"/>
      <c r="F134" s="107"/>
      <c r="G134" s="28"/>
      <c r="H134" s="28"/>
      <c r="I134" s="28"/>
      <c r="J134" s="27"/>
      <c r="K134" s="28"/>
      <c r="L134" s="28"/>
      <c r="M134" s="28"/>
      <c r="N134" s="27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7"/>
      <c r="AA134" s="30">
        <f>SUM(LARGE(AB134:AK134,{1,2,3,4,5,6}))</f>
        <v>0</v>
      </c>
      <c r="AB134" s="30">
        <f t="shared" si="37"/>
        <v>0</v>
      </c>
      <c r="AC134" s="30">
        <f t="shared" si="38"/>
        <v>0</v>
      </c>
      <c r="AD134" s="30">
        <f t="shared" si="39"/>
        <v>0</v>
      </c>
      <c r="AE134" s="30">
        <f t="shared" si="40"/>
        <v>0</v>
      </c>
      <c r="AF134" s="30">
        <f t="shared" si="41"/>
        <v>0</v>
      </c>
      <c r="AG134" s="30">
        <f t="shared" si="42"/>
        <v>0</v>
      </c>
      <c r="AH134" s="30">
        <f t="shared" si="43"/>
        <v>0</v>
      </c>
      <c r="AI134" s="30">
        <f t="shared" si="44"/>
        <v>0</v>
      </c>
      <c r="AJ134" s="30">
        <f t="shared" si="45"/>
        <v>0</v>
      </c>
    </row>
    <row r="135" spans="1:36" s="30" customFormat="1" ht="15">
      <c r="A135" s="28">
        <v>123</v>
      </c>
      <c r="B135" s="28"/>
      <c r="C135" s="28"/>
      <c r="D135" s="28"/>
      <c r="E135" s="28"/>
      <c r="F135" s="107"/>
      <c r="G135" s="28"/>
      <c r="H135" s="28"/>
      <c r="I135" s="28"/>
      <c r="J135" s="27"/>
      <c r="K135" s="28"/>
      <c r="L135" s="28"/>
      <c r="M135" s="28"/>
      <c r="N135" s="27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304"/>
      <c r="AA135" s="30">
        <f>+IF(COUNT($K135:$S135)&gt;0,LARGE($K135:$S135,1),0)</f>
        <v>0</v>
      </c>
      <c r="AB135" s="30">
        <f>+IF(COUNT($K135:$S135)&gt;1,LARGE($K135:$S135,2),0)</f>
        <v>0</v>
      </c>
      <c r="AC135" s="30">
        <f>+IF(COUNT($K135:$S135)&gt;2,LARGE($K135:$S135,3),0)</f>
        <v>0</v>
      </c>
      <c r="AD135" s="30">
        <f>+IF(COUNT($T135:$Y135)&gt;0,LARGE($T135:$Y135,1),0)</f>
        <v>0</v>
      </c>
      <c r="AE135" s="30">
        <f>+IF(COUNT($T135:$Y135)&gt;1,LARGE($T135:$Y135,2),0)</f>
        <v>0</v>
      </c>
      <c r="AF135" s="30">
        <f>+IF(COUNT($T135:$Y135)&gt;2,LARGE($T135:$Y135,3),0)</f>
        <v>0</v>
      </c>
      <c r="AG135" s="30">
        <f>+IF(COUNT($T135:$Y135)&gt;3,LARGE($T135:$Y135,4),0)</f>
        <v>0</v>
      </c>
      <c r="AH135" s="30">
        <f>+IF(COUNT($T135:$Y135)&gt;4,LARGE($T135:$Y135,5),0)</f>
        <v>0</v>
      </c>
      <c r="AI135" s="30">
        <f>+IF(COUNT($T135:$Y135)&gt;5,LARGE($T135:$Y135,6),0)</f>
        <v>0</v>
      </c>
      <c r="AJ135" s="30">
        <f t="shared" si="45"/>
        <v>0</v>
      </c>
    </row>
    <row r="136" spans="1:35" s="30" customFormat="1" ht="15">
      <c r="A136" s="28"/>
      <c r="B136" s="28"/>
      <c r="C136" s="28"/>
      <c r="D136" s="28"/>
      <c r="E136" s="28"/>
      <c r="F136" s="107"/>
      <c r="G136" s="28"/>
      <c r="H136" s="28"/>
      <c r="I136" s="28"/>
      <c r="J136" s="27"/>
      <c r="K136" s="28"/>
      <c r="L136" s="28"/>
      <c r="M136" s="28"/>
      <c r="N136" s="27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30">
        <f>SUM(LARGE(AA136:AJ136,{1,2,3,4,5,6}))</f>
        <v>0</v>
      </c>
      <c r="AA136" s="30">
        <f>+IF(COUNT($K136:$S136)&gt;0,LARGE($K136:$S136,1),0)</f>
        <v>0</v>
      </c>
      <c r="AB136" s="30">
        <f>+IF(COUNT($K136:$S136)&gt;1,LARGE($K136:$S136,2),0)</f>
        <v>0</v>
      </c>
      <c r="AC136" s="30">
        <f>+IF(COUNT($K136:$S136)&gt;2,LARGE($K136:$S136,3),0)</f>
        <v>0</v>
      </c>
      <c r="AD136" s="30">
        <f>+IF(COUNT($T136:$Y136)&gt;0,LARGE($T136:$Y136,1),0)</f>
        <v>0</v>
      </c>
      <c r="AE136" s="30">
        <f>+IF(COUNT($T136:$Y136)&gt;1,LARGE($T136:$Y136,2),0)</f>
        <v>0</v>
      </c>
      <c r="AF136" s="30">
        <f>+IF(COUNT($T136:$Y136)&gt;2,LARGE($T136:$Y136,3),0)</f>
        <v>0</v>
      </c>
      <c r="AG136" s="30">
        <f>+IF(COUNT($T136:$Y136)&gt;3,LARGE($T136:$Y136,4),0)</f>
        <v>0</v>
      </c>
      <c r="AH136" s="30">
        <f>+IF(COUNT($T136:$Y136)&gt;4,LARGE($T136:$Y136,5),0)</f>
        <v>0</v>
      </c>
      <c r="AI136" s="30">
        <f>+IF(COUNT($T136:$Y136)&gt;5,LARGE($T136:$Y136,6),0)</f>
        <v>0</v>
      </c>
    </row>
    <row r="137" spans="1:36" s="30" customFormat="1" ht="15">
      <c r="A137" s="28"/>
      <c r="B137" s="28"/>
      <c r="C137" s="28"/>
      <c r="D137" s="28"/>
      <c r="E137" s="28"/>
      <c r="F137" s="107"/>
      <c r="G137" s="28"/>
      <c r="H137" s="28"/>
      <c r="I137" s="28"/>
      <c r="J137" s="27"/>
      <c r="K137" s="28"/>
      <c r="L137" s="28"/>
      <c r="M137" s="28"/>
      <c r="N137" s="27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30">
        <f>SUM(LARGE(AA137:AJ137,{1,2,3,4,5,6}))</f>
        <v>0</v>
      </c>
      <c r="AA137" s="30">
        <f>+IF(COUNT($K137:$S137)&gt;0,LARGE($K137:$S137,1),0)</f>
        <v>0</v>
      </c>
      <c r="AB137" s="30">
        <f>+IF(COUNT($K137:$S137)&gt;1,LARGE($K137:$S137,2),0)</f>
        <v>0</v>
      </c>
      <c r="AC137" s="30">
        <f>+IF(COUNT($K137:$S137)&gt;2,LARGE($K137:$S137,3),0)</f>
        <v>0</v>
      </c>
      <c r="AD137" s="30">
        <f>+IF(COUNT($T137:$Y137)&gt;0,LARGE($T137:$Y137,1),0)</f>
        <v>0</v>
      </c>
      <c r="AE137" s="30">
        <f>+IF(COUNT($T137:$Y137)&gt;1,LARGE($T137:$Y137,2),0)</f>
        <v>0</v>
      </c>
      <c r="AF137" s="30">
        <f>+IF(COUNT($T137:$Y137)&gt;2,LARGE($T137:$Y137,3),0)</f>
        <v>0</v>
      </c>
      <c r="AG137" s="30">
        <f>+IF(COUNT($T137:$Y137)&gt;3,LARGE($T137:$Y137,4),0)</f>
        <v>0</v>
      </c>
      <c r="AH137" s="30">
        <f>+IF(COUNT($T137:$Y137)&gt;4,LARGE($T137:$Y137,5),0)</f>
        <v>0</v>
      </c>
      <c r="AI137" s="30">
        <f>+IF(COUNT($T137:$Y137)&gt;5,LARGE($T137:$Y137,6),0)</f>
        <v>0</v>
      </c>
      <c r="AJ137" s="30">
        <f>+IF(COUNT($T137:$Y137)&gt;5,LARGE($T137:$Y137,6),0)</f>
        <v>0</v>
      </c>
    </row>
    <row r="138" spans="1:26" s="31" customFormat="1" ht="15">
      <c r="A138" s="305"/>
      <c r="B138" s="65"/>
      <c r="C138" s="65"/>
      <c r="D138" s="305"/>
      <c r="E138" s="65"/>
      <c r="F138" s="288"/>
      <c r="G138" s="305"/>
      <c r="H138" s="305"/>
      <c r="I138" s="305"/>
      <c r="J138" s="306"/>
      <c r="K138" s="305"/>
      <c r="L138" s="305"/>
      <c r="M138" s="305"/>
      <c r="N138" s="307"/>
      <c r="O138" s="305"/>
      <c r="P138" s="305"/>
      <c r="Q138" s="305"/>
      <c r="R138" s="305"/>
      <c r="S138" s="305"/>
      <c r="T138" s="305"/>
      <c r="U138" s="305"/>
      <c r="V138" s="305"/>
      <c r="W138" s="305"/>
      <c r="X138" s="305"/>
      <c r="Y138" s="305"/>
      <c r="Z138" s="306"/>
    </row>
    <row r="139" spans="1:26" s="31" customFormat="1" ht="15">
      <c r="A139" s="305"/>
      <c r="B139" s="65"/>
      <c r="C139" s="65"/>
      <c r="D139" s="305"/>
      <c r="E139" s="65"/>
      <c r="F139" s="288"/>
      <c r="G139" s="305"/>
      <c r="H139" s="305"/>
      <c r="I139" s="305"/>
      <c r="J139" s="306"/>
      <c r="K139" s="305"/>
      <c r="L139" s="305"/>
      <c r="M139" s="305"/>
      <c r="N139" s="307"/>
      <c r="O139" s="305"/>
      <c r="P139" s="305"/>
      <c r="Q139" s="305"/>
      <c r="R139" s="305"/>
      <c r="S139" s="305"/>
      <c r="T139" s="305"/>
      <c r="U139" s="305"/>
      <c r="V139" s="305"/>
      <c r="W139" s="305"/>
      <c r="X139" s="305"/>
      <c r="Y139" s="305"/>
      <c r="Z139" s="306"/>
    </row>
    <row r="140" spans="1:26" s="31" customFormat="1" ht="15">
      <c r="A140" s="305"/>
      <c r="B140" s="65"/>
      <c r="C140" s="65"/>
      <c r="D140" s="305"/>
      <c r="E140" s="65"/>
      <c r="F140" s="288"/>
      <c r="G140" s="305"/>
      <c r="H140" s="305"/>
      <c r="I140" s="305"/>
      <c r="J140" s="306"/>
      <c r="K140" s="305"/>
      <c r="L140" s="305"/>
      <c r="M140" s="305"/>
      <c r="N140" s="307"/>
      <c r="O140" s="305"/>
      <c r="P140" s="305"/>
      <c r="Q140" s="305"/>
      <c r="R140" s="305"/>
      <c r="S140" s="305"/>
      <c r="T140" s="305"/>
      <c r="U140" s="305"/>
      <c r="V140" s="305"/>
      <c r="W140" s="305"/>
      <c r="X140" s="305"/>
      <c r="Y140" s="305"/>
      <c r="Z140" s="306"/>
    </row>
    <row r="141" spans="6:26" s="31" customFormat="1" ht="15">
      <c r="F141" s="287"/>
      <c r="J141" s="41"/>
      <c r="N141" s="41"/>
      <c r="Z141" s="41"/>
    </row>
    <row r="142" spans="6:26" s="31" customFormat="1" ht="15">
      <c r="F142" s="287"/>
      <c r="J142" s="41"/>
      <c r="N142" s="41"/>
      <c r="Z142" s="41"/>
    </row>
    <row r="143" spans="6:26" s="31" customFormat="1" ht="15">
      <c r="F143" s="287"/>
      <c r="J143" s="41"/>
      <c r="N143" s="41"/>
      <c r="Z143" s="41"/>
    </row>
    <row r="144" spans="6:26" s="31" customFormat="1" ht="15">
      <c r="F144" s="287"/>
      <c r="J144" s="41"/>
      <c r="N144" s="41"/>
      <c r="Z144" s="41"/>
    </row>
    <row r="145" spans="6:26" s="31" customFormat="1" ht="15">
      <c r="F145" s="287"/>
      <c r="J145" s="41"/>
      <c r="N145" s="41"/>
      <c r="Z145" s="41"/>
    </row>
    <row r="146" spans="6:26" s="31" customFormat="1" ht="15">
      <c r="F146" s="287"/>
      <c r="J146" s="41"/>
      <c r="N146" s="41"/>
      <c r="Z146" s="41"/>
    </row>
    <row r="147" spans="6:26" s="31" customFormat="1" ht="15">
      <c r="F147" s="287"/>
      <c r="J147" s="41"/>
      <c r="N147" s="41"/>
      <c r="Z147" s="41"/>
    </row>
    <row r="148" spans="6:26" s="31" customFormat="1" ht="15">
      <c r="F148" s="287"/>
      <c r="J148" s="41"/>
      <c r="N148" s="41"/>
      <c r="Z148" s="41"/>
    </row>
    <row r="149" spans="6:26" s="31" customFormat="1" ht="15">
      <c r="F149" s="287"/>
      <c r="J149" s="41"/>
      <c r="N149" s="41"/>
      <c r="Z149" s="41"/>
    </row>
    <row r="150" spans="6:26" s="31" customFormat="1" ht="15">
      <c r="F150" s="287"/>
      <c r="J150" s="41"/>
      <c r="N150" s="41"/>
      <c r="Z150" s="41"/>
    </row>
    <row r="151" spans="6:26" s="31" customFormat="1" ht="15">
      <c r="F151" s="287"/>
      <c r="J151" s="41"/>
      <c r="N151" s="41"/>
      <c r="Z151" s="41"/>
    </row>
    <row r="152" spans="6:26" s="31" customFormat="1" ht="15">
      <c r="F152" s="287"/>
      <c r="J152" s="41"/>
      <c r="N152" s="41"/>
      <c r="Z152" s="41"/>
    </row>
    <row r="153" spans="6:26" s="31" customFormat="1" ht="15">
      <c r="F153" s="287"/>
      <c r="J153" s="41"/>
      <c r="N153" s="41"/>
      <c r="Z153" s="41"/>
    </row>
    <row r="154" spans="6:26" s="31" customFormat="1" ht="15">
      <c r="F154" s="287"/>
      <c r="J154" s="41"/>
      <c r="N154" s="41"/>
      <c r="Z154" s="41"/>
    </row>
    <row r="155" spans="6:26" s="31" customFormat="1" ht="15">
      <c r="F155" s="287"/>
      <c r="J155" s="41"/>
      <c r="N155" s="41"/>
      <c r="Z155" s="41"/>
    </row>
    <row r="156" spans="6:26" s="31" customFormat="1" ht="15">
      <c r="F156" s="287"/>
      <c r="J156" s="41"/>
      <c r="N156" s="41"/>
      <c r="Z156" s="41"/>
    </row>
    <row r="157" spans="6:26" s="31" customFormat="1" ht="15">
      <c r="F157" s="287"/>
      <c r="J157" s="41"/>
      <c r="N157" s="41"/>
      <c r="Z157" s="41"/>
    </row>
    <row r="158" spans="6:26" s="31" customFormat="1" ht="15">
      <c r="F158" s="287"/>
      <c r="J158" s="41"/>
      <c r="N158" s="41"/>
      <c r="Z158" s="41"/>
    </row>
    <row r="159" spans="6:26" s="31" customFormat="1" ht="15">
      <c r="F159" s="287"/>
      <c r="J159" s="41"/>
      <c r="N159" s="41"/>
      <c r="Z159" s="41"/>
    </row>
    <row r="160" spans="6:26" s="31" customFormat="1" ht="15">
      <c r="F160" s="287"/>
      <c r="J160" s="41"/>
      <c r="N160" s="41"/>
      <c r="Z160" s="41"/>
    </row>
    <row r="161" spans="6:26" s="31" customFormat="1" ht="15">
      <c r="F161" s="287"/>
      <c r="J161" s="41"/>
      <c r="N161" s="41"/>
      <c r="Z161" s="41"/>
    </row>
    <row r="162" spans="6:26" s="31" customFormat="1" ht="15">
      <c r="F162" s="287"/>
      <c r="J162" s="41"/>
      <c r="N162" s="41"/>
      <c r="Z162" s="41"/>
    </row>
    <row r="163" spans="6:26" s="31" customFormat="1" ht="15">
      <c r="F163" s="287"/>
      <c r="J163" s="41"/>
      <c r="N163" s="41"/>
      <c r="Z163" s="41"/>
    </row>
    <row r="164" spans="6:26" s="31" customFormat="1" ht="15">
      <c r="F164" s="287"/>
      <c r="J164" s="41"/>
      <c r="N164" s="41"/>
      <c r="Z164" s="41"/>
    </row>
    <row r="165" spans="6:26" s="31" customFormat="1" ht="15">
      <c r="F165" s="287"/>
      <c r="J165" s="41"/>
      <c r="N165" s="41"/>
      <c r="Z165" s="41"/>
    </row>
    <row r="166" spans="6:26" s="31" customFormat="1" ht="15">
      <c r="F166" s="287"/>
      <c r="J166" s="41"/>
      <c r="N166" s="41"/>
      <c r="Z166" s="41"/>
    </row>
    <row r="167" spans="6:26" s="31" customFormat="1" ht="15">
      <c r="F167" s="287"/>
      <c r="J167" s="41"/>
      <c r="N167" s="41"/>
      <c r="Z167" s="41"/>
    </row>
    <row r="168" spans="6:26" s="31" customFormat="1" ht="15">
      <c r="F168" s="287"/>
      <c r="J168" s="41"/>
      <c r="N168" s="41"/>
      <c r="Z168" s="41"/>
    </row>
    <row r="169" spans="6:26" s="31" customFormat="1" ht="15">
      <c r="F169" s="287"/>
      <c r="J169" s="41"/>
      <c r="N169" s="41"/>
      <c r="Z169" s="41"/>
    </row>
    <row r="170" spans="6:26" s="31" customFormat="1" ht="15">
      <c r="F170" s="287"/>
      <c r="J170" s="41"/>
      <c r="N170" s="41"/>
      <c r="Z170" s="41"/>
    </row>
    <row r="171" spans="6:26" s="31" customFormat="1" ht="15">
      <c r="F171" s="287"/>
      <c r="J171" s="41"/>
      <c r="N171" s="41"/>
      <c r="Z171" s="41"/>
    </row>
    <row r="172" spans="6:26" s="31" customFormat="1" ht="15">
      <c r="F172" s="287"/>
      <c r="J172" s="41"/>
      <c r="N172" s="41"/>
      <c r="Z172" s="41"/>
    </row>
    <row r="173" spans="6:26" s="31" customFormat="1" ht="15">
      <c r="F173" s="287"/>
      <c r="J173" s="41"/>
      <c r="N173" s="41"/>
      <c r="Z173" s="41"/>
    </row>
    <row r="174" spans="6:26" s="31" customFormat="1" ht="15">
      <c r="F174" s="287"/>
      <c r="J174" s="41"/>
      <c r="N174" s="41"/>
      <c r="Z174" s="41"/>
    </row>
    <row r="175" spans="6:26" s="31" customFormat="1" ht="15">
      <c r="F175" s="287"/>
      <c r="J175" s="41"/>
      <c r="N175" s="41"/>
      <c r="Z175" s="41"/>
    </row>
    <row r="176" spans="6:26" s="31" customFormat="1" ht="15">
      <c r="F176" s="287"/>
      <c r="J176" s="41"/>
      <c r="N176" s="41"/>
      <c r="Z176" s="41"/>
    </row>
    <row r="177" spans="6:26" s="31" customFormat="1" ht="15">
      <c r="F177" s="287"/>
      <c r="J177" s="41"/>
      <c r="N177" s="41"/>
      <c r="Z177" s="41"/>
    </row>
    <row r="178" spans="6:26" s="31" customFormat="1" ht="15">
      <c r="F178" s="287"/>
      <c r="J178" s="41"/>
      <c r="N178" s="41"/>
      <c r="Z178" s="41"/>
    </row>
    <row r="179" spans="6:26" s="31" customFormat="1" ht="15">
      <c r="F179" s="287"/>
      <c r="J179" s="41"/>
      <c r="N179" s="41"/>
      <c r="Z179" s="41"/>
    </row>
    <row r="180" spans="6:26" s="31" customFormat="1" ht="15">
      <c r="F180" s="287"/>
      <c r="J180" s="41"/>
      <c r="N180" s="41"/>
      <c r="Z180" s="41"/>
    </row>
    <row r="181" spans="6:26" s="31" customFormat="1" ht="15">
      <c r="F181" s="287"/>
      <c r="J181" s="41"/>
      <c r="N181" s="41"/>
      <c r="Z181" s="41"/>
    </row>
    <row r="182" spans="6:26" s="31" customFormat="1" ht="15">
      <c r="F182" s="287"/>
      <c r="J182" s="41"/>
      <c r="N182" s="41"/>
      <c r="Z182" s="41"/>
    </row>
    <row r="183" spans="6:26" s="31" customFormat="1" ht="15">
      <c r="F183" s="287"/>
      <c r="J183" s="41"/>
      <c r="N183" s="41"/>
      <c r="Z183" s="41"/>
    </row>
    <row r="184" spans="6:26" s="31" customFormat="1" ht="15">
      <c r="F184" s="287"/>
      <c r="J184" s="41"/>
      <c r="N184" s="41"/>
      <c r="Z184" s="41"/>
    </row>
    <row r="185" spans="6:26" s="31" customFormat="1" ht="15">
      <c r="F185" s="287"/>
      <c r="J185" s="41"/>
      <c r="N185" s="41"/>
      <c r="Z185" s="41"/>
    </row>
    <row r="186" spans="6:26" s="31" customFormat="1" ht="15">
      <c r="F186" s="287"/>
      <c r="J186" s="41"/>
      <c r="N186" s="41"/>
      <c r="Z186" s="41"/>
    </row>
    <row r="187" spans="6:26" s="31" customFormat="1" ht="15">
      <c r="F187" s="287"/>
      <c r="J187" s="41"/>
      <c r="N187" s="41"/>
      <c r="Z187" s="41"/>
    </row>
    <row r="188" spans="6:26" s="31" customFormat="1" ht="15">
      <c r="F188" s="287"/>
      <c r="J188" s="41"/>
      <c r="N188" s="41"/>
      <c r="Z188" s="41"/>
    </row>
    <row r="189" spans="6:26" s="31" customFormat="1" ht="15">
      <c r="F189" s="287"/>
      <c r="J189" s="41"/>
      <c r="N189" s="41"/>
      <c r="Z189" s="41"/>
    </row>
    <row r="190" spans="6:26" s="31" customFormat="1" ht="15">
      <c r="F190" s="287"/>
      <c r="J190" s="41"/>
      <c r="N190" s="41"/>
      <c r="Z190" s="41"/>
    </row>
    <row r="191" spans="6:26" s="31" customFormat="1" ht="15">
      <c r="F191" s="287"/>
      <c r="J191" s="41"/>
      <c r="N191" s="41"/>
      <c r="Z191" s="41"/>
    </row>
    <row r="192" spans="6:26" s="31" customFormat="1" ht="15">
      <c r="F192" s="287"/>
      <c r="J192" s="41"/>
      <c r="N192" s="41"/>
      <c r="Z192" s="41"/>
    </row>
    <row r="193" spans="6:26" s="31" customFormat="1" ht="15">
      <c r="F193" s="287"/>
      <c r="J193" s="41"/>
      <c r="N193" s="41"/>
      <c r="Z193" s="41"/>
    </row>
    <row r="194" spans="6:26" s="31" customFormat="1" ht="15">
      <c r="F194" s="287"/>
      <c r="J194" s="41"/>
      <c r="M194" s="41"/>
      <c r="N194" s="41"/>
      <c r="Z194" s="41"/>
    </row>
    <row r="195" spans="6:26" s="31" customFormat="1" ht="15">
      <c r="F195" s="287"/>
      <c r="J195" s="41"/>
      <c r="N195" s="41"/>
      <c r="Z195" s="41"/>
    </row>
    <row r="196" spans="6:26" s="31" customFormat="1" ht="15">
      <c r="F196" s="287"/>
      <c r="J196" s="41"/>
      <c r="N196" s="41"/>
      <c r="Z196" s="41"/>
    </row>
    <row r="197" spans="6:26" s="31" customFormat="1" ht="15">
      <c r="F197" s="287"/>
      <c r="J197" s="41"/>
      <c r="N197" s="41"/>
      <c r="Z197" s="41"/>
    </row>
    <row r="198" spans="6:26" s="31" customFormat="1" ht="15">
      <c r="F198" s="287"/>
      <c r="J198" s="41"/>
      <c r="N198" s="41"/>
      <c r="Z198" s="41"/>
    </row>
    <row r="199" spans="6:26" s="31" customFormat="1" ht="15">
      <c r="F199" s="287"/>
      <c r="J199" s="41"/>
      <c r="N199" s="41"/>
      <c r="Z199" s="41"/>
    </row>
    <row r="200" spans="6:26" s="31" customFormat="1" ht="15">
      <c r="F200" s="287"/>
      <c r="J200" s="41"/>
      <c r="N200" s="41"/>
      <c r="Z200" s="41"/>
    </row>
    <row r="201" spans="6:26" s="31" customFormat="1" ht="15">
      <c r="F201" s="287"/>
      <c r="J201" s="41"/>
      <c r="N201" s="41"/>
      <c r="Z201" s="41"/>
    </row>
    <row r="202" spans="6:26" s="31" customFormat="1" ht="15">
      <c r="F202" s="287"/>
      <c r="J202" s="41"/>
      <c r="N202" s="41"/>
      <c r="Z202" s="41"/>
    </row>
    <row r="203" spans="6:26" s="31" customFormat="1" ht="15">
      <c r="F203" s="287"/>
      <c r="J203" s="41"/>
      <c r="N203" s="41"/>
      <c r="Z203" s="41"/>
    </row>
    <row r="204" spans="6:26" s="31" customFormat="1" ht="15">
      <c r="F204" s="287"/>
      <c r="J204" s="41"/>
      <c r="N204" s="41"/>
      <c r="Z204" s="41"/>
    </row>
    <row r="205" spans="6:26" s="31" customFormat="1" ht="15">
      <c r="F205" s="287"/>
      <c r="J205" s="41"/>
      <c r="N205" s="41"/>
      <c r="Z205" s="41"/>
    </row>
    <row r="206" spans="6:26" s="31" customFormat="1" ht="15">
      <c r="F206" s="287"/>
      <c r="J206" s="41"/>
      <c r="N206" s="41"/>
      <c r="Z206" s="41"/>
    </row>
    <row r="207" spans="6:26" s="31" customFormat="1" ht="15">
      <c r="F207" s="287"/>
      <c r="J207" s="41"/>
      <c r="N207" s="41"/>
      <c r="Z207" s="41"/>
    </row>
    <row r="208" spans="6:26" s="31" customFormat="1" ht="15">
      <c r="F208" s="287"/>
      <c r="J208" s="41"/>
      <c r="N208" s="41"/>
      <c r="Z208" s="41"/>
    </row>
    <row r="209" spans="6:36" s="31" customFormat="1" ht="15">
      <c r="F209" s="287"/>
      <c r="J209" s="41"/>
      <c r="N209" s="41"/>
      <c r="Z209" s="41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</row>
    <row r="210" spans="6:36" s="31" customFormat="1" ht="15">
      <c r="F210" s="287"/>
      <c r="J210" s="41"/>
      <c r="N210" s="41"/>
      <c r="Z210" s="41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</row>
    <row r="211" spans="6:36" s="31" customFormat="1" ht="15">
      <c r="F211" s="287"/>
      <c r="J211" s="41"/>
      <c r="N211" s="41"/>
      <c r="Z211" s="41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</row>
    <row r="212" spans="6:36" s="31" customFormat="1" ht="15">
      <c r="F212" s="287"/>
      <c r="J212" s="41"/>
      <c r="N212" s="41"/>
      <c r="Z212" s="41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</row>
    <row r="213" spans="6:36" s="31" customFormat="1" ht="15">
      <c r="F213" s="287"/>
      <c r="J213" s="41"/>
      <c r="N213" s="41"/>
      <c r="Z213" s="41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</row>
    <row r="214" spans="6:36" s="31" customFormat="1" ht="15">
      <c r="F214" s="287"/>
      <c r="J214" s="41"/>
      <c r="N214" s="41"/>
      <c r="Z214" s="41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</row>
    <row r="215" spans="6:36" s="31" customFormat="1" ht="15">
      <c r="F215" s="287"/>
      <c r="J215" s="41"/>
      <c r="N215" s="41"/>
      <c r="Z215" s="41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</row>
    <row r="216" spans="6:36" s="31" customFormat="1" ht="15">
      <c r="F216" s="287"/>
      <c r="J216" s="41"/>
      <c r="N216" s="41"/>
      <c r="Z216" s="41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</row>
    <row r="217" spans="6:36" s="31" customFormat="1" ht="15">
      <c r="F217" s="287"/>
      <c r="J217" s="41"/>
      <c r="N217" s="41"/>
      <c r="Z217" s="41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</row>
    <row r="218" spans="6:36" s="31" customFormat="1" ht="15">
      <c r="F218" s="287"/>
      <c r="J218" s="41"/>
      <c r="N218" s="41"/>
      <c r="Z218" s="41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</row>
    <row r="219" spans="6:36" s="31" customFormat="1" ht="15">
      <c r="F219" s="287"/>
      <c r="J219" s="41"/>
      <c r="N219" s="41"/>
      <c r="Z219" s="41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</row>
    <row r="220" spans="6:36" s="31" customFormat="1" ht="15">
      <c r="F220" s="287"/>
      <c r="J220" s="41"/>
      <c r="N220" s="41"/>
      <c r="Z220" s="41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</row>
    <row r="221" spans="6:36" s="31" customFormat="1" ht="15">
      <c r="F221" s="287"/>
      <c r="J221" s="41"/>
      <c r="N221" s="41"/>
      <c r="Z221" s="41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</row>
    <row r="222" spans="6:36" s="31" customFormat="1" ht="15">
      <c r="F222" s="287"/>
      <c r="J222" s="41"/>
      <c r="N222" s="41"/>
      <c r="Z222" s="41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</row>
    <row r="223" spans="6:36" s="31" customFormat="1" ht="15">
      <c r="F223" s="287"/>
      <c r="J223" s="41"/>
      <c r="N223" s="41"/>
      <c r="Z223" s="41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</row>
    <row r="224" spans="6:36" s="31" customFormat="1" ht="15">
      <c r="F224" s="287"/>
      <c r="J224" s="41"/>
      <c r="N224" s="41"/>
      <c r="Z224" s="41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</row>
    <row r="225" spans="6:36" s="31" customFormat="1" ht="15">
      <c r="F225" s="287"/>
      <c r="J225" s="41"/>
      <c r="N225" s="41"/>
      <c r="Z225" s="41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</row>
    <row r="226" spans="6:36" s="31" customFormat="1" ht="15">
      <c r="F226" s="287"/>
      <c r="J226" s="41"/>
      <c r="N226" s="41"/>
      <c r="Z226" s="41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</row>
    <row r="227" spans="6:36" s="31" customFormat="1" ht="15">
      <c r="F227" s="287"/>
      <c r="J227" s="41"/>
      <c r="N227" s="41"/>
      <c r="Z227" s="41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</row>
    <row r="228" spans="6:36" s="31" customFormat="1" ht="15">
      <c r="F228" s="287"/>
      <c r="J228" s="41"/>
      <c r="N228" s="41"/>
      <c r="Z228" s="41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</row>
    <row r="229" spans="6:36" s="31" customFormat="1" ht="15">
      <c r="F229" s="287"/>
      <c r="J229" s="41"/>
      <c r="N229" s="41"/>
      <c r="Z229" s="41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</row>
    <row r="230" spans="6:36" s="31" customFormat="1" ht="15">
      <c r="F230" s="287"/>
      <c r="J230" s="41"/>
      <c r="N230" s="41"/>
      <c r="Z230" s="41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</row>
    <row r="231" spans="6:36" s="31" customFormat="1" ht="15">
      <c r="F231" s="287"/>
      <c r="J231" s="41"/>
      <c r="N231" s="41"/>
      <c r="Z231" s="41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</row>
    <row r="232" spans="6:36" s="31" customFormat="1" ht="15">
      <c r="F232" s="287"/>
      <c r="J232" s="41"/>
      <c r="N232" s="41"/>
      <c r="Z232" s="41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</row>
    <row r="233" spans="6:36" s="31" customFormat="1" ht="15">
      <c r="F233" s="287"/>
      <c r="J233" s="41"/>
      <c r="N233" s="41"/>
      <c r="Z233" s="41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</row>
  </sheetData>
  <sheetProtection/>
  <printOptions/>
  <pageMargins left="0.7" right="0.7" top="0.75" bottom="0.75" header="0.3" footer="0.3"/>
  <pageSetup fitToHeight="0" fitToWidth="1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433"/>
  <sheetViews>
    <sheetView tabSelected="1" zoomScalePageLayoutView="0" workbookViewId="0" topLeftCell="A1">
      <selection activeCell="F219" sqref="F219"/>
    </sheetView>
  </sheetViews>
  <sheetFormatPr defaultColWidth="9.140625" defaultRowHeight="15"/>
  <cols>
    <col min="1" max="1" width="6.28125" style="212" customWidth="1"/>
    <col min="2" max="2" width="21.8515625" style="212" customWidth="1"/>
    <col min="3" max="3" width="31.8515625" style="212" customWidth="1"/>
    <col min="4" max="4" width="9.140625" style="212" customWidth="1"/>
    <col min="5" max="5" width="10.28125" style="212" customWidth="1"/>
    <col min="6" max="6" width="9.140625" style="212" customWidth="1"/>
    <col min="7" max="7" width="11.57421875" style="212" customWidth="1"/>
    <col min="8" max="8" width="12.00390625" style="212" customWidth="1"/>
    <col min="9" max="9" width="11.140625" style="212" customWidth="1"/>
    <col min="10" max="10" width="11.8515625" style="212" customWidth="1"/>
    <col min="11" max="11" width="14.57421875" style="212" customWidth="1"/>
    <col min="12" max="12" width="11.140625" style="212" customWidth="1"/>
    <col min="13" max="13" width="10.421875" style="212" customWidth="1"/>
    <col min="14" max="14" width="14.8515625" style="212" customWidth="1"/>
    <col min="15" max="15" width="15.421875" style="212" customWidth="1"/>
    <col min="16" max="16" width="14.57421875" style="211" customWidth="1"/>
    <col min="17" max="18" width="12.7109375" style="212" customWidth="1"/>
    <col min="19" max="20" width="10.00390625" style="212" customWidth="1"/>
    <col min="21" max="21" width="11.57421875" style="212" customWidth="1"/>
    <col min="22" max="22" width="10.140625" style="211" customWidth="1"/>
    <col min="23" max="16384" width="9.140625" style="212" customWidth="1"/>
  </cols>
  <sheetData>
    <row r="1" spans="1:46" ht="11.25">
      <c r="A1" s="314" t="s">
        <v>397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6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1"/>
    </row>
    <row r="2" spans="1:46" ht="11.25">
      <c r="A2" s="317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53"/>
      <c r="Q2" s="353"/>
      <c r="R2" s="353"/>
      <c r="S2" s="353"/>
      <c r="T2" s="353"/>
      <c r="U2" s="354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1"/>
    </row>
    <row r="3" spans="1:46" ht="45">
      <c r="A3" s="369" t="s">
        <v>398</v>
      </c>
      <c r="B3" s="369" t="s">
        <v>775</v>
      </c>
      <c r="C3" s="369" t="s">
        <v>5</v>
      </c>
      <c r="D3" s="369" t="s">
        <v>776</v>
      </c>
      <c r="E3" s="370" t="s">
        <v>777</v>
      </c>
      <c r="F3" s="370" t="s">
        <v>779</v>
      </c>
      <c r="G3" s="370" t="s">
        <v>601</v>
      </c>
      <c r="H3" s="370" t="s">
        <v>781</v>
      </c>
      <c r="I3" s="370" t="s">
        <v>783</v>
      </c>
      <c r="J3" s="370" t="s">
        <v>795</v>
      </c>
      <c r="K3" s="370" t="s">
        <v>785</v>
      </c>
      <c r="L3" s="370" t="s">
        <v>787</v>
      </c>
      <c r="M3" s="370" t="s">
        <v>789</v>
      </c>
      <c r="N3" s="370" t="s">
        <v>791</v>
      </c>
      <c r="O3" s="370" t="s">
        <v>793</v>
      </c>
      <c r="P3" s="355"/>
      <c r="Q3" s="355"/>
      <c r="R3" s="355"/>
      <c r="S3" s="356"/>
      <c r="T3" s="356"/>
      <c r="U3" s="355"/>
      <c r="V3" s="357"/>
      <c r="W3" s="358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0"/>
      <c r="AO3" s="210"/>
      <c r="AP3" s="210"/>
      <c r="AQ3" s="210"/>
      <c r="AR3" s="210"/>
      <c r="AS3" s="210"/>
      <c r="AT3" s="211"/>
    </row>
    <row r="4" spans="1:46" ht="15">
      <c r="A4" s="369"/>
      <c r="B4" s="369"/>
      <c r="C4" s="369"/>
      <c r="D4" s="369"/>
      <c r="E4" s="370" t="s">
        <v>778</v>
      </c>
      <c r="F4" s="370" t="s">
        <v>780</v>
      </c>
      <c r="G4" s="370" t="s">
        <v>811</v>
      </c>
      <c r="H4" s="370" t="s">
        <v>782</v>
      </c>
      <c r="I4" s="370" t="s">
        <v>784</v>
      </c>
      <c r="J4" s="370" t="s">
        <v>784</v>
      </c>
      <c r="K4" s="370" t="s">
        <v>786</v>
      </c>
      <c r="L4" s="370" t="s">
        <v>788</v>
      </c>
      <c r="M4" s="370" t="s">
        <v>790</v>
      </c>
      <c r="N4" s="370" t="s">
        <v>792</v>
      </c>
      <c r="O4" s="370" t="s">
        <v>794</v>
      </c>
      <c r="P4" s="355"/>
      <c r="Q4" s="359"/>
      <c r="R4" s="359"/>
      <c r="S4" s="356"/>
      <c r="T4" s="360"/>
      <c r="U4" s="342"/>
      <c r="V4" s="361"/>
      <c r="W4" s="361"/>
      <c r="X4" s="213"/>
      <c r="Y4" s="213"/>
      <c r="Z4" s="214"/>
      <c r="AA4" s="214"/>
      <c r="AB4" s="214"/>
      <c r="AC4" s="214"/>
      <c r="AD4" s="214"/>
      <c r="AE4" s="214"/>
      <c r="AF4" s="214"/>
      <c r="AG4" s="214"/>
      <c r="AH4" s="215"/>
      <c r="AI4" s="213"/>
      <c r="AJ4" s="213"/>
      <c r="AK4" s="213"/>
      <c r="AL4" s="213"/>
      <c r="AM4" s="213"/>
      <c r="AN4" s="210"/>
      <c r="AO4" s="210"/>
      <c r="AP4" s="210"/>
      <c r="AQ4" s="210"/>
      <c r="AR4" s="210"/>
      <c r="AS4" s="210"/>
      <c r="AT4" s="211"/>
    </row>
    <row r="5" spans="1:46" ht="15">
      <c r="A5" s="237">
        <v>1</v>
      </c>
      <c r="B5" s="371" t="s">
        <v>796</v>
      </c>
      <c r="C5" s="237" t="s">
        <v>797</v>
      </c>
      <c r="D5" s="237">
        <v>2000</v>
      </c>
      <c r="E5" s="237">
        <v>1000</v>
      </c>
      <c r="F5" s="237">
        <v>1000</v>
      </c>
      <c r="G5" s="237" t="s">
        <v>38</v>
      </c>
      <c r="H5" s="237"/>
      <c r="I5" s="237"/>
      <c r="J5" s="237"/>
      <c r="K5" s="237"/>
      <c r="L5" s="237"/>
      <c r="M5" s="237"/>
      <c r="N5" s="237"/>
      <c r="O5" s="237"/>
      <c r="P5" s="217"/>
      <c r="Q5" s="217"/>
      <c r="R5" s="217"/>
      <c r="S5" s="217"/>
      <c r="T5" s="217"/>
      <c r="U5" s="213"/>
      <c r="V5" s="217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0"/>
      <c r="AO5" s="210"/>
      <c r="AP5" s="210"/>
      <c r="AQ5" s="210"/>
      <c r="AR5" s="210"/>
      <c r="AS5" s="210"/>
      <c r="AT5" s="211"/>
    </row>
    <row r="6" spans="1:45" ht="15">
      <c r="A6" s="237">
        <v>2</v>
      </c>
      <c r="B6" s="371" t="s">
        <v>798</v>
      </c>
      <c r="C6" s="237" t="s">
        <v>799</v>
      </c>
      <c r="D6" s="237">
        <v>1975</v>
      </c>
      <c r="E6" s="237">
        <v>997</v>
      </c>
      <c r="F6" s="237">
        <v>978</v>
      </c>
      <c r="G6" s="237"/>
      <c r="H6" s="237"/>
      <c r="I6" s="237"/>
      <c r="J6" s="237"/>
      <c r="K6" s="237"/>
      <c r="L6" s="237"/>
      <c r="M6" s="237"/>
      <c r="N6" s="237"/>
      <c r="O6" s="237"/>
      <c r="P6" s="217"/>
      <c r="Q6" s="217"/>
      <c r="R6" s="217"/>
      <c r="S6" s="217"/>
      <c r="T6" s="217"/>
      <c r="U6" s="213"/>
      <c r="V6" s="217"/>
      <c r="W6" s="213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3"/>
      <c r="AM6" s="213"/>
      <c r="AN6" s="210"/>
      <c r="AO6" s="210"/>
      <c r="AP6" s="210"/>
      <c r="AQ6" s="210"/>
      <c r="AR6" s="210"/>
      <c r="AS6" s="210"/>
    </row>
    <row r="7" spans="1:45" ht="15">
      <c r="A7" s="237">
        <v>3</v>
      </c>
      <c r="B7" s="371" t="s">
        <v>800</v>
      </c>
      <c r="C7" s="237" t="s">
        <v>63</v>
      </c>
      <c r="D7" s="237">
        <v>1932</v>
      </c>
      <c r="E7" s="237">
        <v>973</v>
      </c>
      <c r="F7" s="237">
        <v>959</v>
      </c>
      <c r="G7" s="237" t="s">
        <v>38</v>
      </c>
      <c r="H7" s="237"/>
      <c r="I7" s="237"/>
      <c r="J7" s="237"/>
      <c r="K7" s="237"/>
      <c r="L7" s="237"/>
      <c r="M7" s="237"/>
      <c r="N7" s="237"/>
      <c r="O7" s="237"/>
      <c r="P7" s="217"/>
      <c r="Q7" s="217"/>
      <c r="R7" s="217"/>
      <c r="S7" s="217"/>
      <c r="T7" s="217"/>
      <c r="U7" s="213"/>
      <c r="V7" s="217"/>
      <c r="W7" s="213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3"/>
      <c r="AL7" s="217"/>
      <c r="AM7" s="213"/>
      <c r="AN7" s="210"/>
      <c r="AO7" s="210"/>
      <c r="AP7" s="210"/>
      <c r="AQ7" s="210"/>
      <c r="AR7" s="210"/>
      <c r="AS7" s="210"/>
    </row>
    <row r="8" spans="1:45" ht="15">
      <c r="A8" s="237">
        <v>4</v>
      </c>
      <c r="B8" s="371" t="s">
        <v>801</v>
      </c>
      <c r="C8" s="237" t="s">
        <v>802</v>
      </c>
      <c r="D8" s="237">
        <v>1921</v>
      </c>
      <c r="E8" s="237">
        <v>972</v>
      </c>
      <c r="F8" s="237">
        <v>949</v>
      </c>
      <c r="G8" s="237" t="s">
        <v>38</v>
      </c>
      <c r="H8" s="237"/>
      <c r="I8" s="237"/>
      <c r="J8" s="237"/>
      <c r="K8" s="237"/>
      <c r="L8" s="237"/>
      <c r="M8" s="237"/>
      <c r="N8" s="237"/>
      <c r="O8" s="237"/>
      <c r="P8" s="217"/>
      <c r="Q8" s="217"/>
      <c r="R8" s="217"/>
      <c r="S8" s="217"/>
      <c r="T8" s="217"/>
      <c r="U8" s="213"/>
      <c r="V8" s="217"/>
      <c r="W8" s="213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3"/>
      <c r="AM8" s="217"/>
      <c r="AN8" s="210">
        <f>SUM(X8:AM8)</f>
        <v>0</v>
      </c>
      <c r="AO8" s="210"/>
      <c r="AP8" s="210"/>
      <c r="AQ8" s="210"/>
      <c r="AR8" s="210"/>
      <c r="AS8" s="210"/>
    </row>
    <row r="9" spans="1:45" ht="15">
      <c r="A9" s="237">
        <v>5</v>
      </c>
      <c r="B9" s="371" t="s">
        <v>803</v>
      </c>
      <c r="C9" s="237" t="s">
        <v>804</v>
      </c>
      <c r="D9" s="237">
        <v>1839</v>
      </c>
      <c r="E9" s="237">
        <v>950</v>
      </c>
      <c r="F9" s="237">
        <v>889</v>
      </c>
      <c r="G9" s="237"/>
      <c r="H9" s="237"/>
      <c r="I9" s="237"/>
      <c r="J9" s="237"/>
      <c r="K9" s="237"/>
      <c r="L9" s="237"/>
      <c r="M9" s="237"/>
      <c r="N9" s="237"/>
      <c r="O9" s="237"/>
      <c r="P9" s="217"/>
      <c r="Q9" s="217"/>
      <c r="R9" s="217"/>
      <c r="S9" s="217"/>
      <c r="T9" s="217"/>
      <c r="U9" s="213"/>
      <c r="V9" s="217"/>
      <c r="W9" s="213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3"/>
      <c r="AN9" s="218">
        <v>919</v>
      </c>
      <c r="AO9" s="210">
        <f>SUM(X9:AN9)</f>
        <v>919</v>
      </c>
      <c r="AP9" s="210"/>
      <c r="AQ9" s="210"/>
      <c r="AR9" s="210"/>
      <c r="AS9" s="210"/>
    </row>
    <row r="10" spans="1:45" ht="15">
      <c r="A10" s="237">
        <v>6</v>
      </c>
      <c r="B10" s="371" t="s">
        <v>805</v>
      </c>
      <c r="C10" s="237" t="s">
        <v>797</v>
      </c>
      <c r="D10" s="237">
        <v>1831</v>
      </c>
      <c r="E10" s="237">
        <v>904</v>
      </c>
      <c r="F10" s="237">
        <v>927</v>
      </c>
      <c r="G10" s="237"/>
      <c r="H10" s="237"/>
      <c r="I10" s="237"/>
      <c r="J10" s="237"/>
      <c r="K10" s="237"/>
      <c r="L10" s="237"/>
      <c r="M10" s="237"/>
      <c r="N10" s="237"/>
      <c r="O10" s="237"/>
      <c r="P10" s="217"/>
      <c r="Q10" s="217"/>
      <c r="R10" s="217"/>
      <c r="S10" s="217"/>
      <c r="T10" s="217"/>
      <c r="U10" s="213"/>
      <c r="V10" s="217"/>
      <c r="W10" s="213"/>
      <c r="X10" s="217"/>
      <c r="Y10" s="217"/>
      <c r="Z10" s="217"/>
      <c r="AA10" s="217"/>
      <c r="AB10" s="217"/>
      <c r="AC10" s="217"/>
      <c r="AD10" s="217"/>
      <c r="AE10" s="217"/>
      <c r="AF10" s="217"/>
      <c r="AG10" s="217"/>
      <c r="AH10" s="217"/>
      <c r="AI10" s="213"/>
      <c r="AJ10" s="213"/>
      <c r="AK10" s="213"/>
      <c r="AL10" s="213"/>
      <c r="AM10" s="213"/>
      <c r="AN10" s="210"/>
      <c r="AO10" s="210"/>
      <c r="AP10" s="210"/>
      <c r="AQ10" s="210"/>
      <c r="AR10" s="210"/>
      <c r="AS10" s="210"/>
    </row>
    <row r="11" spans="1:45" ht="15">
      <c r="A11" s="237">
        <v>7</v>
      </c>
      <c r="B11" s="371" t="s">
        <v>806</v>
      </c>
      <c r="C11" s="237" t="s">
        <v>48</v>
      </c>
      <c r="D11" s="237">
        <v>1812</v>
      </c>
      <c r="E11" s="237">
        <v>920</v>
      </c>
      <c r="F11" s="237">
        <v>892</v>
      </c>
      <c r="G11" s="237"/>
      <c r="H11" s="237"/>
      <c r="I11" s="237"/>
      <c r="J11" s="237"/>
      <c r="K11" s="237"/>
      <c r="L11" s="237"/>
      <c r="M11" s="237"/>
      <c r="N11" s="237"/>
      <c r="O11" s="237"/>
      <c r="P11" s="217"/>
      <c r="Q11" s="217"/>
      <c r="R11" s="217"/>
      <c r="S11" s="217"/>
      <c r="T11" s="217"/>
      <c r="U11" s="213"/>
      <c r="V11" s="217"/>
      <c r="W11" s="213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3"/>
      <c r="AK11" s="213"/>
      <c r="AL11" s="213"/>
      <c r="AM11" s="213"/>
      <c r="AN11" s="210"/>
      <c r="AO11" s="210"/>
      <c r="AP11" s="210"/>
      <c r="AQ11" s="210"/>
      <c r="AR11" s="210"/>
      <c r="AS11" s="210"/>
    </row>
    <row r="12" spans="1:45" ht="30">
      <c r="A12" s="237">
        <v>8</v>
      </c>
      <c r="B12" s="371" t="s">
        <v>807</v>
      </c>
      <c r="C12" s="237" t="s">
        <v>808</v>
      </c>
      <c r="D12" s="237">
        <v>1793</v>
      </c>
      <c r="E12" s="237">
        <v>903</v>
      </c>
      <c r="F12" s="237">
        <v>890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17"/>
      <c r="Q12" s="217"/>
      <c r="R12" s="217"/>
      <c r="S12" s="217"/>
      <c r="T12" s="217"/>
      <c r="U12" s="213"/>
      <c r="V12" s="217"/>
      <c r="W12" s="213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3"/>
      <c r="AJ12" s="213"/>
      <c r="AK12" s="213"/>
      <c r="AL12" s="213"/>
      <c r="AM12" s="213"/>
      <c r="AN12" s="210"/>
      <c r="AO12" s="210"/>
      <c r="AP12" s="210"/>
      <c r="AQ12" s="210"/>
      <c r="AR12" s="210"/>
      <c r="AS12" s="210"/>
    </row>
    <row r="13" spans="1:45" ht="15">
      <c r="A13" s="237">
        <v>9</v>
      </c>
      <c r="B13" s="371" t="s">
        <v>809</v>
      </c>
      <c r="C13" s="237" t="s">
        <v>797</v>
      </c>
      <c r="D13" s="237">
        <v>1785</v>
      </c>
      <c r="E13" s="237">
        <v>886</v>
      </c>
      <c r="F13" s="237">
        <v>899</v>
      </c>
      <c r="G13" s="237"/>
      <c r="H13" s="237"/>
      <c r="I13" s="237"/>
      <c r="J13" s="237"/>
      <c r="K13" s="237"/>
      <c r="L13" s="237"/>
      <c r="M13" s="237"/>
      <c r="N13" s="237"/>
      <c r="O13" s="237"/>
      <c r="P13" s="217"/>
      <c r="Q13" s="217"/>
      <c r="R13" s="217"/>
      <c r="S13" s="217"/>
      <c r="T13" s="217"/>
      <c r="U13" s="213"/>
      <c r="V13" s="217"/>
      <c r="W13" s="213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3"/>
      <c r="AJ13" s="213"/>
      <c r="AK13" s="213"/>
      <c r="AL13" s="213"/>
      <c r="AM13" s="213"/>
      <c r="AN13" s="210"/>
      <c r="AO13" s="210"/>
      <c r="AP13" s="210"/>
      <c r="AQ13" s="210"/>
      <c r="AR13" s="210"/>
      <c r="AS13" s="210"/>
    </row>
    <row r="14" spans="1:45" ht="15">
      <c r="A14" s="237">
        <v>10</v>
      </c>
      <c r="B14" s="371" t="s">
        <v>810</v>
      </c>
      <c r="C14" s="237"/>
      <c r="D14" s="237">
        <v>1751</v>
      </c>
      <c r="E14" s="237">
        <v>897</v>
      </c>
      <c r="F14" s="237">
        <v>854</v>
      </c>
      <c r="G14" s="237"/>
      <c r="H14" s="237"/>
      <c r="I14" s="237"/>
      <c r="J14" s="237"/>
      <c r="K14" s="237"/>
      <c r="L14" s="237"/>
      <c r="M14" s="237"/>
      <c r="N14" s="237"/>
      <c r="O14" s="237"/>
      <c r="P14" s="217"/>
      <c r="Q14" s="217"/>
      <c r="R14" s="217"/>
      <c r="S14" s="217"/>
      <c r="T14" s="217"/>
      <c r="U14" s="213"/>
      <c r="V14" s="217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0"/>
      <c r="AO14" s="210"/>
      <c r="AP14" s="210"/>
      <c r="AQ14" s="210"/>
      <c r="AR14" s="210"/>
      <c r="AS14" s="210"/>
    </row>
    <row r="15" spans="1:45" ht="15">
      <c r="A15" s="237">
        <v>11</v>
      </c>
      <c r="B15" s="371" t="s">
        <v>812</v>
      </c>
      <c r="C15" s="237" t="s">
        <v>802</v>
      </c>
      <c r="D15" s="237">
        <v>1741</v>
      </c>
      <c r="E15" s="237">
        <v>891</v>
      </c>
      <c r="F15" s="237">
        <v>850</v>
      </c>
      <c r="G15" s="237"/>
      <c r="H15" s="237"/>
      <c r="I15" s="237"/>
      <c r="J15" s="237"/>
      <c r="K15" s="237"/>
      <c r="L15" s="237"/>
      <c r="M15" s="237"/>
      <c r="N15" s="237"/>
      <c r="O15" s="217"/>
      <c r="P15" s="217"/>
      <c r="Q15" s="217"/>
      <c r="R15" s="217"/>
      <c r="S15" s="217"/>
      <c r="T15" s="217"/>
      <c r="U15" s="217"/>
      <c r="V15" s="217"/>
      <c r="W15" s="213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3"/>
      <c r="AN15" s="218">
        <v>880</v>
      </c>
      <c r="AO15" s="210">
        <f>SUM(X15:AN15)</f>
        <v>880</v>
      </c>
      <c r="AP15" s="210"/>
      <c r="AQ15" s="210"/>
      <c r="AR15" s="210"/>
      <c r="AS15" s="210"/>
    </row>
    <row r="16" spans="1:45" ht="15">
      <c r="A16" s="237">
        <v>12</v>
      </c>
      <c r="B16" s="371" t="s">
        <v>822</v>
      </c>
      <c r="C16" s="237" t="s">
        <v>823</v>
      </c>
      <c r="D16" s="237">
        <v>1702</v>
      </c>
      <c r="E16" s="237">
        <v>845</v>
      </c>
      <c r="F16" s="237">
        <v>857</v>
      </c>
      <c r="G16" s="237"/>
      <c r="H16" s="237"/>
      <c r="I16" s="237"/>
      <c r="J16" s="237"/>
      <c r="K16" s="237"/>
      <c r="L16" s="237"/>
      <c r="M16" s="237"/>
      <c r="N16" s="237"/>
      <c r="O16" s="217"/>
      <c r="P16" s="217"/>
      <c r="Q16" s="217"/>
      <c r="R16" s="217"/>
      <c r="S16" s="217"/>
      <c r="T16" s="217"/>
      <c r="U16" s="213"/>
      <c r="V16" s="217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0"/>
      <c r="AO16" s="210"/>
      <c r="AP16" s="210"/>
      <c r="AQ16" s="210"/>
      <c r="AR16" s="210"/>
      <c r="AS16" s="210"/>
    </row>
    <row r="17" spans="1:45" ht="15">
      <c r="A17" s="237">
        <v>13</v>
      </c>
      <c r="B17" s="371" t="s">
        <v>813</v>
      </c>
      <c r="C17" s="237" t="s">
        <v>797</v>
      </c>
      <c r="D17" s="237">
        <v>1606</v>
      </c>
      <c r="E17" s="237">
        <v>804</v>
      </c>
      <c r="F17" s="237">
        <v>802</v>
      </c>
      <c r="G17" s="237"/>
      <c r="H17" s="237"/>
      <c r="I17" s="237"/>
      <c r="J17" s="237"/>
      <c r="K17" s="237"/>
      <c r="L17" s="237"/>
      <c r="M17" s="237"/>
      <c r="N17" s="237"/>
      <c r="O17" s="217"/>
      <c r="P17" s="217"/>
      <c r="Q17" s="217"/>
      <c r="R17" s="217"/>
      <c r="S17" s="217"/>
      <c r="T17" s="217"/>
      <c r="U17" s="213"/>
      <c r="V17" s="217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0"/>
      <c r="AO17" s="210"/>
      <c r="AP17" s="210"/>
      <c r="AQ17" s="210"/>
      <c r="AR17" s="210"/>
      <c r="AS17" s="210"/>
    </row>
    <row r="18" spans="1:45" ht="15">
      <c r="A18" s="237">
        <v>14</v>
      </c>
      <c r="B18" s="371" t="s">
        <v>814</v>
      </c>
      <c r="C18" s="237" t="s">
        <v>797</v>
      </c>
      <c r="D18" s="237">
        <v>1588</v>
      </c>
      <c r="E18" s="237">
        <v>812</v>
      </c>
      <c r="F18" s="237">
        <v>776</v>
      </c>
      <c r="G18" s="237"/>
      <c r="H18" s="237"/>
      <c r="I18" s="237"/>
      <c r="J18" s="237"/>
      <c r="K18" s="237"/>
      <c r="L18" s="237"/>
      <c r="M18" s="237"/>
      <c r="N18" s="237"/>
      <c r="O18" s="217"/>
      <c r="P18" s="217"/>
      <c r="Q18" s="217"/>
      <c r="R18" s="217"/>
      <c r="S18" s="217"/>
      <c r="T18" s="217"/>
      <c r="U18" s="217"/>
      <c r="V18" s="217"/>
      <c r="W18" s="213"/>
      <c r="X18" s="213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0">
        <f>SUM(Z18:AM18)</f>
        <v>0</v>
      </c>
      <c r="AO18" s="210"/>
      <c r="AP18" s="210"/>
      <c r="AQ18" s="210"/>
      <c r="AR18" s="210"/>
      <c r="AS18" s="210"/>
    </row>
    <row r="19" spans="1:45" ht="15">
      <c r="A19" s="237">
        <v>15</v>
      </c>
      <c r="B19" s="371" t="s">
        <v>815</v>
      </c>
      <c r="C19" s="237" t="s">
        <v>797</v>
      </c>
      <c r="D19" s="237">
        <v>1419</v>
      </c>
      <c r="E19" s="237">
        <v>725</v>
      </c>
      <c r="F19" s="237">
        <v>694</v>
      </c>
      <c r="G19" s="237"/>
      <c r="H19" s="237"/>
      <c r="I19" s="237"/>
      <c r="J19" s="237"/>
      <c r="K19" s="237"/>
      <c r="L19" s="237"/>
      <c r="M19" s="237"/>
      <c r="N19" s="237"/>
      <c r="O19" s="217"/>
      <c r="P19" s="217"/>
      <c r="Q19" s="217"/>
      <c r="R19" s="217"/>
      <c r="S19" s="217"/>
      <c r="T19" s="217"/>
      <c r="U19" s="217"/>
      <c r="V19" s="217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0"/>
      <c r="AO19" s="210"/>
      <c r="AP19" s="210"/>
      <c r="AQ19" s="210"/>
      <c r="AR19" s="210"/>
      <c r="AS19" s="210"/>
    </row>
    <row r="20" spans="1:45" ht="15">
      <c r="A20" s="237">
        <v>16</v>
      </c>
      <c r="B20" s="371" t="s">
        <v>816</v>
      </c>
      <c r="C20" s="237" t="s">
        <v>797</v>
      </c>
      <c r="D20" s="237">
        <v>910</v>
      </c>
      <c r="E20" s="237"/>
      <c r="F20" s="237">
        <v>910</v>
      </c>
      <c r="G20" s="237"/>
      <c r="H20" s="237"/>
      <c r="I20" s="237"/>
      <c r="J20" s="237"/>
      <c r="K20" s="237"/>
      <c r="L20" s="237"/>
      <c r="M20" s="237"/>
      <c r="N20" s="237"/>
      <c r="O20" s="217"/>
      <c r="P20" s="217"/>
      <c r="Q20" s="217"/>
      <c r="R20" s="217"/>
      <c r="S20" s="217"/>
      <c r="T20" s="217"/>
      <c r="U20" s="217"/>
      <c r="V20" s="217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0"/>
      <c r="AO20" s="210"/>
      <c r="AP20" s="210"/>
      <c r="AQ20" s="210"/>
      <c r="AR20" s="210"/>
      <c r="AS20" s="210"/>
    </row>
    <row r="21" spans="1:45" ht="15">
      <c r="A21" s="237">
        <v>17</v>
      </c>
      <c r="B21" s="371" t="s">
        <v>817</v>
      </c>
      <c r="C21" s="237" t="s">
        <v>818</v>
      </c>
      <c r="D21" s="237">
        <v>886</v>
      </c>
      <c r="E21" s="237">
        <v>886</v>
      </c>
      <c r="F21" s="237"/>
      <c r="G21" s="237"/>
      <c r="H21" s="237"/>
      <c r="I21" s="237"/>
      <c r="J21" s="237"/>
      <c r="K21" s="237"/>
      <c r="L21" s="237"/>
      <c r="M21" s="237"/>
      <c r="N21" s="237"/>
      <c r="O21" s="217"/>
      <c r="P21" s="217"/>
      <c r="Q21" s="217"/>
      <c r="R21" s="217"/>
      <c r="S21" s="217"/>
      <c r="T21" s="217"/>
      <c r="U21" s="217"/>
      <c r="V21" s="217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0"/>
      <c r="AO21" s="210"/>
      <c r="AP21" s="210"/>
      <c r="AQ21" s="210"/>
      <c r="AR21" s="210"/>
      <c r="AS21" s="210"/>
    </row>
    <row r="22" spans="1:45" ht="30">
      <c r="A22" s="237">
        <v>18</v>
      </c>
      <c r="B22" s="371" t="s">
        <v>819</v>
      </c>
      <c r="C22" s="237" t="s">
        <v>808</v>
      </c>
      <c r="D22" s="237">
        <v>866</v>
      </c>
      <c r="E22" s="237"/>
      <c r="F22" s="237">
        <v>866</v>
      </c>
      <c r="G22" s="237"/>
      <c r="H22" s="237"/>
      <c r="I22" s="237"/>
      <c r="J22" s="237"/>
      <c r="K22" s="237"/>
      <c r="L22" s="237"/>
      <c r="M22" s="237"/>
      <c r="N22" s="237"/>
      <c r="O22" s="217"/>
      <c r="P22" s="217"/>
      <c r="Q22" s="217"/>
      <c r="R22" s="217"/>
      <c r="S22" s="217"/>
      <c r="T22" s="217"/>
      <c r="U22" s="217"/>
      <c r="V22" s="217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0"/>
      <c r="AO22" s="210"/>
      <c r="AP22" s="210"/>
      <c r="AQ22" s="210"/>
      <c r="AR22" s="210"/>
      <c r="AS22" s="210"/>
    </row>
    <row r="23" spans="1:45" ht="30">
      <c r="A23" s="237">
        <v>19</v>
      </c>
      <c r="B23" s="371" t="s">
        <v>820</v>
      </c>
      <c r="C23" s="237" t="s">
        <v>821</v>
      </c>
      <c r="D23" s="237">
        <v>865</v>
      </c>
      <c r="E23" s="237"/>
      <c r="F23" s="237">
        <v>865</v>
      </c>
      <c r="G23" s="237"/>
      <c r="H23" s="237"/>
      <c r="I23" s="237"/>
      <c r="J23" s="237"/>
      <c r="K23" s="237"/>
      <c r="L23" s="237"/>
      <c r="M23" s="237"/>
      <c r="N23" s="237"/>
      <c r="O23" s="217"/>
      <c r="P23" s="217"/>
      <c r="Q23" s="217"/>
      <c r="R23" s="217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0"/>
      <c r="AO23" s="210"/>
      <c r="AP23" s="210"/>
      <c r="AQ23" s="210"/>
      <c r="AR23" s="210"/>
      <c r="AS23" s="210"/>
    </row>
    <row r="24" spans="1:45" ht="15">
      <c r="A24" s="237">
        <v>20</v>
      </c>
      <c r="B24" s="371" t="s">
        <v>824</v>
      </c>
      <c r="C24" s="237" t="s">
        <v>818</v>
      </c>
      <c r="D24" s="237">
        <v>833</v>
      </c>
      <c r="E24" s="237"/>
      <c r="F24" s="237">
        <v>833</v>
      </c>
      <c r="G24" s="237"/>
      <c r="H24" s="237"/>
      <c r="I24" s="237"/>
      <c r="J24" s="237"/>
      <c r="K24" s="237"/>
      <c r="L24" s="237"/>
      <c r="M24" s="237"/>
      <c r="N24" s="237"/>
      <c r="O24" s="217"/>
      <c r="P24" s="217"/>
      <c r="Q24" s="217"/>
      <c r="R24" s="217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0"/>
      <c r="AO24" s="210"/>
      <c r="AP24" s="210"/>
      <c r="AQ24" s="210"/>
      <c r="AR24" s="210"/>
      <c r="AS24" s="210"/>
    </row>
    <row r="25" spans="1:45" ht="15">
      <c r="A25" s="237">
        <v>21</v>
      </c>
      <c r="B25" s="371" t="s">
        <v>825</v>
      </c>
      <c r="C25" s="237" t="s">
        <v>799</v>
      </c>
      <c r="D25" s="237">
        <v>807</v>
      </c>
      <c r="E25" s="237"/>
      <c r="F25" s="237">
        <v>807</v>
      </c>
      <c r="G25" s="237"/>
      <c r="H25" s="237"/>
      <c r="I25" s="237"/>
      <c r="J25" s="237"/>
      <c r="K25" s="237"/>
      <c r="L25" s="237"/>
      <c r="M25" s="237"/>
      <c r="N25" s="237"/>
      <c r="O25" s="217"/>
      <c r="P25" s="217"/>
      <c r="Q25" s="217"/>
      <c r="R25" s="217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0"/>
      <c r="AO25" s="210"/>
      <c r="AP25" s="210"/>
      <c r="AQ25" s="210"/>
      <c r="AR25" s="210"/>
      <c r="AS25" s="210"/>
    </row>
    <row r="26" spans="1:45" ht="30">
      <c r="A26" s="237">
        <v>22</v>
      </c>
      <c r="B26" s="371" t="s">
        <v>826</v>
      </c>
      <c r="C26" s="237" t="s">
        <v>808</v>
      </c>
      <c r="D26" s="237">
        <v>787</v>
      </c>
      <c r="E26" s="237"/>
      <c r="F26" s="237">
        <v>787</v>
      </c>
      <c r="G26" s="237"/>
      <c r="H26" s="237"/>
      <c r="I26" s="237"/>
      <c r="J26" s="237"/>
      <c r="K26" s="237"/>
      <c r="L26" s="237"/>
      <c r="M26" s="237"/>
      <c r="N26" s="237"/>
      <c r="O26" s="217"/>
      <c r="P26" s="217"/>
      <c r="Q26" s="217"/>
      <c r="R26" s="217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0"/>
      <c r="AO26" s="210"/>
      <c r="AP26" s="210"/>
      <c r="AQ26" s="210"/>
      <c r="AR26" s="210"/>
      <c r="AS26" s="210"/>
    </row>
    <row r="27" spans="1:45" ht="15">
      <c r="A27" s="237">
        <v>23</v>
      </c>
      <c r="B27" s="371" t="s">
        <v>827</v>
      </c>
      <c r="C27" s="237" t="s">
        <v>818</v>
      </c>
      <c r="D27" s="237">
        <v>750</v>
      </c>
      <c r="E27" s="237">
        <v>750</v>
      </c>
      <c r="F27" s="237"/>
      <c r="G27"/>
      <c r="H27"/>
      <c r="I27"/>
      <c r="J27"/>
      <c r="K27"/>
      <c r="L27"/>
      <c r="M27"/>
      <c r="N27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0"/>
      <c r="AO27" s="210"/>
      <c r="AP27" s="210"/>
      <c r="AQ27" s="210"/>
      <c r="AR27" s="210"/>
      <c r="AS27" s="210"/>
    </row>
    <row r="28" spans="1:45" ht="15">
      <c r="A28" s="237"/>
      <c r="B28" s="371"/>
      <c r="C28" s="237"/>
      <c r="D28" s="237"/>
      <c r="E28" s="237"/>
      <c r="F28" s="237"/>
      <c r="G28"/>
      <c r="H28"/>
      <c r="I28"/>
      <c r="J28"/>
      <c r="K28"/>
      <c r="L28"/>
      <c r="M28"/>
      <c r="N28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213"/>
      <c r="AI28" s="213"/>
      <c r="AJ28" s="213"/>
      <c r="AK28" s="213"/>
      <c r="AL28" s="213"/>
      <c r="AM28" s="213"/>
      <c r="AN28" s="210"/>
      <c r="AO28" s="210"/>
      <c r="AP28" s="210"/>
      <c r="AQ28" s="210"/>
      <c r="AR28" s="210"/>
      <c r="AS28" s="210"/>
    </row>
    <row r="29" spans="1:45" ht="30">
      <c r="A29" s="369" t="s">
        <v>398</v>
      </c>
      <c r="B29" s="369" t="s">
        <v>775</v>
      </c>
      <c r="C29" s="369" t="s">
        <v>5</v>
      </c>
      <c r="D29" s="369" t="s">
        <v>776</v>
      </c>
      <c r="E29" s="370" t="s">
        <v>777</v>
      </c>
      <c r="F29" s="370" t="s">
        <v>779</v>
      </c>
      <c r="G29" s="370" t="s">
        <v>601</v>
      </c>
      <c r="H29" s="370" t="s">
        <v>781</v>
      </c>
      <c r="I29" s="370" t="s">
        <v>783</v>
      </c>
      <c r="J29" s="370" t="s">
        <v>795</v>
      </c>
      <c r="K29" s="370" t="s">
        <v>785</v>
      </c>
      <c r="L29" s="370" t="s">
        <v>787</v>
      </c>
      <c r="M29" s="370" t="s">
        <v>789</v>
      </c>
      <c r="N29" s="370" t="s">
        <v>791</v>
      </c>
      <c r="O29" s="370" t="s">
        <v>793</v>
      </c>
      <c r="P29" s="362"/>
      <c r="Q29" s="355"/>
      <c r="R29" s="355"/>
      <c r="S29" s="356"/>
      <c r="T29" s="356"/>
      <c r="U29" s="363"/>
      <c r="V29" s="357"/>
      <c r="W29" s="358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0"/>
      <c r="AO29" s="210"/>
      <c r="AP29" s="210"/>
      <c r="AQ29" s="210"/>
      <c r="AR29" s="210"/>
      <c r="AS29" s="210"/>
    </row>
    <row r="30" spans="1:45" ht="15">
      <c r="A30" s="369"/>
      <c r="B30" s="369"/>
      <c r="C30" s="369"/>
      <c r="D30" s="369"/>
      <c r="E30" s="370" t="s">
        <v>778</v>
      </c>
      <c r="F30" s="370" t="s">
        <v>780</v>
      </c>
      <c r="G30" s="370" t="s">
        <v>811</v>
      </c>
      <c r="H30" s="370" t="s">
        <v>782</v>
      </c>
      <c r="I30" s="370" t="s">
        <v>784</v>
      </c>
      <c r="J30" s="370" t="s">
        <v>784</v>
      </c>
      <c r="K30" s="370" t="s">
        <v>786</v>
      </c>
      <c r="L30" s="370" t="s">
        <v>788</v>
      </c>
      <c r="M30" s="370" t="s">
        <v>790</v>
      </c>
      <c r="N30" s="370" t="s">
        <v>792</v>
      </c>
      <c r="O30" s="370" t="s">
        <v>794</v>
      </c>
      <c r="P30" s="363"/>
      <c r="Q30" s="359"/>
      <c r="R30" s="359"/>
      <c r="S30" s="356"/>
      <c r="T30" s="360"/>
      <c r="U30" s="363"/>
      <c r="V30" s="361"/>
      <c r="W30" s="361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0"/>
      <c r="AO30" s="210"/>
      <c r="AP30" s="210"/>
      <c r="AQ30" s="210"/>
      <c r="AR30" s="210"/>
      <c r="AS30" s="210"/>
    </row>
    <row r="31" spans="1:45" ht="15">
      <c r="A31" s="237">
        <v>1</v>
      </c>
      <c r="B31" s="371" t="s">
        <v>828</v>
      </c>
      <c r="C31" s="237"/>
      <c r="D31" s="237">
        <v>2000</v>
      </c>
      <c r="E31" s="237">
        <v>1000</v>
      </c>
      <c r="F31" s="237">
        <v>1000</v>
      </c>
      <c r="G31" s="366"/>
      <c r="H31" s="366"/>
      <c r="I31" s="366"/>
      <c r="J31" s="366"/>
      <c r="K31" s="366"/>
      <c r="L31" s="366"/>
      <c r="M31" s="366"/>
      <c r="N31" s="366"/>
      <c r="O31" s="214"/>
      <c r="P31" s="214"/>
      <c r="Q31" s="214"/>
      <c r="R31" s="214"/>
      <c r="S31" s="214"/>
      <c r="T31" s="214"/>
      <c r="U31" s="213"/>
      <c r="V31" s="214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0"/>
      <c r="AO31" s="210"/>
      <c r="AP31" s="210"/>
      <c r="AQ31" s="210"/>
      <c r="AR31" s="210"/>
      <c r="AS31" s="210"/>
    </row>
    <row r="32" spans="1:45" ht="15">
      <c r="A32" s="237">
        <v>2</v>
      </c>
      <c r="B32" s="371" t="s">
        <v>829</v>
      </c>
      <c r="C32" s="237" t="s">
        <v>797</v>
      </c>
      <c r="D32" s="237">
        <v>1838</v>
      </c>
      <c r="E32" s="237">
        <v>896</v>
      </c>
      <c r="F32" s="237">
        <v>942</v>
      </c>
      <c r="G32" s="366"/>
      <c r="H32" s="366"/>
      <c r="I32" s="366"/>
      <c r="J32" s="366"/>
      <c r="K32" s="366"/>
      <c r="L32" s="366"/>
      <c r="M32" s="366"/>
      <c r="N32" s="366"/>
      <c r="O32" s="214"/>
      <c r="P32" s="214"/>
      <c r="Q32" s="214"/>
      <c r="R32" s="214"/>
      <c r="S32" s="214"/>
      <c r="T32" s="214"/>
      <c r="U32" s="213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3"/>
      <c r="AL32" s="213"/>
      <c r="AM32" s="213"/>
      <c r="AN32" s="210"/>
      <c r="AO32" s="210"/>
      <c r="AP32" s="210"/>
      <c r="AQ32" s="210"/>
      <c r="AR32" s="210"/>
      <c r="AS32" s="210"/>
    </row>
    <row r="33" spans="1:45" ht="15">
      <c r="A33" s="237">
        <v>3</v>
      </c>
      <c r="B33" s="371" t="s">
        <v>830</v>
      </c>
      <c r="C33" s="237" t="s">
        <v>797</v>
      </c>
      <c r="D33" s="237">
        <v>1664</v>
      </c>
      <c r="E33" s="237">
        <v>824</v>
      </c>
      <c r="F33" s="237">
        <v>840</v>
      </c>
      <c r="G33" s="366"/>
      <c r="H33" s="366"/>
      <c r="I33" s="366"/>
      <c r="J33" s="366"/>
      <c r="K33" s="366"/>
      <c r="L33" s="366"/>
      <c r="M33" s="366"/>
      <c r="N33" s="366"/>
      <c r="O33" s="214"/>
      <c r="P33" s="214"/>
      <c r="Q33" s="214"/>
      <c r="R33" s="214"/>
      <c r="S33" s="214"/>
      <c r="T33" s="214"/>
      <c r="U33" s="213"/>
      <c r="V33" s="214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0"/>
      <c r="AO33" s="210"/>
      <c r="AP33" s="210"/>
      <c r="AQ33" s="210"/>
      <c r="AR33" s="210"/>
      <c r="AS33" s="210"/>
    </row>
    <row r="34" spans="1:45" ht="15">
      <c r="A34" s="237">
        <v>4</v>
      </c>
      <c r="B34" s="371" t="s">
        <v>831</v>
      </c>
      <c r="C34" s="237" t="s">
        <v>804</v>
      </c>
      <c r="D34" s="237">
        <v>1604</v>
      </c>
      <c r="E34" s="237">
        <v>784</v>
      </c>
      <c r="F34" s="237">
        <v>820</v>
      </c>
      <c r="G34" s="366"/>
      <c r="H34" s="366"/>
      <c r="I34" s="366"/>
      <c r="J34" s="366"/>
      <c r="K34" s="366"/>
      <c r="L34" s="366"/>
      <c r="M34" s="366"/>
      <c r="N34" s="366"/>
      <c r="O34" s="214"/>
      <c r="P34" s="214"/>
      <c r="Q34" s="214"/>
      <c r="R34" s="214"/>
      <c r="S34" s="214"/>
      <c r="T34" s="214"/>
      <c r="U34" s="213"/>
      <c r="V34" s="214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213"/>
      <c r="AM34" s="213"/>
      <c r="AN34" s="210"/>
      <c r="AO34" s="210"/>
      <c r="AP34" s="210"/>
      <c r="AQ34" s="210"/>
      <c r="AR34" s="210"/>
      <c r="AS34" s="210"/>
    </row>
    <row r="35" spans="1:45" ht="15">
      <c r="A35" s="237">
        <v>5</v>
      </c>
      <c r="B35" s="371" t="s">
        <v>832</v>
      </c>
      <c r="C35" s="237" t="s">
        <v>833</v>
      </c>
      <c r="D35" s="237">
        <v>1525</v>
      </c>
      <c r="E35" s="237">
        <v>779</v>
      </c>
      <c r="F35" s="237">
        <v>746</v>
      </c>
      <c r="G35" s="366"/>
      <c r="H35" s="366"/>
      <c r="I35" s="366"/>
      <c r="J35" s="366"/>
      <c r="K35" s="366"/>
      <c r="L35" s="366"/>
      <c r="M35" s="366"/>
      <c r="N35" s="366"/>
      <c r="O35" s="214"/>
      <c r="P35" s="214"/>
      <c r="Q35" s="214"/>
      <c r="R35" s="214"/>
      <c r="S35" s="214"/>
      <c r="T35" s="214"/>
      <c r="U35" s="213"/>
      <c r="V35" s="214"/>
      <c r="W35" s="213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3"/>
      <c r="AM35" s="220"/>
      <c r="AN35" s="210">
        <f>SUM(X35:AM35)</f>
        <v>0</v>
      </c>
      <c r="AO35" s="210"/>
      <c r="AP35" s="210"/>
      <c r="AQ35" s="210"/>
      <c r="AR35" s="210"/>
      <c r="AS35" s="210"/>
    </row>
    <row r="36" spans="1:45" ht="15">
      <c r="A36" s="237">
        <v>6</v>
      </c>
      <c r="B36" s="371" t="s">
        <v>834</v>
      </c>
      <c r="C36" s="237" t="s">
        <v>823</v>
      </c>
      <c r="D36" s="237">
        <v>1441</v>
      </c>
      <c r="E36" s="237">
        <v>690</v>
      </c>
      <c r="F36" s="237">
        <v>751</v>
      </c>
      <c r="G36" s="366"/>
      <c r="H36" s="366"/>
      <c r="I36" s="366"/>
      <c r="J36" s="366"/>
      <c r="K36" s="366"/>
      <c r="L36" s="366"/>
      <c r="M36" s="366"/>
      <c r="N36" s="366"/>
      <c r="O36" s="214"/>
      <c r="P36" s="214"/>
      <c r="Q36" s="214"/>
      <c r="R36" s="214"/>
      <c r="S36" s="214"/>
      <c r="T36" s="214"/>
      <c r="U36" s="213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3"/>
      <c r="AL36" s="213"/>
      <c r="AM36" s="213"/>
      <c r="AN36" s="210"/>
      <c r="AO36" s="210"/>
      <c r="AP36" s="210"/>
      <c r="AQ36" s="210"/>
      <c r="AR36" s="210"/>
      <c r="AS36" s="210"/>
    </row>
    <row r="37" spans="1:45" ht="15">
      <c r="A37" s="237">
        <v>7</v>
      </c>
      <c r="B37" s="371" t="s">
        <v>835</v>
      </c>
      <c r="C37" s="237" t="s">
        <v>836</v>
      </c>
      <c r="D37" s="237">
        <v>900</v>
      </c>
      <c r="E37" s="237">
        <v>900</v>
      </c>
      <c r="F37" s="237"/>
      <c r="G37" s="366"/>
      <c r="H37" s="366"/>
      <c r="I37" s="366"/>
      <c r="J37" s="366"/>
      <c r="K37" s="366"/>
      <c r="L37" s="366"/>
      <c r="M37" s="366"/>
      <c r="N37" s="366"/>
      <c r="O37" s="214"/>
      <c r="P37" s="214"/>
      <c r="Q37" s="214"/>
      <c r="R37" s="214"/>
      <c r="S37" s="214"/>
      <c r="T37" s="214"/>
      <c r="U37" s="213"/>
      <c r="V37" s="214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0"/>
      <c r="AO37" s="210"/>
      <c r="AP37" s="210"/>
      <c r="AQ37" s="210"/>
      <c r="AR37" s="210"/>
      <c r="AS37" s="210"/>
    </row>
    <row r="38" spans="1:45" ht="15">
      <c r="A38" s="237">
        <v>8</v>
      </c>
      <c r="B38" s="371" t="s">
        <v>837</v>
      </c>
      <c r="C38" s="237"/>
      <c r="D38" s="237">
        <v>792</v>
      </c>
      <c r="E38" s="237"/>
      <c r="F38" s="237">
        <v>792</v>
      </c>
      <c r="G38" s="366"/>
      <c r="H38" s="366"/>
      <c r="I38" s="366"/>
      <c r="J38" s="366"/>
      <c r="K38" s="366"/>
      <c r="L38" s="366"/>
      <c r="M38" s="366"/>
      <c r="N38" s="366"/>
      <c r="O38" s="214"/>
      <c r="P38" s="214"/>
      <c r="Q38" s="214"/>
      <c r="R38" s="214"/>
      <c r="S38" s="214"/>
      <c r="T38" s="214"/>
      <c r="U38" s="213"/>
      <c r="V38" s="214"/>
      <c r="W38" s="213"/>
      <c r="X38" s="214"/>
      <c r="Y38" s="214"/>
      <c r="Z38" s="214"/>
      <c r="AA38" s="214"/>
      <c r="AB38" s="214"/>
      <c r="AC38" s="214"/>
      <c r="AD38" s="214"/>
      <c r="AE38" s="214"/>
      <c r="AF38" s="214"/>
      <c r="AG38" s="213"/>
      <c r="AH38" s="214"/>
      <c r="AI38" s="213"/>
      <c r="AJ38" s="213"/>
      <c r="AK38" s="213"/>
      <c r="AL38" s="213"/>
      <c r="AM38" s="213"/>
      <c r="AN38" s="210"/>
      <c r="AO38" s="210"/>
      <c r="AP38" s="210"/>
      <c r="AQ38" s="210"/>
      <c r="AR38" s="210"/>
      <c r="AS38" s="210"/>
    </row>
    <row r="39" spans="1:45" ht="15">
      <c r="A39" s="237">
        <v>9</v>
      </c>
      <c r="B39" s="371" t="s">
        <v>838</v>
      </c>
      <c r="C39" s="237" t="s">
        <v>797</v>
      </c>
      <c r="D39" s="237">
        <v>746</v>
      </c>
      <c r="E39" s="237"/>
      <c r="F39" s="237">
        <v>746</v>
      </c>
      <c r="G39" s="366"/>
      <c r="H39" s="366"/>
      <c r="I39" s="366"/>
      <c r="J39" s="366"/>
      <c r="K39" s="366"/>
      <c r="L39" s="366"/>
      <c r="M39" s="366"/>
      <c r="N39" s="366"/>
      <c r="O39" s="214"/>
      <c r="P39" s="214"/>
      <c r="Q39" s="214"/>
      <c r="R39" s="214"/>
      <c r="S39" s="214"/>
      <c r="T39" s="214"/>
      <c r="U39" s="213"/>
      <c r="V39" s="214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0"/>
      <c r="AO39" s="210"/>
      <c r="AP39" s="210"/>
      <c r="AQ39" s="210"/>
      <c r="AR39" s="210"/>
      <c r="AS39" s="210"/>
    </row>
    <row r="40" spans="1:45" ht="15.75">
      <c r="A40" s="237">
        <v>10</v>
      </c>
      <c r="B40" s="371" t="s">
        <v>839</v>
      </c>
      <c r="C40" s="237"/>
      <c r="D40" s="237">
        <v>728</v>
      </c>
      <c r="E40" s="237">
        <v>728</v>
      </c>
      <c r="F40" s="237"/>
      <c r="G40" s="366"/>
      <c r="H40" s="367"/>
      <c r="I40" s="367"/>
      <c r="J40" s="367"/>
      <c r="K40" s="367"/>
      <c r="L40" s="367"/>
      <c r="M40" s="367"/>
      <c r="N40" s="367"/>
      <c r="O40" s="214"/>
      <c r="P40" s="214"/>
      <c r="Q40" s="214"/>
      <c r="R40" s="214"/>
      <c r="S40" s="214"/>
      <c r="T40" s="214"/>
      <c r="U40" s="213"/>
      <c r="V40" s="217"/>
      <c r="W40" s="213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3"/>
      <c r="AM40" s="213"/>
      <c r="AN40" s="210"/>
      <c r="AO40" s="210"/>
      <c r="AP40" s="210"/>
      <c r="AQ40" s="210"/>
      <c r="AR40" s="210"/>
      <c r="AS40" s="210"/>
    </row>
    <row r="41" spans="1:45" s="228" customFormat="1" ht="18" customHeight="1">
      <c r="A41" s="237">
        <v>11</v>
      </c>
      <c r="B41" s="371" t="s">
        <v>840</v>
      </c>
      <c r="C41" s="237" t="s">
        <v>400</v>
      </c>
      <c r="D41" s="237">
        <v>596</v>
      </c>
      <c r="E41" s="237"/>
      <c r="F41" s="237">
        <v>596</v>
      </c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3"/>
      <c r="V41" s="213"/>
      <c r="W41" s="214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0"/>
      <c r="AO41" s="210"/>
      <c r="AP41" s="210"/>
      <c r="AQ41" s="210"/>
      <c r="AR41" s="210"/>
      <c r="AS41" s="210"/>
    </row>
    <row r="42" spans="1:22" s="213" customFormat="1" ht="13.5">
      <c r="A42" s="217"/>
      <c r="B42" s="372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V42" s="217"/>
    </row>
    <row r="43" spans="1:22" s="213" customFormat="1" ht="13.5">
      <c r="A43" s="217"/>
      <c r="B43" s="372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</row>
    <row r="44" spans="1:22" s="213" customFormat="1" ht="13.5">
      <c r="A44" s="217"/>
      <c r="B44" s="372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</row>
    <row r="45" spans="1:22" s="213" customFormat="1" ht="13.5">
      <c r="A45" s="217"/>
      <c r="B45" s="372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</row>
    <row r="46" spans="1:22" s="213" customFormat="1" ht="13.5">
      <c r="A46" s="217"/>
      <c r="B46" s="372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</row>
    <row r="47" spans="1:22" s="213" customFormat="1" ht="13.5">
      <c r="A47" s="217"/>
      <c r="B47" s="372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7"/>
      <c r="U47" s="217"/>
      <c r="V47" s="217"/>
    </row>
    <row r="48" spans="1:22" s="213" customFormat="1" ht="13.5">
      <c r="A48" s="217"/>
      <c r="B48" s="372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</row>
    <row r="49" spans="1:46" s="219" customFormat="1" ht="13.5">
      <c r="A49" s="221"/>
      <c r="B49" s="222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30"/>
      <c r="P49" s="217"/>
      <c r="Q49" s="217"/>
      <c r="R49" s="217"/>
      <c r="S49" s="217"/>
      <c r="T49" s="217"/>
      <c r="U49" s="217"/>
      <c r="V49" s="217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31"/>
    </row>
    <row r="50" spans="1:46" ht="30">
      <c r="A50" s="369" t="s">
        <v>398</v>
      </c>
      <c r="B50" s="369" t="s">
        <v>775</v>
      </c>
      <c r="C50" s="369" t="s">
        <v>5</v>
      </c>
      <c r="D50" s="369" t="s">
        <v>776</v>
      </c>
      <c r="E50" s="370" t="s">
        <v>777</v>
      </c>
      <c r="F50" s="370" t="s">
        <v>779</v>
      </c>
      <c r="G50" s="370" t="s">
        <v>601</v>
      </c>
      <c r="H50" s="370" t="s">
        <v>781</v>
      </c>
      <c r="I50" s="370" t="s">
        <v>783</v>
      </c>
      <c r="J50" s="370" t="s">
        <v>795</v>
      </c>
      <c r="K50" s="370" t="s">
        <v>785</v>
      </c>
      <c r="L50" s="370" t="s">
        <v>787</v>
      </c>
      <c r="M50" s="370" t="s">
        <v>789</v>
      </c>
      <c r="N50" s="370" t="s">
        <v>791</v>
      </c>
      <c r="O50" s="370" t="s">
        <v>793</v>
      </c>
      <c r="P50" s="342"/>
      <c r="Q50" s="342"/>
      <c r="R50" s="342"/>
      <c r="S50" s="342"/>
      <c r="T50" s="343"/>
      <c r="U50" s="343"/>
      <c r="V50" s="342"/>
      <c r="W50" s="357"/>
      <c r="X50" s="346" t="s">
        <v>402</v>
      </c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1"/>
    </row>
    <row r="51" spans="1:46" ht="15">
      <c r="A51" s="369"/>
      <c r="B51" s="369"/>
      <c r="C51" s="369"/>
      <c r="D51" s="369"/>
      <c r="E51" s="370" t="s">
        <v>778</v>
      </c>
      <c r="F51" s="370" t="s">
        <v>780</v>
      </c>
      <c r="G51" s="370" t="s">
        <v>811</v>
      </c>
      <c r="H51" s="370" t="s">
        <v>782</v>
      </c>
      <c r="I51" s="370" t="s">
        <v>784</v>
      </c>
      <c r="J51" s="370" t="s">
        <v>784</v>
      </c>
      <c r="K51" s="370" t="s">
        <v>786</v>
      </c>
      <c r="L51" s="370" t="s">
        <v>788</v>
      </c>
      <c r="M51" s="370" t="s">
        <v>790</v>
      </c>
      <c r="N51" s="370" t="s">
        <v>792</v>
      </c>
      <c r="O51" s="370" t="s">
        <v>794</v>
      </c>
      <c r="P51" s="342"/>
      <c r="Q51" s="342"/>
      <c r="R51" s="342"/>
      <c r="S51" s="342"/>
      <c r="T51" s="343"/>
      <c r="U51" s="343"/>
      <c r="V51" s="342"/>
      <c r="W51" s="361"/>
      <c r="X51" s="347">
        <v>43373</v>
      </c>
      <c r="Y51" s="213"/>
      <c r="Z51" s="213"/>
      <c r="AA51" s="213"/>
      <c r="AB51" s="213"/>
      <c r="AC51" s="213"/>
      <c r="AD51" s="213"/>
      <c r="AE51" s="213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1"/>
    </row>
    <row r="52" spans="1:46" ht="30">
      <c r="A52" s="237">
        <v>1</v>
      </c>
      <c r="B52" s="371" t="s">
        <v>841</v>
      </c>
      <c r="C52" s="237" t="s">
        <v>808</v>
      </c>
      <c r="D52" s="237">
        <v>1980</v>
      </c>
      <c r="E52" s="237">
        <v>1000</v>
      </c>
      <c r="F52" s="237">
        <v>980</v>
      </c>
      <c r="G52" s="366"/>
      <c r="H52" s="366"/>
      <c r="I52" s="366"/>
      <c r="J52" s="366"/>
      <c r="K52" s="366"/>
      <c r="L52" s="366"/>
      <c r="M52" s="366"/>
      <c r="N52" s="366"/>
      <c r="O52" s="214"/>
      <c r="P52" s="214"/>
      <c r="Q52" s="214"/>
      <c r="R52" s="214"/>
      <c r="S52" s="214"/>
      <c r="T52" s="214"/>
      <c r="U52" s="214"/>
      <c r="V52" s="214"/>
      <c r="W52" s="217"/>
      <c r="X52" s="220"/>
      <c r="Y52" s="214"/>
      <c r="Z52" s="214"/>
      <c r="AA52" s="214"/>
      <c r="AB52" s="214"/>
      <c r="AC52" s="214"/>
      <c r="AD52" s="214"/>
      <c r="AE52" s="213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1"/>
    </row>
    <row r="53" spans="1:46" ht="15">
      <c r="A53" s="237">
        <v>2</v>
      </c>
      <c r="B53" s="371" t="s">
        <v>842</v>
      </c>
      <c r="C53" s="237" t="s">
        <v>799</v>
      </c>
      <c r="D53" s="237">
        <v>1970</v>
      </c>
      <c r="E53" s="237">
        <v>975</v>
      </c>
      <c r="F53" s="237">
        <v>995</v>
      </c>
      <c r="G53" s="366"/>
      <c r="H53" s="366"/>
      <c r="I53" s="366"/>
      <c r="J53" s="366"/>
      <c r="K53" s="366"/>
      <c r="L53" s="366"/>
      <c r="M53" s="366"/>
      <c r="N53" s="366"/>
      <c r="O53" s="214"/>
      <c r="P53" s="214"/>
      <c r="Q53" s="214"/>
      <c r="R53" s="214"/>
      <c r="S53" s="214"/>
      <c r="T53" s="214"/>
      <c r="U53" s="214"/>
      <c r="V53" s="214"/>
      <c r="W53" s="217"/>
      <c r="X53" s="348"/>
      <c r="Y53" s="214"/>
      <c r="Z53" s="214"/>
      <c r="AA53" s="214"/>
      <c r="AB53" s="214"/>
      <c r="AC53" s="214"/>
      <c r="AD53" s="214"/>
      <c r="AE53" s="213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1"/>
    </row>
    <row r="54" spans="1:46" ht="15">
      <c r="A54" s="237">
        <v>3</v>
      </c>
      <c r="B54" s="371" t="s">
        <v>843</v>
      </c>
      <c r="C54" s="237" t="s">
        <v>797</v>
      </c>
      <c r="D54" s="237">
        <v>1929</v>
      </c>
      <c r="E54" s="237">
        <v>934</v>
      </c>
      <c r="F54" s="237">
        <v>995</v>
      </c>
      <c r="G54" s="366"/>
      <c r="H54" s="366"/>
      <c r="I54" s="366"/>
      <c r="J54" s="366"/>
      <c r="K54" s="366"/>
      <c r="L54" s="366"/>
      <c r="M54" s="366"/>
      <c r="N54" s="366"/>
      <c r="O54" s="214"/>
      <c r="P54" s="214"/>
      <c r="Q54" s="214"/>
      <c r="R54" s="214"/>
      <c r="S54" s="214"/>
      <c r="T54" s="214"/>
      <c r="U54" s="214"/>
      <c r="V54" s="214"/>
      <c r="W54" s="217"/>
      <c r="X54" s="348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7"/>
      <c r="AP54" s="213"/>
      <c r="AQ54" s="213"/>
      <c r="AR54" s="213"/>
      <c r="AS54" s="213"/>
      <c r="AT54" s="211"/>
    </row>
    <row r="55" spans="1:46" ht="15">
      <c r="A55" s="237">
        <v>4</v>
      </c>
      <c r="B55" s="371" t="s">
        <v>844</v>
      </c>
      <c r="C55" s="237" t="s">
        <v>802</v>
      </c>
      <c r="D55" s="237">
        <v>1875</v>
      </c>
      <c r="E55" s="237">
        <v>961</v>
      </c>
      <c r="F55" s="237">
        <v>914</v>
      </c>
      <c r="G55" s="366"/>
      <c r="H55" s="366"/>
      <c r="I55" s="366"/>
      <c r="J55" s="366"/>
      <c r="K55" s="366"/>
      <c r="L55" s="366"/>
      <c r="M55" s="366"/>
      <c r="N55" s="366"/>
      <c r="O55" s="214"/>
      <c r="P55" s="214"/>
      <c r="Q55" s="214"/>
      <c r="R55" s="214"/>
      <c r="S55" s="214"/>
      <c r="T55" s="214"/>
      <c r="U55" s="214"/>
      <c r="V55" s="214"/>
      <c r="W55" s="217"/>
      <c r="X55" s="349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7"/>
      <c r="AQ55" s="213"/>
      <c r="AR55" s="213"/>
      <c r="AS55" s="213"/>
      <c r="AT55" s="211"/>
    </row>
    <row r="56" spans="1:46" ht="15">
      <c r="A56" s="237">
        <v>5</v>
      </c>
      <c r="B56" s="371" t="s">
        <v>845</v>
      </c>
      <c r="C56" s="237" t="s">
        <v>63</v>
      </c>
      <c r="D56" s="237">
        <v>1865</v>
      </c>
      <c r="E56" s="237">
        <v>949</v>
      </c>
      <c r="F56" s="237">
        <v>916</v>
      </c>
      <c r="G56" s="366"/>
      <c r="H56" s="366"/>
      <c r="I56" s="366"/>
      <c r="J56" s="366"/>
      <c r="K56" s="366"/>
      <c r="L56" s="366"/>
      <c r="M56" s="366"/>
      <c r="N56" s="366"/>
      <c r="O56" s="214"/>
      <c r="P56" s="214"/>
      <c r="Q56" s="214"/>
      <c r="R56" s="214"/>
      <c r="S56" s="214"/>
      <c r="T56" s="214"/>
      <c r="U56" s="214"/>
      <c r="V56" s="214"/>
      <c r="W56" s="217"/>
      <c r="X56" s="349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7"/>
      <c r="AP56" s="213"/>
      <c r="AQ56" s="213"/>
      <c r="AR56" s="213"/>
      <c r="AS56" s="213"/>
      <c r="AT56" s="211"/>
    </row>
    <row r="57" spans="1:46" ht="15">
      <c r="A57" s="237">
        <v>6</v>
      </c>
      <c r="B57" s="371" t="s">
        <v>846</v>
      </c>
      <c r="C57" s="237" t="s">
        <v>797</v>
      </c>
      <c r="D57" s="237">
        <v>1832</v>
      </c>
      <c r="E57" s="237">
        <v>918</v>
      </c>
      <c r="F57" s="237">
        <v>914</v>
      </c>
      <c r="G57" s="366"/>
      <c r="H57" s="366"/>
      <c r="I57" s="366"/>
      <c r="J57" s="366"/>
      <c r="K57" s="366"/>
      <c r="L57" s="366"/>
      <c r="M57" s="366"/>
      <c r="N57" s="366"/>
      <c r="O57" s="214"/>
      <c r="P57" s="214"/>
      <c r="Q57" s="214"/>
      <c r="R57" s="214"/>
      <c r="S57" s="214"/>
      <c r="T57" s="214"/>
      <c r="U57" s="214"/>
      <c r="V57" s="214"/>
      <c r="W57" s="217"/>
      <c r="X57" s="349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7"/>
      <c r="AO57" s="213"/>
      <c r="AP57" s="213"/>
      <c r="AQ57" s="213"/>
      <c r="AR57" s="213"/>
      <c r="AS57" s="213"/>
      <c r="AT57" s="211"/>
    </row>
    <row r="58" spans="1:46" ht="15">
      <c r="A58" s="237">
        <v>7</v>
      </c>
      <c r="B58" s="371" t="s">
        <v>847</v>
      </c>
      <c r="C58" s="237" t="s">
        <v>823</v>
      </c>
      <c r="D58" s="237">
        <v>1824</v>
      </c>
      <c r="E58" s="237">
        <v>908</v>
      </c>
      <c r="F58" s="237">
        <v>916</v>
      </c>
      <c r="G58" s="366"/>
      <c r="H58" s="366"/>
      <c r="I58" s="366"/>
      <c r="J58" s="366"/>
      <c r="K58" s="366"/>
      <c r="L58" s="366"/>
      <c r="M58" s="366"/>
      <c r="N58" s="366"/>
      <c r="O58" s="214"/>
      <c r="P58" s="214"/>
      <c r="Q58" s="214"/>
      <c r="R58" s="214"/>
      <c r="S58" s="214"/>
      <c r="T58" s="214"/>
      <c r="U58" s="214"/>
      <c r="V58" s="214"/>
      <c r="W58" s="217"/>
      <c r="X58" s="349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1"/>
    </row>
    <row r="59" spans="1:46" ht="15">
      <c r="A59" s="237">
        <v>8</v>
      </c>
      <c r="B59" s="371" t="s">
        <v>848</v>
      </c>
      <c r="C59" s="237"/>
      <c r="D59" s="237">
        <v>1700</v>
      </c>
      <c r="E59" s="237">
        <v>832</v>
      </c>
      <c r="F59" s="237">
        <v>868</v>
      </c>
      <c r="G59" s="366"/>
      <c r="H59" s="366"/>
      <c r="I59" s="366"/>
      <c r="J59" s="366"/>
      <c r="K59" s="366"/>
      <c r="L59" s="366"/>
      <c r="M59" s="366"/>
      <c r="N59" s="366"/>
      <c r="O59" s="214"/>
      <c r="P59" s="214"/>
      <c r="Q59" s="214"/>
      <c r="R59" s="214"/>
      <c r="S59" s="214"/>
      <c r="T59" s="214"/>
      <c r="U59" s="214"/>
      <c r="V59" s="214"/>
      <c r="W59" s="217"/>
      <c r="X59" s="349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3"/>
      <c r="AM59" s="213"/>
      <c r="AN59" s="213"/>
      <c r="AO59" s="213"/>
      <c r="AP59" s="213"/>
      <c r="AQ59" s="213"/>
      <c r="AR59" s="213"/>
      <c r="AS59" s="213"/>
      <c r="AT59" s="211"/>
    </row>
    <row r="60" spans="1:46" ht="15">
      <c r="A60" s="237">
        <v>9</v>
      </c>
      <c r="B60" s="371" t="s">
        <v>849</v>
      </c>
      <c r="C60" s="237" t="s">
        <v>400</v>
      </c>
      <c r="D60" s="237">
        <v>1679</v>
      </c>
      <c r="E60" s="237">
        <v>815</v>
      </c>
      <c r="F60" s="237">
        <v>864</v>
      </c>
      <c r="G60" s="366"/>
      <c r="H60" s="366"/>
      <c r="I60" s="366"/>
      <c r="J60" s="366"/>
      <c r="K60" s="366"/>
      <c r="L60" s="366"/>
      <c r="M60" s="366"/>
      <c r="N60" s="366"/>
      <c r="O60" s="214"/>
      <c r="P60" s="214"/>
      <c r="Q60" s="214"/>
      <c r="R60" s="214"/>
      <c r="S60" s="214"/>
      <c r="T60" s="214"/>
      <c r="U60" s="214"/>
      <c r="V60" s="214"/>
      <c r="W60" s="217"/>
      <c r="X60" s="220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3"/>
      <c r="AP60" s="213"/>
      <c r="AQ60" s="213"/>
      <c r="AR60" s="213"/>
      <c r="AS60" s="213"/>
      <c r="AT60" s="211"/>
    </row>
    <row r="61" spans="1:46" ht="30">
      <c r="A61" s="237">
        <v>10</v>
      </c>
      <c r="B61" s="371" t="s">
        <v>850</v>
      </c>
      <c r="C61" s="237" t="s">
        <v>808</v>
      </c>
      <c r="D61" s="237">
        <v>1547</v>
      </c>
      <c r="E61" s="237">
        <v>718</v>
      </c>
      <c r="F61" s="237">
        <v>829</v>
      </c>
      <c r="G61" s="367"/>
      <c r="H61" s="367"/>
      <c r="I61" s="367"/>
      <c r="J61" s="367"/>
      <c r="K61" s="367"/>
      <c r="L61" s="367"/>
      <c r="M61" s="367"/>
      <c r="N61" s="367"/>
      <c r="O61" s="214"/>
      <c r="P61" s="214"/>
      <c r="Q61" s="214"/>
      <c r="R61" s="214"/>
      <c r="S61" s="214"/>
      <c r="T61" s="214"/>
      <c r="U61" s="214"/>
      <c r="V61" s="214"/>
      <c r="W61" s="217"/>
      <c r="X61" s="225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1"/>
    </row>
    <row r="62" spans="1:46" ht="15">
      <c r="A62" s="237">
        <v>11</v>
      </c>
      <c r="B62" s="371" t="s">
        <v>851</v>
      </c>
      <c r="C62" s="237"/>
      <c r="D62" s="237">
        <v>1000</v>
      </c>
      <c r="E62" s="237"/>
      <c r="F62" s="237">
        <v>1000</v>
      </c>
      <c r="G62" s="366"/>
      <c r="H62" s="366"/>
      <c r="I62" s="366"/>
      <c r="J62" s="366"/>
      <c r="K62" s="366"/>
      <c r="L62" s="366"/>
      <c r="M62" s="366"/>
      <c r="N62" s="366"/>
      <c r="O62" s="217"/>
      <c r="P62" s="217"/>
      <c r="Q62" s="217"/>
      <c r="R62" s="217"/>
      <c r="S62" s="217"/>
      <c r="T62" s="217"/>
      <c r="U62" s="217"/>
      <c r="V62" s="217"/>
      <c r="W62" s="217"/>
      <c r="X62" s="349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1"/>
    </row>
    <row r="63" spans="1:46" ht="15">
      <c r="A63" s="237">
        <v>12</v>
      </c>
      <c r="B63" s="371" t="s">
        <v>852</v>
      </c>
      <c r="C63" s="237" t="s">
        <v>799</v>
      </c>
      <c r="D63" s="237">
        <v>980</v>
      </c>
      <c r="E63" s="237"/>
      <c r="F63" s="237">
        <v>980</v>
      </c>
      <c r="G63" s="366"/>
      <c r="H63" s="366"/>
      <c r="I63" s="366"/>
      <c r="J63" s="366"/>
      <c r="K63" s="366"/>
      <c r="L63" s="366"/>
      <c r="M63" s="366"/>
      <c r="N63" s="366"/>
      <c r="O63" s="217"/>
      <c r="P63" s="217"/>
      <c r="Q63" s="217"/>
      <c r="R63" s="217"/>
      <c r="S63" s="217"/>
      <c r="T63" s="217"/>
      <c r="U63" s="217"/>
      <c r="V63" s="217"/>
      <c r="W63" s="217"/>
      <c r="X63" s="349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1"/>
    </row>
    <row r="64" spans="1:46" ht="30">
      <c r="A64" s="237">
        <v>13</v>
      </c>
      <c r="B64" s="371" t="s">
        <v>853</v>
      </c>
      <c r="C64" s="237" t="s">
        <v>400</v>
      </c>
      <c r="D64" s="237">
        <v>959</v>
      </c>
      <c r="E64" s="237"/>
      <c r="F64" s="237">
        <v>959</v>
      </c>
      <c r="G64" s="366"/>
      <c r="H64" s="366"/>
      <c r="I64" s="366"/>
      <c r="J64" s="366"/>
      <c r="K64" s="366"/>
      <c r="L64" s="366"/>
      <c r="M64" s="366"/>
      <c r="N64" s="366"/>
      <c r="O64" s="217"/>
      <c r="P64" s="217"/>
      <c r="Q64" s="217"/>
      <c r="R64" s="217"/>
      <c r="S64" s="217"/>
      <c r="T64" s="217"/>
      <c r="U64" s="217"/>
      <c r="V64" s="217"/>
      <c r="W64" s="217"/>
      <c r="X64" s="349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1"/>
    </row>
    <row r="65" spans="1:46" ht="15">
      <c r="A65" s="237">
        <v>14</v>
      </c>
      <c r="B65" s="371" t="s">
        <v>854</v>
      </c>
      <c r="C65" s="237" t="s">
        <v>63</v>
      </c>
      <c r="D65" s="237">
        <v>944</v>
      </c>
      <c r="E65" s="237">
        <v>944</v>
      </c>
      <c r="F65" s="237"/>
      <c r="G65" s="366"/>
      <c r="H65" s="366"/>
      <c r="I65" s="366"/>
      <c r="J65" s="366"/>
      <c r="K65" s="366"/>
      <c r="L65" s="366"/>
      <c r="M65" s="366"/>
      <c r="N65" s="366"/>
      <c r="O65" s="217"/>
      <c r="P65" s="217"/>
      <c r="Q65" s="217"/>
      <c r="R65" s="217"/>
      <c r="S65" s="217"/>
      <c r="T65" s="217"/>
      <c r="U65" s="217"/>
      <c r="V65" s="217"/>
      <c r="W65" s="217"/>
      <c r="X65" s="225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1"/>
    </row>
    <row r="66" spans="1:46" ht="15">
      <c r="A66" s="237">
        <v>15</v>
      </c>
      <c r="B66" s="371" t="s">
        <v>855</v>
      </c>
      <c r="C66" s="237"/>
      <c r="D66" s="237">
        <v>941</v>
      </c>
      <c r="E66" s="237"/>
      <c r="F66" s="237">
        <v>941</v>
      </c>
      <c r="G66" s="366"/>
      <c r="H66" s="366"/>
      <c r="I66" s="366"/>
      <c r="J66" s="366"/>
      <c r="K66" s="366"/>
      <c r="L66" s="366"/>
      <c r="M66" s="366"/>
      <c r="N66" s="366"/>
      <c r="O66" s="217"/>
      <c r="P66" s="217"/>
      <c r="Q66" s="217"/>
      <c r="R66" s="217"/>
      <c r="S66" s="217"/>
      <c r="T66" s="217"/>
      <c r="U66" s="217"/>
      <c r="V66" s="217"/>
      <c r="W66" s="217"/>
      <c r="X66" s="225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1"/>
    </row>
    <row r="67" spans="1:46" ht="15">
      <c r="A67" s="237">
        <v>16</v>
      </c>
      <c r="B67" s="371" t="s">
        <v>856</v>
      </c>
      <c r="C67" s="237" t="s">
        <v>63</v>
      </c>
      <c r="D67" s="237">
        <v>931</v>
      </c>
      <c r="E67" s="237">
        <v>931</v>
      </c>
      <c r="F67" s="237"/>
      <c r="G67" s="366"/>
      <c r="H67" s="366"/>
      <c r="I67" s="366"/>
      <c r="J67" s="366"/>
      <c r="K67" s="366"/>
      <c r="L67" s="366"/>
      <c r="M67" s="366"/>
      <c r="N67" s="366"/>
      <c r="O67" s="217"/>
      <c r="P67" s="217"/>
      <c r="Q67" s="217"/>
      <c r="R67" s="217"/>
      <c r="S67" s="217"/>
      <c r="T67" s="217"/>
      <c r="U67" s="217"/>
      <c r="V67" s="217"/>
      <c r="W67" s="217"/>
      <c r="X67" s="349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1"/>
    </row>
    <row r="68" spans="1:46" ht="15">
      <c r="A68" s="237">
        <v>17</v>
      </c>
      <c r="B68" s="371" t="s">
        <v>857</v>
      </c>
      <c r="C68" s="237" t="s">
        <v>858</v>
      </c>
      <c r="D68" s="237">
        <v>930</v>
      </c>
      <c r="E68" s="237">
        <v>930</v>
      </c>
      <c r="F68" s="237"/>
      <c r="G68" s="366"/>
      <c r="H68" s="366"/>
      <c r="I68" s="366"/>
      <c r="J68" s="366"/>
      <c r="K68" s="366"/>
      <c r="L68" s="366"/>
      <c r="M68" s="366"/>
      <c r="N68" s="366"/>
      <c r="O68" s="217"/>
      <c r="P68" s="217"/>
      <c r="Q68" s="217"/>
      <c r="R68" s="217"/>
      <c r="S68" s="217"/>
      <c r="T68" s="217"/>
      <c r="U68" s="217"/>
      <c r="V68" s="217"/>
      <c r="W68" s="217"/>
      <c r="X68" s="225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1"/>
    </row>
    <row r="69" spans="1:46" ht="15">
      <c r="A69" s="237">
        <v>18</v>
      </c>
      <c r="B69" s="371" t="s">
        <v>859</v>
      </c>
      <c r="C69" s="237" t="s">
        <v>818</v>
      </c>
      <c r="D69" s="237">
        <v>929</v>
      </c>
      <c r="E69" s="237">
        <v>929</v>
      </c>
      <c r="F69" s="237"/>
      <c r="G69" s="366"/>
      <c r="H69" s="366"/>
      <c r="I69" s="366"/>
      <c r="J69" s="366"/>
      <c r="K69" s="366"/>
      <c r="L69" s="366"/>
      <c r="M69" s="366"/>
      <c r="N69" s="366"/>
      <c r="O69" s="217"/>
      <c r="P69" s="217"/>
      <c r="Q69" s="217"/>
      <c r="R69" s="217"/>
      <c r="S69" s="217"/>
      <c r="T69" s="217"/>
      <c r="U69" s="217"/>
      <c r="V69" s="217"/>
      <c r="W69" s="217"/>
      <c r="X69" s="225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1"/>
    </row>
    <row r="70" spans="1:46" ht="15">
      <c r="A70" s="237">
        <v>19</v>
      </c>
      <c r="B70" s="371" t="s">
        <v>860</v>
      </c>
      <c r="C70" s="237" t="s">
        <v>799</v>
      </c>
      <c r="D70" s="237">
        <v>894</v>
      </c>
      <c r="E70" s="237"/>
      <c r="F70" s="237">
        <v>894</v>
      </c>
      <c r="G70" s="366"/>
      <c r="H70" s="366"/>
      <c r="I70" s="366"/>
      <c r="J70" s="366"/>
      <c r="K70" s="366"/>
      <c r="L70" s="366"/>
      <c r="M70" s="366"/>
      <c r="N70" s="366"/>
      <c r="O70" s="217"/>
      <c r="P70" s="217"/>
      <c r="Q70" s="217"/>
      <c r="R70" s="217"/>
      <c r="S70" s="217"/>
      <c r="T70" s="217"/>
      <c r="U70" s="217"/>
      <c r="V70" s="217"/>
      <c r="W70" s="213"/>
      <c r="X70" s="225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1"/>
    </row>
    <row r="71" spans="1:46" s="228" customFormat="1" ht="15.75">
      <c r="A71" s="237">
        <v>20</v>
      </c>
      <c r="B71" s="371" t="s">
        <v>861</v>
      </c>
      <c r="C71" s="237" t="s">
        <v>400</v>
      </c>
      <c r="D71" s="237">
        <v>734</v>
      </c>
      <c r="E71" s="237"/>
      <c r="F71" s="237">
        <v>734</v>
      </c>
      <c r="G71" s="367"/>
      <c r="H71" s="367"/>
      <c r="I71" s="367"/>
      <c r="J71" s="367"/>
      <c r="K71" s="367"/>
      <c r="L71" s="367"/>
      <c r="M71" s="367"/>
      <c r="N71" s="367"/>
      <c r="O71" s="217"/>
      <c r="P71" s="217"/>
      <c r="Q71" s="217"/>
      <c r="R71" s="217"/>
      <c r="S71" s="217"/>
      <c r="T71" s="217"/>
      <c r="U71" s="217"/>
      <c r="V71" s="217"/>
      <c r="W71" s="213"/>
      <c r="X71" s="375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213"/>
      <c r="AL71" s="213"/>
      <c r="AM71" s="213"/>
      <c r="AN71" s="213"/>
      <c r="AO71" s="213"/>
      <c r="AP71" s="213"/>
      <c r="AQ71" s="213"/>
      <c r="AR71" s="213"/>
      <c r="AS71" s="213"/>
      <c r="AT71" s="229"/>
    </row>
    <row r="72" spans="1:21" s="213" customFormat="1" ht="13.5">
      <c r="A72" s="217"/>
      <c r="B72" s="372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7"/>
      <c r="U72" s="217"/>
    </row>
    <row r="73" spans="1:46" s="219" customFormat="1" ht="13.5">
      <c r="A73" s="221"/>
      <c r="B73" s="222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30"/>
      <c r="P73" s="217"/>
      <c r="Q73" s="217"/>
      <c r="R73" s="217"/>
      <c r="S73" s="217"/>
      <c r="T73" s="217"/>
      <c r="U73" s="217"/>
      <c r="V73" s="213"/>
      <c r="W73" s="213"/>
      <c r="X73" s="223"/>
      <c r="Y73" s="213"/>
      <c r="Z73" s="213"/>
      <c r="AA73" s="213"/>
      <c r="AB73" s="213"/>
      <c r="AC73" s="213"/>
      <c r="AD73" s="213"/>
      <c r="AE73" s="213"/>
      <c r="AF73" s="213"/>
      <c r="AG73" s="213"/>
      <c r="AH73" s="213"/>
      <c r="AI73" s="213"/>
      <c r="AJ73" s="213"/>
      <c r="AK73" s="213"/>
      <c r="AL73" s="213"/>
      <c r="AM73" s="213"/>
      <c r="AN73" s="213"/>
      <c r="AO73" s="213"/>
      <c r="AP73" s="213"/>
      <c r="AQ73" s="213"/>
      <c r="AR73" s="213"/>
      <c r="AS73" s="213"/>
      <c r="AT73" s="231"/>
    </row>
    <row r="74" spans="1:46" ht="30">
      <c r="A74" s="369" t="s">
        <v>398</v>
      </c>
      <c r="B74" s="369" t="s">
        <v>775</v>
      </c>
      <c r="C74" s="369" t="s">
        <v>5</v>
      </c>
      <c r="D74" s="369" t="s">
        <v>776</v>
      </c>
      <c r="E74" s="370" t="s">
        <v>777</v>
      </c>
      <c r="F74" s="370" t="s">
        <v>779</v>
      </c>
      <c r="G74" s="370" t="s">
        <v>601</v>
      </c>
      <c r="H74" s="370" t="s">
        <v>781</v>
      </c>
      <c r="I74" s="370" t="s">
        <v>783</v>
      </c>
      <c r="J74" s="370" t="s">
        <v>795</v>
      </c>
      <c r="K74" s="370" t="s">
        <v>785</v>
      </c>
      <c r="L74" s="370" t="s">
        <v>787</v>
      </c>
      <c r="M74" s="370" t="s">
        <v>789</v>
      </c>
      <c r="N74" s="370" t="s">
        <v>791</v>
      </c>
      <c r="O74" s="370" t="s">
        <v>793</v>
      </c>
      <c r="P74" s="342"/>
      <c r="Q74" s="342"/>
      <c r="R74" s="342"/>
      <c r="S74" s="342"/>
      <c r="T74" s="343"/>
      <c r="U74" s="343"/>
      <c r="V74" s="342"/>
      <c r="W74" s="357"/>
      <c r="X74" s="225" t="s">
        <v>399</v>
      </c>
      <c r="Y74" s="213"/>
      <c r="Z74" s="213"/>
      <c r="AA74" s="213"/>
      <c r="AB74" s="213"/>
      <c r="AC74" s="213"/>
      <c r="AD74" s="213"/>
      <c r="AE74" s="213"/>
      <c r="AF74" s="213"/>
      <c r="AG74" s="213"/>
      <c r="AH74" s="213"/>
      <c r="AI74" s="213"/>
      <c r="AJ74" s="213"/>
      <c r="AK74" s="213"/>
      <c r="AL74" s="213"/>
      <c r="AM74" s="213"/>
      <c r="AN74" s="210"/>
      <c r="AO74" s="210"/>
      <c r="AP74" s="210"/>
      <c r="AQ74" s="210"/>
      <c r="AR74" s="210"/>
      <c r="AS74" s="210"/>
      <c r="AT74" s="211"/>
    </row>
    <row r="75" spans="1:46" ht="15">
      <c r="A75" s="369"/>
      <c r="B75" s="369"/>
      <c r="C75" s="369"/>
      <c r="D75" s="369"/>
      <c r="E75" s="370" t="s">
        <v>778</v>
      </c>
      <c r="F75" s="370" t="s">
        <v>780</v>
      </c>
      <c r="G75" s="370" t="s">
        <v>811</v>
      </c>
      <c r="H75" s="370" t="s">
        <v>782</v>
      </c>
      <c r="I75" s="370" t="s">
        <v>784</v>
      </c>
      <c r="J75" s="370" t="s">
        <v>784</v>
      </c>
      <c r="K75" s="370" t="s">
        <v>786</v>
      </c>
      <c r="L75" s="370" t="s">
        <v>788</v>
      </c>
      <c r="M75" s="370" t="s">
        <v>790</v>
      </c>
      <c r="N75" s="370" t="s">
        <v>792</v>
      </c>
      <c r="O75" s="370" t="s">
        <v>794</v>
      </c>
      <c r="P75" s="342"/>
      <c r="Q75" s="342"/>
      <c r="R75" s="342"/>
      <c r="S75" s="342"/>
      <c r="T75" s="343"/>
      <c r="U75" s="343"/>
      <c r="V75" s="342"/>
      <c r="W75" s="361"/>
      <c r="X75" s="350">
        <v>43373</v>
      </c>
      <c r="Y75" s="213"/>
      <c r="Z75" s="213"/>
      <c r="AA75" s="213"/>
      <c r="AB75" s="213"/>
      <c r="AC75" s="213"/>
      <c r="AD75" s="213"/>
      <c r="AE75" s="213"/>
      <c r="AF75" s="213"/>
      <c r="AG75" s="213"/>
      <c r="AH75" s="213"/>
      <c r="AI75" s="213"/>
      <c r="AJ75" s="213"/>
      <c r="AK75" s="213"/>
      <c r="AL75" s="213"/>
      <c r="AM75" s="213"/>
      <c r="AN75" s="213"/>
      <c r="AO75" s="213"/>
      <c r="AP75" s="213"/>
      <c r="AQ75" s="210"/>
      <c r="AR75" s="210"/>
      <c r="AS75" s="210"/>
      <c r="AT75" s="211"/>
    </row>
    <row r="76" spans="1:46" ht="15">
      <c r="A76" s="237">
        <v>1</v>
      </c>
      <c r="B76" s="371" t="s">
        <v>862</v>
      </c>
      <c r="C76" s="237" t="s">
        <v>833</v>
      </c>
      <c r="D76" s="237">
        <v>2000</v>
      </c>
      <c r="E76" s="237">
        <v>1000</v>
      </c>
      <c r="F76" s="237">
        <v>1000</v>
      </c>
      <c r="G76" s="237"/>
      <c r="H76" s="237"/>
      <c r="I76" s="237"/>
      <c r="J76" s="237"/>
      <c r="K76" s="237"/>
      <c r="L76" s="237"/>
      <c r="M76" s="366"/>
      <c r="N76" s="366"/>
      <c r="O76" s="217"/>
      <c r="P76" s="217"/>
      <c r="Q76" s="217"/>
      <c r="R76" s="217"/>
      <c r="S76" s="217"/>
      <c r="T76" s="217"/>
      <c r="U76" s="217"/>
      <c r="V76" s="217"/>
      <c r="W76" s="213"/>
      <c r="X76" s="225"/>
      <c r="Y76" s="213"/>
      <c r="Z76" s="213"/>
      <c r="AA76" s="213"/>
      <c r="AB76" s="213"/>
      <c r="AC76" s="213"/>
      <c r="AD76" s="213"/>
      <c r="AE76" s="213"/>
      <c r="AF76" s="213"/>
      <c r="AG76" s="213"/>
      <c r="AH76" s="213"/>
      <c r="AI76" s="213"/>
      <c r="AJ76" s="213"/>
      <c r="AK76" s="213"/>
      <c r="AL76" s="213"/>
      <c r="AM76" s="213"/>
      <c r="AN76" s="213"/>
      <c r="AO76" s="213"/>
      <c r="AP76" s="213"/>
      <c r="AQ76" s="210"/>
      <c r="AR76" s="210"/>
      <c r="AS76" s="210"/>
      <c r="AT76" s="211"/>
    </row>
    <row r="77" spans="1:46" ht="15">
      <c r="A77" s="237">
        <v>2</v>
      </c>
      <c r="B77" s="371" t="s">
        <v>863</v>
      </c>
      <c r="C77" s="237"/>
      <c r="D77" s="237">
        <v>1814</v>
      </c>
      <c r="E77" s="237">
        <v>882</v>
      </c>
      <c r="F77" s="237">
        <v>932</v>
      </c>
      <c r="G77" s="237"/>
      <c r="H77" s="237"/>
      <c r="I77" s="237"/>
      <c r="J77" s="237"/>
      <c r="K77" s="237"/>
      <c r="L77" s="237"/>
      <c r="M77" s="366"/>
      <c r="N77" s="366"/>
      <c r="O77" s="217"/>
      <c r="P77" s="217"/>
      <c r="Q77" s="217"/>
      <c r="R77" s="217"/>
      <c r="S77" s="217"/>
      <c r="T77" s="217"/>
      <c r="U77" s="217"/>
      <c r="V77" s="217"/>
      <c r="W77" s="214"/>
      <c r="X77" s="351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4"/>
      <c r="AQ77" s="210">
        <f>SUM(Y77:AP77)</f>
        <v>0</v>
      </c>
      <c r="AR77" s="210"/>
      <c r="AS77" s="210"/>
      <c r="AT77" s="211"/>
    </row>
    <row r="78" spans="1:46" ht="15">
      <c r="A78" s="237">
        <v>3</v>
      </c>
      <c r="B78" s="371" t="s">
        <v>864</v>
      </c>
      <c r="C78" s="237" t="s">
        <v>126</v>
      </c>
      <c r="D78" s="237">
        <v>1783</v>
      </c>
      <c r="E78" s="237">
        <v>894</v>
      </c>
      <c r="F78" s="237">
        <v>889</v>
      </c>
      <c r="G78" s="237"/>
      <c r="H78" s="237"/>
      <c r="I78" s="237"/>
      <c r="J78" s="237"/>
      <c r="K78" s="237"/>
      <c r="L78" s="237"/>
      <c r="M78" s="366"/>
      <c r="N78" s="366"/>
      <c r="O78" s="217"/>
      <c r="P78" s="217"/>
      <c r="Q78" s="217"/>
      <c r="R78" s="217"/>
      <c r="S78" s="217"/>
      <c r="T78" s="217"/>
      <c r="U78" s="217"/>
      <c r="V78" s="217"/>
      <c r="W78" s="214"/>
      <c r="X78" s="351"/>
      <c r="Y78" s="217"/>
      <c r="Z78" s="217"/>
      <c r="AA78" s="217"/>
      <c r="AB78" s="217"/>
      <c r="AC78" s="217"/>
      <c r="AD78" s="217"/>
      <c r="AE78" s="217"/>
      <c r="AF78" s="213"/>
      <c r="AG78" s="213"/>
      <c r="AH78" s="213"/>
      <c r="AI78" s="213"/>
      <c r="AJ78" s="213"/>
      <c r="AK78" s="213"/>
      <c r="AL78" s="213"/>
      <c r="AM78" s="213"/>
      <c r="AN78" s="213"/>
      <c r="AO78" s="213"/>
      <c r="AP78" s="213"/>
      <c r="AQ78" s="210"/>
      <c r="AR78" s="210"/>
      <c r="AS78" s="210"/>
      <c r="AT78" s="211"/>
    </row>
    <row r="79" spans="1:46" ht="15">
      <c r="A79" s="237">
        <v>4</v>
      </c>
      <c r="B79" s="371" t="s">
        <v>865</v>
      </c>
      <c r="C79" s="237" t="s">
        <v>818</v>
      </c>
      <c r="D79" s="237">
        <v>1761</v>
      </c>
      <c r="E79" s="237">
        <v>869</v>
      </c>
      <c r="F79" s="237">
        <v>892</v>
      </c>
      <c r="G79" s="237"/>
      <c r="H79" s="237"/>
      <c r="I79" s="237"/>
      <c r="J79" s="237"/>
      <c r="K79" s="237"/>
      <c r="L79" s="237"/>
      <c r="M79" s="366"/>
      <c r="N79" s="366"/>
      <c r="O79" s="217"/>
      <c r="P79" s="217"/>
      <c r="Q79" s="217"/>
      <c r="R79" s="217"/>
      <c r="S79" s="217"/>
      <c r="T79" s="217"/>
      <c r="U79" s="217"/>
      <c r="V79" s="217"/>
      <c r="W79" s="214"/>
      <c r="X79" s="220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14"/>
      <c r="AL79" s="213"/>
      <c r="AM79" s="213"/>
      <c r="AN79" s="213"/>
      <c r="AO79" s="213"/>
      <c r="AP79" s="213"/>
      <c r="AQ79" s="210"/>
      <c r="AR79" s="210"/>
      <c r="AS79" s="210"/>
      <c r="AT79" s="211"/>
    </row>
    <row r="80" spans="1:46" ht="15">
      <c r="A80" s="237">
        <v>5</v>
      </c>
      <c r="B80" s="371" t="s">
        <v>866</v>
      </c>
      <c r="C80" s="237" t="s">
        <v>126</v>
      </c>
      <c r="D80" s="237">
        <v>1557</v>
      </c>
      <c r="E80" s="237">
        <v>797</v>
      </c>
      <c r="F80" s="237">
        <v>760</v>
      </c>
      <c r="G80" s="237"/>
      <c r="H80" s="237"/>
      <c r="I80" s="237"/>
      <c r="J80" s="237"/>
      <c r="K80" s="237"/>
      <c r="L80" s="237"/>
      <c r="M80" s="366"/>
      <c r="N80" s="366"/>
      <c r="O80" s="217"/>
      <c r="P80" s="217"/>
      <c r="Q80" s="217"/>
      <c r="R80" s="217"/>
      <c r="S80" s="217"/>
      <c r="T80" s="217"/>
      <c r="U80" s="217"/>
      <c r="V80" s="217"/>
      <c r="W80" s="214"/>
      <c r="X80" s="351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3"/>
      <c r="AK80" s="213"/>
      <c r="AL80" s="213"/>
      <c r="AM80" s="213"/>
      <c r="AN80" s="213"/>
      <c r="AO80" s="213"/>
      <c r="AP80" s="213"/>
      <c r="AQ80" s="210"/>
      <c r="AR80" s="210"/>
      <c r="AS80" s="210"/>
      <c r="AT80" s="211"/>
    </row>
    <row r="81" spans="1:46" ht="30">
      <c r="A81" s="237">
        <v>6</v>
      </c>
      <c r="B81" s="371" t="s">
        <v>867</v>
      </c>
      <c r="C81" s="237" t="s">
        <v>821</v>
      </c>
      <c r="D81" s="237">
        <v>1532</v>
      </c>
      <c r="E81" s="237">
        <v>753</v>
      </c>
      <c r="F81" s="237">
        <v>779</v>
      </c>
      <c r="G81" s="237"/>
      <c r="H81" s="237"/>
      <c r="I81" s="237"/>
      <c r="J81" s="237"/>
      <c r="K81" s="237"/>
      <c r="L81" s="237"/>
      <c r="M81" s="366"/>
      <c r="N81" s="366"/>
      <c r="O81" s="217"/>
      <c r="P81" s="217"/>
      <c r="Q81" s="217"/>
      <c r="R81" s="217"/>
      <c r="S81" s="217"/>
      <c r="T81" s="217"/>
      <c r="U81" s="217"/>
      <c r="V81" s="217"/>
      <c r="W81" s="213"/>
      <c r="X81" s="351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3"/>
      <c r="AN81" s="213"/>
      <c r="AO81" s="213"/>
      <c r="AP81" s="213"/>
      <c r="AQ81" s="210"/>
      <c r="AR81" s="210"/>
      <c r="AS81" s="210"/>
      <c r="AT81" s="211"/>
    </row>
    <row r="82" spans="1:46" ht="15">
      <c r="A82" s="237">
        <v>7</v>
      </c>
      <c r="B82" s="371" t="s">
        <v>868</v>
      </c>
      <c r="C82" s="237" t="s">
        <v>400</v>
      </c>
      <c r="D82" s="237">
        <v>1509</v>
      </c>
      <c r="E82" s="237">
        <v>758</v>
      </c>
      <c r="F82" s="237">
        <v>751</v>
      </c>
      <c r="G82" s="237"/>
      <c r="H82" s="237"/>
      <c r="I82" s="237"/>
      <c r="J82" s="237"/>
      <c r="K82" s="237"/>
      <c r="L82" s="237"/>
      <c r="M82" s="366"/>
      <c r="N82" s="366"/>
      <c r="O82" s="217"/>
      <c r="P82" s="217"/>
      <c r="Q82" s="217"/>
      <c r="R82" s="217"/>
      <c r="S82" s="217"/>
      <c r="T82" s="217"/>
      <c r="U82" s="217"/>
      <c r="V82" s="217"/>
      <c r="W82" s="214"/>
      <c r="X82" s="218"/>
      <c r="Y82" s="217"/>
      <c r="Z82" s="217"/>
      <c r="AA82" s="217"/>
      <c r="AB82" s="217"/>
      <c r="AC82" s="217"/>
      <c r="AD82" s="217"/>
      <c r="AE82" s="217"/>
      <c r="AF82" s="217"/>
      <c r="AG82" s="217"/>
      <c r="AH82" s="213"/>
      <c r="AI82" s="213"/>
      <c r="AJ82" s="213"/>
      <c r="AK82" s="213"/>
      <c r="AL82" s="213"/>
      <c r="AM82" s="213"/>
      <c r="AN82" s="213"/>
      <c r="AO82" s="213"/>
      <c r="AP82" s="213"/>
      <c r="AQ82" s="210"/>
      <c r="AR82" s="210"/>
      <c r="AS82" s="210"/>
      <c r="AT82" s="211"/>
    </row>
    <row r="83" spans="1:46" ht="30">
      <c r="A83" s="237">
        <v>8</v>
      </c>
      <c r="B83" s="371" t="s">
        <v>869</v>
      </c>
      <c r="C83" s="237" t="s">
        <v>808</v>
      </c>
      <c r="D83" s="237">
        <v>992</v>
      </c>
      <c r="E83" s="237"/>
      <c r="F83" s="237">
        <v>992</v>
      </c>
      <c r="G83" s="237"/>
      <c r="H83" s="237"/>
      <c r="I83" s="237"/>
      <c r="J83" s="237"/>
      <c r="K83" s="237"/>
      <c r="L83" s="237"/>
      <c r="M83" s="366"/>
      <c r="N83" s="366"/>
      <c r="O83" s="217"/>
      <c r="P83" s="217"/>
      <c r="Q83" s="217"/>
      <c r="R83" s="217"/>
      <c r="S83" s="217"/>
      <c r="T83" s="217"/>
      <c r="U83" s="217"/>
      <c r="V83" s="217"/>
      <c r="W83" s="213"/>
      <c r="X83" s="351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3"/>
      <c r="AK83" s="213"/>
      <c r="AL83" s="213"/>
      <c r="AM83" s="213"/>
      <c r="AN83" s="213"/>
      <c r="AO83" s="213"/>
      <c r="AP83" s="213"/>
      <c r="AQ83" s="210"/>
      <c r="AR83" s="210"/>
      <c r="AS83" s="210"/>
      <c r="AT83" s="211"/>
    </row>
    <row r="84" spans="1:46" ht="15">
      <c r="A84" s="237">
        <v>9</v>
      </c>
      <c r="B84" s="371" t="s">
        <v>870</v>
      </c>
      <c r="C84" s="237" t="s">
        <v>818</v>
      </c>
      <c r="D84" s="237">
        <v>956</v>
      </c>
      <c r="E84" s="237">
        <v>956</v>
      </c>
      <c r="F84" s="237"/>
      <c r="G84" s="237"/>
      <c r="H84" s="237"/>
      <c r="I84" s="237"/>
      <c r="J84" s="237"/>
      <c r="K84" s="237"/>
      <c r="L84" s="237"/>
      <c r="M84" s="366"/>
      <c r="N84" s="366"/>
      <c r="O84" s="217"/>
      <c r="P84" s="217"/>
      <c r="Q84" s="217"/>
      <c r="R84" s="217"/>
      <c r="S84" s="217"/>
      <c r="T84" s="217"/>
      <c r="U84" s="217"/>
      <c r="V84" s="217"/>
      <c r="W84" s="213"/>
      <c r="X84" s="351"/>
      <c r="Y84" s="217"/>
      <c r="Z84" s="217"/>
      <c r="AA84" s="217"/>
      <c r="AB84" s="217"/>
      <c r="AC84" s="217"/>
      <c r="AD84" s="217"/>
      <c r="AE84" s="217"/>
      <c r="AF84" s="217"/>
      <c r="AG84" s="217"/>
      <c r="AH84" s="217"/>
      <c r="AI84" s="217"/>
      <c r="AJ84" s="217"/>
      <c r="AK84" s="217"/>
      <c r="AL84" s="217"/>
      <c r="AM84" s="217"/>
      <c r="AN84" s="217"/>
      <c r="AO84" s="217"/>
      <c r="AP84" s="213"/>
      <c r="AQ84" s="210">
        <f>SUM(Y84:AP84)</f>
        <v>0</v>
      </c>
      <c r="AR84" s="210"/>
      <c r="AS84" s="210"/>
      <c r="AT84" s="211"/>
    </row>
    <row r="85" spans="1:46" ht="15.75">
      <c r="A85" s="237">
        <v>10</v>
      </c>
      <c r="B85" s="371" t="s">
        <v>871</v>
      </c>
      <c r="C85" s="237" t="s">
        <v>63</v>
      </c>
      <c r="D85" s="237">
        <v>906</v>
      </c>
      <c r="E85" s="237"/>
      <c r="F85" s="237">
        <v>906</v>
      </c>
      <c r="G85"/>
      <c r="H85"/>
      <c r="I85"/>
      <c r="J85"/>
      <c r="K85"/>
      <c r="L85"/>
      <c r="M85" s="367"/>
      <c r="N85" s="367"/>
      <c r="O85" s="217"/>
      <c r="P85" s="217"/>
      <c r="Q85" s="217"/>
      <c r="R85" s="217"/>
      <c r="S85" s="217"/>
      <c r="T85" s="217"/>
      <c r="U85" s="217"/>
      <c r="V85" s="217"/>
      <c r="W85" s="213"/>
      <c r="X85" s="351"/>
      <c r="Y85" s="217"/>
      <c r="Z85" s="217"/>
      <c r="AA85" s="217"/>
      <c r="AB85" s="217"/>
      <c r="AC85" s="217"/>
      <c r="AD85" s="217"/>
      <c r="AE85" s="217"/>
      <c r="AF85" s="217"/>
      <c r="AG85" s="213"/>
      <c r="AH85" s="213"/>
      <c r="AI85" s="213"/>
      <c r="AJ85" s="213"/>
      <c r="AK85" s="213"/>
      <c r="AL85" s="213"/>
      <c r="AM85" s="213"/>
      <c r="AN85" s="213"/>
      <c r="AO85" s="213"/>
      <c r="AP85" s="213"/>
      <c r="AQ85" s="210"/>
      <c r="AR85" s="210"/>
      <c r="AS85" s="210"/>
      <c r="AT85" s="211"/>
    </row>
    <row r="86" spans="1:46" ht="15">
      <c r="A86" s="237">
        <v>11</v>
      </c>
      <c r="B86" s="371" t="s">
        <v>872</v>
      </c>
      <c r="C86" s="237" t="s">
        <v>873</v>
      </c>
      <c r="D86" s="237">
        <v>888</v>
      </c>
      <c r="E86" s="237">
        <v>888</v>
      </c>
      <c r="F86" s="237"/>
      <c r="G86" s="237"/>
      <c r="H86" s="237"/>
      <c r="I86" s="237"/>
      <c r="J86" s="237"/>
      <c r="K86" s="237"/>
      <c r="L86" s="237"/>
      <c r="M86" s="366"/>
      <c r="N86" s="366"/>
      <c r="O86" s="217"/>
      <c r="P86" s="217"/>
      <c r="Q86" s="217"/>
      <c r="R86" s="217"/>
      <c r="S86" s="217"/>
      <c r="T86" s="217"/>
      <c r="U86" s="217"/>
      <c r="V86" s="217"/>
      <c r="W86" s="213"/>
      <c r="X86" s="352"/>
      <c r="Y86" s="217"/>
      <c r="Z86" s="217"/>
      <c r="AA86" s="217"/>
      <c r="AB86" s="217"/>
      <c r="AC86" s="217"/>
      <c r="AD86" s="217"/>
      <c r="AE86" s="217"/>
      <c r="AF86" s="217"/>
      <c r="AG86" s="217"/>
      <c r="AH86" s="217"/>
      <c r="AI86" s="217"/>
      <c r="AJ86" s="217"/>
      <c r="AK86" s="217"/>
      <c r="AL86" s="217"/>
      <c r="AM86" s="217"/>
      <c r="AN86" s="217"/>
      <c r="AO86" s="217"/>
      <c r="AP86" s="213"/>
      <c r="AQ86" s="210">
        <f>SUM(Y86:AP86)</f>
        <v>0</v>
      </c>
      <c r="AR86" s="210"/>
      <c r="AS86" s="210"/>
      <c r="AT86" s="211"/>
    </row>
    <row r="87" spans="1:46" ht="15">
      <c r="A87" s="237">
        <v>12</v>
      </c>
      <c r="B87" s="371" t="s">
        <v>874</v>
      </c>
      <c r="C87" s="237" t="s">
        <v>823</v>
      </c>
      <c r="D87" s="237">
        <v>885</v>
      </c>
      <c r="E87" s="237">
        <v>885</v>
      </c>
      <c r="F87" s="237"/>
      <c r="G87" s="237"/>
      <c r="H87" s="237"/>
      <c r="I87" s="237"/>
      <c r="J87" s="237"/>
      <c r="K87" s="237"/>
      <c r="L87" s="237"/>
      <c r="M87" s="366"/>
      <c r="N87" s="366"/>
      <c r="O87" s="217"/>
      <c r="P87" s="217"/>
      <c r="Q87" s="217"/>
      <c r="R87" s="217"/>
      <c r="S87" s="217"/>
      <c r="T87" s="217"/>
      <c r="U87" s="217"/>
      <c r="V87" s="217"/>
      <c r="W87" s="213"/>
      <c r="X87" s="349"/>
      <c r="Y87" s="217"/>
      <c r="Z87" s="217"/>
      <c r="AA87" s="217"/>
      <c r="AB87" s="217"/>
      <c r="AC87" s="217"/>
      <c r="AD87" s="217"/>
      <c r="AE87" s="217"/>
      <c r="AF87" s="217"/>
      <c r="AG87" s="217"/>
      <c r="AH87" s="217"/>
      <c r="AI87" s="217"/>
      <c r="AJ87" s="213"/>
      <c r="AK87" s="213"/>
      <c r="AL87" s="213"/>
      <c r="AM87" s="213"/>
      <c r="AN87" s="213"/>
      <c r="AO87" s="213"/>
      <c r="AP87" s="213"/>
      <c r="AQ87" s="210"/>
      <c r="AR87" s="210"/>
      <c r="AS87" s="210"/>
      <c r="AT87" s="211"/>
    </row>
    <row r="88" spans="1:46" ht="15">
      <c r="A88" s="237">
        <v>13</v>
      </c>
      <c r="B88" s="371" t="s">
        <v>875</v>
      </c>
      <c r="C88" s="237" t="s">
        <v>823</v>
      </c>
      <c r="D88" s="237">
        <v>818</v>
      </c>
      <c r="E88" s="237"/>
      <c r="F88" s="237">
        <v>818</v>
      </c>
      <c r="G88" s="237"/>
      <c r="H88" s="237"/>
      <c r="I88" s="237"/>
      <c r="J88" s="237"/>
      <c r="K88" s="237"/>
      <c r="L88" s="237"/>
      <c r="M88" s="366"/>
      <c r="N88" s="366"/>
      <c r="O88" s="217"/>
      <c r="P88" s="217"/>
      <c r="Q88" s="217"/>
      <c r="R88" s="217"/>
      <c r="S88" s="217"/>
      <c r="T88" s="217"/>
      <c r="U88" s="217"/>
      <c r="V88" s="217"/>
      <c r="W88" s="213"/>
      <c r="X88" s="351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K88" s="213"/>
      <c r="AL88" s="213"/>
      <c r="AM88" s="213"/>
      <c r="AN88" s="213"/>
      <c r="AO88" s="213"/>
      <c r="AP88" s="213"/>
      <c r="AQ88" s="210"/>
      <c r="AR88" s="210"/>
      <c r="AS88" s="210"/>
      <c r="AT88" s="211"/>
    </row>
    <row r="89" spans="1:46" ht="15">
      <c r="A89" s="237">
        <v>14</v>
      </c>
      <c r="B89" s="371" t="s">
        <v>876</v>
      </c>
      <c r="C89" s="237" t="s">
        <v>818</v>
      </c>
      <c r="D89" s="237">
        <v>801</v>
      </c>
      <c r="E89" s="237">
        <v>801</v>
      </c>
      <c r="F89" s="237"/>
      <c r="G89" s="237"/>
      <c r="H89" s="237"/>
      <c r="I89" s="237"/>
      <c r="J89" s="237"/>
      <c r="K89" s="237"/>
      <c r="L89" s="237"/>
      <c r="M89" s="366"/>
      <c r="N89" s="366"/>
      <c r="O89" s="217"/>
      <c r="P89" s="217"/>
      <c r="Q89" s="217"/>
      <c r="R89" s="217"/>
      <c r="S89" s="217"/>
      <c r="T89" s="217"/>
      <c r="U89" s="217"/>
      <c r="V89" s="217"/>
      <c r="W89" s="213"/>
      <c r="X89" s="225"/>
      <c r="Y89" s="217"/>
      <c r="Z89" s="217"/>
      <c r="AA89" s="217"/>
      <c r="AB89" s="217"/>
      <c r="AC89" s="217"/>
      <c r="AD89" s="217"/>
      <c r="AE89" s="217"/>
      <c r="AF89" s="217"/>
      <c r="AG89" s="217"/>
      <c r="AH89" s="217"/>
      <c r="AI89" s="217"/>
      <c r="AJ89" s="217"/>
      <c r="AK89" s="217"/>
      <c r="AL89" s="217"/>
      <c r="AM89" s="217"/>
      <c r="AN89" s="217"/>
      <c r="AO89" s="217"/>
      <c r="AP89" s="213"/>
      <c r="AQ89" s="210">
        <f>SUM(Y89:AP89)</f>
        <v>0</v>
      </c>
      <c r="AR89" s="210"/>
      <c r="AS89" s="210"/>
      <c r="AT89" s="211"/>
    </row>
    <row r="90" spans="1:46" ht="15">
      <c r="A90" s="237">
        <v>15</v>
      </c>
      <c r="B90" s="371" t="s">
        <v>877</v>
      </c>
      <c r="C90" s="237" t="s">
        <v>823</v>
      </c>
      <c r="D90" s="237">
        <v>800</v>
      </c>
      <c r="E90" s="237">
        <v>800</v>
      </c>
      <c r="F90" s="237"/>
      <c r="G90" s="237"/>
      <c r="H90" s="237"/>
      <c r="I90" s="237"/>
      <c r="J90" s="237"/>
      <c r="K90" s="237"/>
      <c r="L90" s="237"/>
      <c r="M90" s="366"/>
      <c r="N90" s="366"/>
      <c r="O90" s="217"/>
      <c r="P90" s="217"/>
      <c r="Q90" s="217"/>
      <c r="R90" s="217"/>
      <c r="S90" s="217"/>
      <c r="T90" s="217"/>
      <c r="U90" s="217"/>
      <c r="V90" s="217"/>
      <c r="W90" s="213"/>
      <c r="X90" s="225"/>
      <c r="Y90" s="217"/>
      <c r="Z90" s="217"/>
      <c r="AA90" s="217"/>
      <c r="AB90" s="217"/>
      <c r="AC90" s="217"/>
      <c r="AD90" s="217"/>
      <c r="AE90" s="217"/>
      <c r="AF90" s="217"/>
      <c r="AG90" s="217"/>
      <c r="AH90" s="217"/>
      <c r="AI90" s="217"/>
      <c r="AJ90" s="217"/>
      <c r="AK90" s="217"/>
      <c r="AL90" s="217"/>
      <c r="AM90" s="217"/>
      <c r="AN90" s="217"/>
      <c r="AO90" s="213"/>
      <c r="AP90" s="213"/>
      <c r="AQ90" s="210"/>
      <c r="AR90" s="210"/>
      <c r="AS90" s="210"/>
      <c r="AT90" s="211"/>
    </row>
    <row r="91" spans="1:46" ht="15.75">
      <c r="A91" s="237">
        <v>16</v>
      </c>
      <c r="B91" s="371" t="s">
        <v>878</v>
      </c>
      <c r="C91" s="237" t="s">
        <v>823</v>
      </c>
      <c r="D91" s="237">
        <v>740</v>
      </c>
      <c r="E91" s="237"/>
      <c r="F91" s="237">
        <v>740</v>
      </c>
      <c r="G91"/>
      <c r="H91"/>
      <c r="I91"/>
      <c r="J91"/>
      <c r="K91"/>
      <c r="L91"/>
      <c r="M91" s="367"/>
      <c r="N91" s="367"/>
      <c r="O91" s="217"/>
      <c r="P91" s="217"/>
      <c r="Q91" s="217"/>
      <c r="R91" s="217"/>
      <c r="S91" s="217"/>
      <c r="T91" s="217"/>
      <c r="U91" s="217"/>
      <c r="V91" s="213"/>
      <c r="W91" s="213"/>
      <c r="X91" s="351"/>
      <c r="Y91" s="217"/>
      <c r="Z91" s="217"/>
      <c r="AA91" s="217"/>
      <c r="AB91" s="217"/>
      <c r="AC91" s="217"/>
      <c r="AD91" s="217"/>
      <c r="AE91" s="217"/>
      <c r="AF91" s="217"/>
      <c r="AG91" s="217"/>
      <c r="AH91" s="217"/>
      <c r="AI91" s="217"/>
      <c r="AJ91" s="217"/>
      <c r="AK91" s="217"/>
      <c r="AL91" s="217"/>
      <c r="AM91" s="217"/>
      <c r="AN91" s="217"/>
      <c r="AO91" s="213"/>
      <c r="AP91" s="213"/>
      <c r="AQ91" s="210"/>
      <c r="AR91" s="210"/>
      <c r="AS91" s="210"/>
      <c r="AT91" s="211"/>
    </row>
    <row r="92" spans="1:46" ht="13.5">
      <c r="A92" s="217"/>
      <c r="B92" s="372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3"/>
      <c r="X92" s="349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3"/>
      <c r="AN92" s="213"/>
      <c r="AO92" s="213"/>
      <c r="AP92" s="213"/>
      <c r="AQ92" s="210"/>
      <c r="AR92" s="210"/>
      <c r="AS92" s="210"/>
      <c r="AT92" s="211"/>
    </row>
    <row r="93" spans="1:46" ht="13.5">
      <c r="A93" s="217"/>
      <c r="B93" s="372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17"/>
      <c r="V93" s="217"/>
      <c r="W93" s="213"/>
      <c r="X93" s="225"/>
      <c r="Y93" s="213"/>
      <c r="Z93" s="213"/>
      <c r="AA93" s="213"/>
      <c r="AB93" s="213"/>
      <c r="AC93" s="213"/>
      <c r="AD93" s="213"/>
      <c r="AE93" s="213"/>
      <c r="AF93" s="213"/>
      <c r="AG93" s="213"/>
      <c r="AH93" s="213"/>
      <c r="AI93" s="213"/>
      <c r="AJ93" s="213"/>
      <c r="AK93" s="213"/>
      <c r="AL93" s="213"/>
      <c r="AM93" s="213"/>
      <c r="AN93" s="210"/>
      <c r="AO93" s="210"/>
      <c r="AP93" s="210"/>
      <c r="AQ93" s="210"/>
      <c r="AR93" s="210"/>
      <c r="AS93" s="210"/>
      <c r="AT93" s="211"/>
    </row>
    <row r="94" spans="1:46" ht="13.5">
      <c r="A94" s="217"/>
      <c r="B94" s="372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3"/>
      <c r="X94" s="225"/>
      <c r="Y94" s="213"/>
      <c r="Z94" s="213"/>
      <c r="AA94" s="213"/>
      <c r="AB94" s="213"/>
      <c r="AC94" s="213"/>
      <c r="AD94" s="213"/>
      <c r="AE94" s="213"/>
      <c r="AF94" s="213"/>
      <c r="AG94" s="213"/>
      <c r="AH94" s="213"/>
      <c r="AI94" s="213"/>
      <c r="AJ94" s="213"/>
      <c r="AK94" s="213"/>
      <c r="AL94" s="213"/>
      <c r="AM94" s="213"/>
      <c r="AN94" s="210"/>
      <c r="AO94" s="210"/>
      <c r="AP94" s="210"/>
      <c r="AQ94" s="210"/>
      <c r="AR94" s="210"/>
      <c r="AS94" s="210"/>
      <c r="AT94" s="211"/>
    </row>
    <row r="95" spans="1:45" ht="13.5">
      <c r="A95" s="217"/>
      <c r="B95" s="372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3"/>
      <c r="X95" s="225"/>
      <c r="Y95" s="213"/>
      <c r="Z95" s="213"/>
      <c r="AA95" s="213"/>
      <c r="AB95" s="213"/>
      <c r="AC95" s="213"/>
      <c r="AD95" s="213"/>
      <c r="AE95" s="213"/>
      <c r="AF95" s="213"/>
      <c r="AG95" s="213"/>
      <c r="AH95" s="213"/>
      <c r="AI95" s="213"/>
      <c r="AJ95" s="223"/>
      <c r="AK95" s="224"/>
      <c r="AL95" s="224"/>
      <c r="AM95" s="224"/>
      <c r="AN95" s="219"/>
      <c r="AO95" s="219"/>
      <c r="AP95" s="219"/>
      <c r="AQ95" s="219"/>
      <c r="AR95" s="219"/>
      <c r="AS95" s="219"/>
    </row>
    <row r="96" spans="1:39" ht="13.5">
      <c r="A96" s="217"/>
      <c r="B96" s="372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7"/>
      <c r="U96" s="217"/>
      <c r="V96" s="217"/>
      <c r="W96" s="213"/>
      <c r="X96" s="225"/>
      <c r="Y96" s="213"/>
      <c r="Z96" s="213"/>
      <c r="AA96" s="213"/>
      <c r="AB96" s="213"/>
      <c r="AC96" s="213"/>
      <c r="AD96" s="213"/>
      <c r="AE96" s="213"/>
      <c r="AF96" s="213"/>
      <c r="AG96" s="213"/>
      <c r="AH96" s="213"/>
      <c r="AI96" s="213"/>
      <c r="AJ96" s="225"/>
      <c r="AK96" s="216"/>
      <c r="AL96" s="216"/>
      <c r="AM96" s="216"/>
    </row>
    <row r="97" spans="1:39" ht="13.5">
      <c r="A97" s="217"/>
      <c r="B97" s="372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7"/>
      <c r="U97" s="217"/>
      <c r="V97" s="217"/>
      <c r="W97" s="213"/>
      <c r="X97" s="225"/>
      <c r="Y97" s="213"/>
      <c r="Z97" s="213"/>
      <c r="AA97" s="213"/>
      <c r="AB97" s="213"/>
      <c r="AC97" s="213"/>
      <c r="AD97" s="213"/>
      <c r="AE97" s="213"/>
      <c r="AF97" s="213"/>
      <c r="AG97" s="213"/>
      <c r="AH97" s="213"/>
      <c r="AI97" s="213"/>
      <c r="AJ97" s="225"/>
      <c r="AK97" s="216"/>
      <c r="AL97" s="216"/>
      <c r="AM97" s="216"/>
    </row>
    <row r="98" spans="1:39" ht="13.5">
      <c r="A98" s="217"/>
      <c r="B98" s="372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7"/>
      <c r="U98" s="217"/>
      <c r="V98" s="217"/>
      <c r="W98" s="213"/>
      <c r="X98" s="225"/>
      <c r="Y98" s="213"/>
      <c r="Z98" s="213"/>
      <c r="AA98" s="213"/>
      <c r="AB98" s="213"/>
      <c r="AC98" s="213"/>
      <c r="AD98" s="213"/>
      <c r="AE98" s="213"/>
      <c r="AF98" s="213"/>
      <c r="AG98" s="213"/>
      <c r="AH98" s="213"/>
      <c r="AI98" s="213"/>
      <c r="AJ98" s="225"/>
      <c r="AK98" s="216"/>
      <c r="AL98" s="216"/>
      <c r="AM98" s="216"/>
    </row>
    <row r="99" spans="1:39" ht="13.5">
      <c r="A99" s="217"/>
      <c r="B99" s="372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217"/>
      <c r="Q99" s="217"/>
      <c r="R99" s="217"/>
      <c r="S99" s="217"/>
      <c r="T99" s="217"/>
      <c r="U99" s="217"/>
      <c r="V99" s="217"/>
      <c r="W99" s="213"/>
      <c r="X99" s="225"/>
      <c r="Y99" s="213"/>
      <c r="Z99" s="213"/>
      <c r="AA99" s="213"/>
      <c r="AB99" s="213"/>
      <c r="AC99" s="213"/>
      <c r="AD99" s="213"/>
      <c r="AE99" s="213"/>
      <c r="AF99" s="213"/>
      <c r="AG99" s="213"/>
      <c r="AH99" s="213"/>
      <c r="AI99" s="213"/>
      <c r="AJ99" s="225"/>
      <c r="AK99" s="216"/>
      <c r="AL99" s="216"/>
      <c r="AM99" s="216"/>
    </row>
    <row r="100" spans="1:39" ht="13.5">
      <c r="A100" s="217"/>
      <c r="B100" s="372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  <c r="W100" s="213"/>
      <c r="X100" s="225"/>
      <c r="Y100" s="213"/>
      <c r="Z100" s="213"/>
      <c r="AA100" s="213"/>
      <c r="AB100" s="213"/>
      <c r="AC100" s="213"/>
      <c r="AD100" s="213"/>
      <c r="AE100" s="213"/>
      <c r="AF100" s="213"/>
      <c r="AG100" s="213"/>
      <c r="AH100" s="213"/>
      <c r="AI100" s="213"/>
      <c r="AJ100" s="225"/>
      <c r="AK100" s="216"/>
      <c r="AL100" s="216"/>
      <c r="AM100" s="216"/>
    </row>
    <row r="101" spans="1:39" s="228" customFormat="1" ht="13.5">
      <c r="A101" s="217"/>
      <c r="B101" s="372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  <c r="W101" s="213"/>
      <c r="X101" s="225"/>
      <c r="Y101" s="213"/>
      <c r="Z101" s="213"/>
      <c r="AA101" s="213"/>
      <c r="AB101" s="213"/>
      <c r="AC101" s="213"/>
      <c r="AD101" s="213"/>
      <c r="AE101" s="213"/>
      <c r="AF101" s="213"/>
      <c r="AG101" s="213"/>
      <c r="AH101" s="213"/>
      <c r="AI101" s="213"/>
      <c r="AJ101" s="226"/>
      <c r="AK101" s="227"/>
      <c r="AL101" s="227"/>
      <c r="AM101" s="227"/>
    </row>
    <row r="102" spans="1:39" ht="16.5" customHeight="1">
      <c r="A102" s="217"/>
      <c r="B102" s="372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3"/>
      <c r="X102" s="225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25"/>
      <c r="AK102" s="216"/>
      <c r="AL102" s="216"/>
      <c r="AM102" s="216"/>
    </row>
    <row r="103" spans="1:45" ht="13.5">
      <c r="A103" s="217"/>
      <c r="B103" s="372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  <c r="W103" s="213"/>
      <c r="X103" s="225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26"/>
      <c r="AK103" s="227"/>
      <c r="AL103" s="227"/>
      <c r="AM103" s="227"/>
      <c r="AN103" s="228"/>
      <c r="AO103" s="228"/>
      <c r="AP103" s="228"/>
      <c r="AQ103" s="228"/>
      <c r="AR103" s="228"/>
      <c r="AS103" s="228"/>
    </row>
    <row r="104" spans="1:46" s="228" customFormat="1" ht="13.5">
      <c r="A104" s="217"/>
      <c r="B104" s="372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  <c r="W104" s="213"/>
      <c r="X104" s="349"/>
      <c r="Y104" s="213"/>
      <c r="Z104" s="213"/>
      <c r="AA104" s="213"/>
      <c r="AB104" s="213"/>
      <c r="AC104" s="213"/>
      <c r="AD104" s="213"/>
      <c r="AE104" s="213"/>
      <c r="AF104" s="213"/>
      <c r="AG104" s="213"/>
      <c r="AH104" s="213"/>
      <c r="AI104" s="213"/>
      <c r="AJ104" s="213"/>
      <c r="AK104" s="213"/>
      <c r="AL104" s="213"/>
      <c r="AM104" s="213"/>
      <c r="AN104" s="210"/>
      <c r="AO104" s="210"/>
      <c r="AP104" s="210"/>
      <c r="AQ104" s="210"/>
      <c r="AR104" s="210"/>
      <c r="AS104" s="210"/>
      <c r="AT104" s="229"/>
    </row>
    <row r="105" spans="1:46" s="228" customFormat="1" ht="13.5">
      <c r="A105" s="217"/>
      <c r="B105" s="372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  <c r="W105" s="213"/>
      <c r="X105" s="225"/>
      <c r="Y105" s="213"/>
      <c r="Z105" s="213"/>
      <c r="AA105" s="213"/>
      <c r="AB105" s="213"/>
      <c r="AC105" s="213"/>
      <c r="AD105" s="213"/>
      <c r="AE105" s="213"/>
      <c r="AF105" s="213"/>
      <c r="AG105" s="213"/>
      <c r="AH105" s="213"/>
      <c r="AI105" s="213"/>
      <c r="AJ105" s="213"/>
      <c r="AK105" s="213"/>
      <c r="AL105" s="213"/>
      <c r="AM105" s="213"/>
      <c r="AN105" s="210"/>
      <c r="AO105" s="210"/>
      <c r="AP105" s="210"/>
      <c r="AQ105" s="210"/>
      <c r="AR105" s="210"/>
      <c r="AS105" s="210"/>
      <c r="AT105" s="229"/>
    </row>
    <row r="106" spans="1:46" ht="13.5">
      <c r="A106" s="217"/>
      <c r="B106" s="372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  <c r="W106" s="213"/>
      <c r="X106" s="225"/>
      <c r="Y106" s="213"/>
      <c r="Z106" s="213"/>
      <c r="AA106" s="213"/>
      <c r="AB106" s="213"/>
      <c r="AC106" s="213"/>
      <c r="AD106" s="213"/>
      <c r="AE106" s="213"/>
      <c r="AF106" s="213"/>
      <c r="AG106" s="213"/>
      <c r="AH106" s="213"/>
      <c r="AI106" s="213"/>
      <c r="AJ106" s="213"/>
      <c r="AK106" s="213"/>
      <c r="AL106" s="213"/>
      <c r="AM106" s="213"/>
      <c r="AN106" s="210"/>
      <c r="AO106" s="210"/>
      <c r="AP106" s="210"/>
      <c r="AQ106" s="210"/>
      <c r="AR106" s="210"/>
      <c r="AS106" s="210"/>
      <c r="AT106" s="211"/>
    </row>
    <row r="107" spans="1:46" s="219" customFormat="1" ht="13.5">
      <c r="A107" s="221"/>
      <c r="B107" s="222"/>
      <c r="C107" s="221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30"/>
      <c r="P107" s="217"/>
      <c r="Q107" s="217"/>
      <c r="R107" s="217"/>
      <c r="S107" s="217"/>
      <c r="T107" s="217"/>
      <c r="U107" s="217"/>
      <c r="V107" s="217"/>
      <c r="W107" s="213"/>
      <c r="X107" s="213"/>
      <c r="Y107" s="213"/>
      <c r="Z107" s="213"/>
      <c r="AA107" s="213"/>
      <c r="AB107" s="213"/>
      <c r="AC107" s="213"/>
      <c r="AD107" s="213"/>
      <c r="AE107" s="213"/>
      <c r="AF107" s="213"/>
      <c r="AG107" s="213"/>
      <c r="AH107" s="213"/>
      <c r="AI107" s="213"/>
      <c r="AJ107" s="213"/>
      <c r="AK107" s="213"/>
      <c r="AL107" s="213"/>
      <c r="AM107" s="213"/>
      <c r="AN107" s="210"/>
      <c r="AO107" s="210"/>
      <c r="AP107" s="210"/>
      <c r="AQ107" s="210"/>
      <c r="AR107" s="210"/>
      <c r="AS107" s="210"/>
      <c r="AT107" s="231"/>
    </row>
    <row r="108" spans="1:46" ht="30">
      <c r="A108" s="369" t="s">
        <v>398</v>
      </c>
      <c r="B108" s="369" t="s">
        <v>775</v>
      </c>
      <c r="C108" s="369" t="s">
        <v>5</v>
      </c>
      <c r="D108" s="369" t="s">
        <v>776</v>
      </c>
      <c r="E108" s="370" t="s">
        <v>777</v>
      </c>
      <c r="F108" s="370" t="s">
        <v>779</v>
      </c>
      <c r="G108" s="370" t="s">
        <v>601</v>
      </c>
      <c r="H108" s="370" t="s">
        <v>781</v>
      </c>
      <c r="I108" s="370" t="s">
        <v>783</v>
      </c>
      <c r="J108" s="370" t="s">
        <v>795</v>
      </c>
      <c r="K108" s="370" t="s">
        <v>785</v>
      </c>
      <c r="L108" s="370" t="s">
        <v>787</v>
      </c>
      <c r="M108" s="370" t="s">
        <v>789</v>
      </c>
      <c r="N108" s="370" t="s">
        <v>791</v>
      </c>
      <c r="O108" s="370" t="s">
        <v>793</v>
      </c>
      <c r="P108" s="342"/>
      <c r="Q108" s="342"/>
      <c r="R108" s="343"/>
      <c r="S108" s="343"/>
      <c r="T108" s="343"/>
      <c r="U108" s="343"/>
      <c r="V108" s="342"/>
      <c r="W108" s="357"/>
      <c r="X108" s="346" t="s">
        <v>401</v>
      </c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0"/>
      <c r="AO108" s="210"/>
      <c r="AP108" s="210"/>
      <c r="AQ108" s="210"/>
      <c r="AR108" s="210"/>
      <c r="AS108" s="210"/>
      <c r="AT108" s="211"/>
    </row>
    <row r="109" spans="1:46" ht="15">
      <c r="A109" s="369"/>
      <c r="B109" s="369"/>
      <c r="C109" s="369"/>
      <c r="D109" s="369"/>
      <c r="E109" s="370" t="s">
        <v>778</v>
      </c>
      <c r="F109" s="370" t="s">
        <v>780</v>
      </c>
      <c r="G109" s="370" t="s">
        <v>811</v>
      </c>
      <c r="H109" s="370" t="s">
        <v>782</v>
      </c>
      <c r="I109" s="370" t="s">
        <v>784</v>
      </c>
      <c r="J109" s="370" t="s">
        <v>784</v>
      </c>
      <c r="K109" s="370" t="s">
        <v>786</v>
      </c>
      <c r="L109" s="370" t="s">
        <v>788</v>
      </c>
      <c r="M109" s="370" t="s">
        <v>790</v>
      </c>
      <c r="N109" s="374" t="s">
        <v>792</v>
      </c>
      <c r="O109" s="374" t="s">
        <v>794</v>
      </c>
      <c r="P109" s="342"/>
      <c r="Q109" s="342"/>
      <c r="R109" s="343"/>
      <c r="S109" s="343"/>
      <c r="T109" s="343"/>
      <c r="U109" s="343"/>
      <c r="V109" s="342"/>
      <c r="W109" s="361"/>
      <c r="X109" s="347">
        <v>43373</v>
      </c>
      <c r="Y109" s="213"/>
      <c r="Z109" s="213"/>
      <c r="AA109" s="213"/>
      <c r="AB109" s="213"/>
      <c r="AC109" s="213"/>
      <c r="AD109" s="213"/>
      <c r="AE109" s="213"/>
      <c r="AF109" s="213"/>
      <c r="AG109" s="213"/>
      <c r="AH109" s="213"/>
      <c r="AI109" s="213"/>
      <c r="AJ109" s="213"/>
      <c r="AK109" s="213"/>
      <c r="AL109" s="213"/>
      <c r="AM109" s="213"/>
      <c r="AN109" s="210"/>
      <c r="AO109" s="210"/>
      <c r="AP109" s="210"/>
      <c r="AQ109" s="210"/>
      <c r="AR109" s="210"/>
      <c r="AS109" s="210"/>
      <c r="AT109" s="211"/>
    </row>
    <row r="110" spans="1:46" ht="30">
      <c r="A110" s="237">
        <v>1</v>
      </c>
      <c r="B110" s="371" t="s">
        <v>879</v>
      </c>
      <c r="C110" s="237" t="s">
        <v>821</v>
      </c>
      <c r="D110" s="237">
        <v>1983</v>
      </c>
      <c r="E110" s="237">
        <v>983</v>
      </c>
      <c r="F110" s="237">
        <v>1000</v>
      </c>
      <c r="G110" s="237"/>
      <c r="H110" s="237"/>
      <c r="I110" s="237"/>
      <c r="J110" s="237"/>
      <c r="K110" s="237"/>
      <c r="L110" s="237"/>
      <c r="M110" s="237"/>
      <c r="N110" s="377"/>
      <c r="O110" s="378"/>
      <c r="P110" s="214"/>
      <c r="Q110" s="214"/>
      <c r="R110" s="214"/>
      <c r="S110" s="214"/>
      <c r="T110" s="214"/>
      <c r="U110" s="214"/>
      <c r="V110" s="214"/>
      <c r="W110" s="213"/>
      <c r="X110" s="349"/>
      <c r="Y110" s="213"/>
      <c r="Z110" s="213"/>
      <c r="AA110" s="213"/>
      <c r="AB110" s="213"/>
      <c r="AC110" s="213"/>
      <c r="AD110" s="213"/>
      <c r="AE110" s="213"/>
      <c r="AF110" s="213"/>
      <c r="AG110" s="213"/>
      <c r="AH110" s="213"/>
      <c r="AI110" s="213"/>
      <c r="AJ110" s="213"/>
      <c r="AK110" s="213"/>
      <c r="AL110" s="213"/>
      <c r="AM110" s="213"/>
      <c r="AN110" s="210"/>
      <c r="AO110" s="210"/>
      <c r="AP110" s="210"/>
      <c r="AQ110" s="210"/>
      <c r="AR110" s="210"/>
      <c r="AS110" s="210"/>
      <c r="AT110" s="211"/>
    </row>
    <row r="111" spans="1:46" ht="30">
      <c r="A111" s="237">
        <v>2</v>
      </c>
      <c r="B111" s="371" t="s">
        <v>880</v>
      </c>
      <c r="C111" s="237" t="s">
        <v>808</v>
      </c>
      <c r="D111" s="237">
        <v>1965</v>
      </c>
      <c r="E111" s="237">
        <v>1000</v>
      </c>
      <c r="F111" s="237">
        <v>965</v>
      </c>
      <c r="G111" s="237"/>
      <c r="H111" s="237"/>
      <c r="I111" s="237"/>
      <c r="J111" s="237"/>
      <c r="K111" s="237"/>
      <c r="L111" s="237"/>
      <c r="M111" s="237"/>
      <c r="N111" s="366"/>
      <c r="O111" s="214"/>
      <c r="P111" s="214"/>
      <c r="Q111" s="214"/>
      <c r="R111" s="214"/>
      <c r="S111" s="214"/>
      <c r="T111" s="214"/>
      <c r="U111" s="214"/>
      <c r="V111" s="214"/>
      <c r="W111" s="213"/>
      <c r="X111" s="349"/>
      <c r="Y111" s="213"/>
      <c r="Z111" s="213"/>
      <c r="AA111" s="213"/>
      <c r="AB111" s="213"/>
      <c r="AC111" s="213"/>
      <c r="AD111" s="213"/>
      <c r="AE111" s="213"/>
      <c r="AF111" s="213"/>
      <c r="AG111" s="213"/>
      <c r="AH111" s="213"/>
      <c r="AI111" s="213"/>
      <c r="AJ111" s="213"/>
      <c r="AK111" s="213"/>
      <c r="AL111" s="213"/>
      <c r="AM111" s="213"/>
      <c r="AN111" s="210"/>
      <c r="AO111" s="210"/>
      <c r="AP111" s="210"/>
      <c r="AQ111" s="210"/>
      <c r="AR111" s="210"/>
      <c r="AS111" s="210"/>
      <c r="AT111" s="211"/>
    </row>
    <row r="112" spans="1:46" ht="15">
      <c r="A112" s="237">
        <v>3</v>
      </c>
      <c r="B112" s="371" t="s">
        <v>881</v>
      </c>
      <c r="C112" s="237" t="s">
        <v>797</v>
      </c>
      <c r="D112" s="237">
        <v>1915</v>
      </c>
      <c r="E112" s="237">
        <v>974</v>
      </c>
      <c r="F112" s="237">
        <v>941</v>
      </c>
      <c r="G112" s="237"/>
      <c r="H112" s="237"/>
      <c r="I112" s="237"/>
      <c r="J112" s="237"/>
      <c r="K112" s="237"/>
      <c r="L112" s="237"/>
      <c r="M112" s="237"/>
      <c r="N112" s="366"/>
      <c r="O112" s="214"/>
      <c r="P112" s="214"/>
      <c r="Q112" s="214"/>
      <c r="R112" s="214"/>
      <c r="S112" s="214"/>
      <c r="T112" s="214"/>
      <c r="U112" s="214"/>
      <c r="V112" s="214"/>
      <c r="W112" s="213"/>
      <c r="X112" s="225"/>
      <c r="Y112" s="213"/>
      <c r="Z112" s="213"/>
      <c r="AA112" s="213"/>
      <c r="AB112" s="213"/>
      <c r="AC112" s="213"/>
      <c r="AD112" s="213"/>
      <c r="AE112" s="213"/>
      <c r="AF112" s="213"/>
      <c r="AG112" s="213"/>
      <c r="AH112" s="213"/>
      <c r="AI112" s="213"/>
      <c r="AJ112" s="213"/>
      <c r="AK112" s="213"/>
      <c r="AL112" s="213"/>
      <c r="AM112" s="213"/>
      <c r="AN112" s="210"/>
      <c r="AO112" s="210"/>
      <c r="AP112" s="210"/>
      <c r="AQ112" s="210"/>
      <c r="AR112" s="210"/>
      <c r="AS112" s="210"/>
      <c r="AT112" s="211"/>
    </row>
    <row r="113" spans="1:46" ht="30">
      <c r="A113" s="237">
        <v>4</v>
      </c>
      <c r="B113" s="371" t="s">
        <v>882</v>
      </c>
      <c r="C113" s="237" t="s">
        <v>808</v>
      </c>
      <c r="D113" s="237">
        <v>1797</v>
      </c>
      <c r="E113" s="237">
        <v>906</v>
      </c>
      <c r="F113" s="237">
        <v>891</v>
      </c>
      <c r="G113" s="237"/>
      <c r="H113" s="237"/>
      <c r="I113" s="237"/>
      <c r="J113" s="237"/>
      <c r="K113" s="237"/>
      <c r="L113" s="237"/>
      <c r="M113" s="237"/>
      <c r="N113" s="366"/>
      <c r="O113" s="214"/>
      <c r="P113" s="214"/>
      <c r="Q113" s="214"/>
      <c r="R113" s="214"/>
      <c r="S113" s="214"/>
      <c r="T113" s="214"/>
      <c r="U113" s="214"/>
      <c r="V113" s="214"/>
      <c r="W113" s="213"/>
      <c r="X113" s="349"/>
      <c r="Y113" s="214"/>
      <c r="Z113" s="214"/>
      <c r="AA113" s="214"/>
      <c r="AB113" s="214"/>
      <c r="AC113" s="214"/>
      <c r="AD113" s="214"/>
      <c r="AE113" s="214"/>
      <c r="AF113" s="214"/>
      <c r="AG113" s="214"/>
      <c r="AH113" s="214"/>
      <c r="AI113" s="214"/>
      <c r="AJ113" s="214"/>
      <c r="AK113" s="214"/>
      <c r="AL113" s="214"/>
      <c r="AM113" s="214"/>
      <c r="AN113" s="232"/>
      <c r="AO113" s="233"/>
      <c r="AP113" s="210"/>
      <c r="AQ113" s="210"/>
      <c r="AR113" s="210"/>
      <c r="AS113" s="210"/>
      <c r="AT113" s="211"/>
    </row>
    <row r="114" spans="1:46" ht="15">
      <c r="A114" s="237">
        <v>5</v>
      </c>
      <c r="B114" s="371" t="s">
        <v>883</v>
      </c>
      <c r="C114" s="237" t="s">
        <v>400</v>
      </c>
      <c r="D114" s="237">
        <v>1748</v>
      </c>
      <c r="E114" s="237">
        <v>882</v>
      </c>
      <c r="F114" s="237">
        <v>866</v>
      </c>
      <c r="G114" s="237"/>
      <c r="H114" s="237"/>
      <c r="I114" s="237"/>
      <c r="J114" s="237"/>
      <c r="K114" s="237"/>
      <c r="L114" s="237"/>
      <c r="M114" s="237"/>
      <c r="N114" s="366"/>
      <c r="O114" s="214"/>
      <c r="P114" s="214"/>
      <c r="Q114" s="214"/>
      <c r="R114" s="214"/>
      <c r="S114" s="214"/>
      <c r="T114" s="214"/>
      <c r="U114" s="214"/>
      <c r="V114" s="214"/>
      <c r="W114" s="213"/>
      <c r="X114" s="348"/>
      <c r="Y114" s="214"/>
      <c r="Z114" s="214"/>
      <c r="AA114" s="214"/>
      <c r="AB114" s="214"/>
      <c r="AC114" s="214"/>
      <c r="AD114" s="214"/>
      <c r="AE114" s="214"/>
      <c r="AF114" s="214"/>
      <c r="AG114" s="214"/>
      <c r="AH114" s="214"/>
      <c r="AI114" s="214"/>
      <c r="AJ114" s="214"/>
      <c r="AK114" s="214"/>
      <c r="AL114" s="214"/>
      <c r="AM114" s="213"/>
      <c r="AN114" s="210"/>
      <c r="AO114" s="210"/>
      <c r="AP114" s="210"/>
      <c r="AQ114" s="210"/>
      <c r="AR114" s="210"/>
      <c r="AS114" s="210"/>
      <c r="AT114" s="211"/>
    </row>
    <row r="115" spans="1:46" ht="30">
      <c r="A115" s="237">
        <v>6</v>
      </c>
      <c r="B115" s="371" t="s">
        <v>884</v>
      </c>
      <c r="C115" s="237" t="s">
        <v>808</v>
      </c>
      <c r="D115" s="237">
        <v>1723</v>
      </c>
      <c r="E115" s="237">
        <v>861</v>
      </c>
      <c r="F115" s="237">
        <v>862</v>
      </c>
      <c r="G115" s="237"/>
      <c r="H115" s="237"/>
      <c r="I115" s="237"/>
      <c r="J115" s="237"/>
      <c r="K115" s="237"/>
      <c r="L115" s="237"/>
      <c r="M115" s="237"/>
      <c r="N115" s="366"/>
      <c r="O115" s="217"/>
      <c r="P115" s="217"/>
      <c r="Q115" s="217"/>
      <c r="R115" s="217"/>
      <c r="S115" s="217"/>
      <c r="T115" s="217"/>
      <c r="U115" s="217"/>
      <c r="V115" s="217"/>
      <c r="W115" s="213"/>
      <c r="X115" s="349"/>
      <c r="Y115" s="214"/>
      <c r="Z115" s="214"/>
      <c r="AA115" s="214"/>
      <c r="AB115" s="214"/>
      <c r="AC115" s="214"/>
      <c r="AD115" s="214"/>
      <c r="AE115" s="214"/>
      <c r="AF115" s="214"/>
      <c r="AG115" s="214"/>
      <c r="AH115" s="214"/>
      <c r="AI115" s="214"/>
      <c r="AJ115" s="213"/>
      <c r="AK115" s="213"/>
      <c r="AL115" s="213"/>
      <c r="AM115" s="213"/>
      <c r="AN115" s="210"/>
      <c r="AO115" s="210"/>
      <c r="AP115" s="210"/>
      <c r="AQ115" s="210"/>
      <c r="AR115" s="210"/>
      <c r="AS115" s="210"/>
      <c r="AT115" s="211"/>
    </row>
    <row r="116" spans="1:46" ht="30">
      <c r="A116" s="237">
        <v>7</v>
      </c>
      <c r="B116" s="371" t="s">
        <v>885</v>
      </c>
      <c r="C116" s="237" t="s">
        <v>808</v>
      </c>
      <c r="D116" s="237">
        <v>1716</v>
      </c>
      <c r="E116" s="237">
        <v>813</v>
      </c>
      <c r="F116" s="237">
        <v>903</v>
      </c>
      <c r="G116" s="237"/>
      <c r="H116" s="237"/>
      <c r="I116" s="237"/>
      <c r="J116" s="237"/>
      <c r="K116" s="237"/>
      <c r="L116" s="237"/>
      <c r="M116" s="237"/>
      <c r="N116" s="366"/>
      <c r="O116" s="214"/>
      <c r="P116" s="214"/>
      <c r="Q116" s="214"/>
      <c r="R116" s="214"/>
      <c r="S116" s="214"/>
      <c r="T116" s="214"/>
      <c r="U116" s="214"/>
      <c r="V116" s="214"/>
      <c r="W116" s="213"/>
      <c r="X116" s="220"/>
      <c r="Y116" s="214"/>
      <c r="Z116" s="214"/>
      <c r="AA116" s="214"/>
      <c r="AB116" s="214"/>
      <c r="AC116" s="214"/>
      <c r="AD116" s="214"/>
      <c r="AE116" s="214"/>
      <c r="AF116" s="214"/>
      <c r="AG116" s="214"/>
      <c r="AH116" s="214"/>
      <c r="AI116" s="214"/>
      <c r="AJ116" s="214"/>
      <c r="AK116" s="214"/>
      <c r="AL116" s="214"/>
      <c r="AM116" s="214"/>
      <c r="AN116" s="234"/>
      <c r="AO116" s="233"/>
      <c r="AP116" s="210"/>
      <c r="AQ116" s="210"/>
      <c r="AR116" s="210"/>
      <c r="AS116" s="210"/>
      <c r="AT116" s="211"/>
    </row>
    <row r="117" spans="1:46" ht="15">
      <c r="A117" s="237">
        <v>8</v>
      </c>
      <c r="B117" s="371" t="s">
        <v>886</v>
      </c>
      <c r="C117" s="237" t="s">
        <v>823</v>
      </c>
      <c r="D117" s="237">
        <v>1666</v>
      </c>
      <c r="E117" s="237">
        <v>832</v>
      </c>
      <c r="F117" s="237">
        <v>834</v>
      </c>
      <c r="G117" s="237"/>
      <c r="H117" s="237"/>
      <c r="I117" s="237"/>
      <c r="J117" s="237"/>
      <c r="K117" s="237"/>
      <c r="L117" s="237"/>
      <c r="M117" s="237"/>
      <c r="N117" s="366"/>
      <c r="O117" s="214"/>
      <c r="P117" s="214"/>
      <c r="Q117" s="214"/>
      <c r="R117" s="214"/>
      <c r="S117" s="214"/>
      <c r="T117" s="214"/>
      <c r="U117" s="214"/>
      <c r="V117" s="214"/>
      <c r="W117" s="213"/>
      <c r="X117" s="348"/>
      <c r="Y117" s="213"/>
      <c r="Z117" s="213"/>
      <c r="AA117" s="213"/>
      <c r="AB117" s="213"/>
      <c r="AC117" s="213"/>
      <c r="AD117" s="213"/>
      <c r="AE117" s="213"/>
      <c r="AF117" s="213"/>
      <c r="AG117" s="213"/>
      <c r="AH117" s="213"/>
      <c r="AI117" s="213"/>
      <c r="AJ117" s="213"/>
      <c r="AK117" s="213"/>
      <c r="AL117" s="213"/>
      <c r="AM117" s="213"/>
      <c r="AN117" s="210"/>
      <c r="AO117" s="210"/>
      <c r="AP117" s="210"/>
      <c r="AQ117" s="210"/>
      <c r="AR117" s="210"/>
      <c r="AS117" s="210"/>
      <c r="AT117" s="211"/>
    </row>
    <row r="118" spans="1:46" ht="15">
      <c r="A118" s="237">
        <v>9</v>
      </c>
      <c r="B118" s="371" t="s">
        <v>887</v>
      </c>
      <c r="C118" s="237" t="s">
        <v>797</v>
      </c>
      <c r="D118" s="237">
        <v>1624</v>
      </c>
      <c r="E118" s="237">
        <v>815</v>
      </c>
      <c r="F118" s="237">
        <v>809</v>
      </c>
      <c r="G118" s="237"/>
      <c r="H118" s="237"/>
      <c r="I118" s="237"/>
      <c r="J118" s="237"/>
      <c r="K118" s="237"/>
      <c r="L118" s="237"/>
      <c r="M118" s="237"/>
      <c r="N118" s="366"/>
      <c r="O118" s="214"/>
      <c r="P118" s="214"/>
      <c r="Q118" s="214"/>
      <c r="R118" s="214"/>
      <c r="S118" s="214"/>
      <c r="T118" s="214"/>
      <c r="U118" s="214"/>
      <c r="V118" s="214"/>
      <c r="W118" s="213"/>
      <c r="X118" s="220"/>
      <c r="Y118" s="213"/>
      <c r="Z118" s="213"/>
      <c r="AA118" s="213"/>
      <c r="AB118" s="213"/>
      <c r="AC118" s="213"/>
      <c r="AD118" s="213"/>
      <c r="AE118" s="213"/>
      <c r="AF118" s="213"/>
      <c r="AG118" s="213"/>
      <c r="AH118" s="213"/>
      <c r="AI118" s="213"/>
      <c r="AJ118" s="213"/>
      <c r="AK118" s="213"/>
      <c r="AL118" s="213"/>
      <c r="AM118" s="213"/>
      <c r="AN118" s="210"/>
      <c r="AO118" s="210"/>
      <c r="AP118" s="210"/>
      <c r="AQ118" s="210"/>
      <c r="AR118" s="210"/>
      <c r="AS118" s="210"/>
      <c r="AT118" s="211"/>
    </row>
    <row r="119" spans="1:46" ht="15.75">
      <c r="A119" s="237">
        <v>10</v>
      </c>
      <c r="B119" s="371" t="s">
        <v>888</v>
      </c>
      <c r="C119" s="237" t="s">
        <v>48</v>
      </c>
      <c r="D119" s="237">
        <v>1557</v>
      </c>
      <c r="E119" s="237">
        <v>773</v>
      </c>
      <c r="F119" s="237">
        <v>784</v>
      </c>
      <c r="G119"/>
      <c r="H119"/>
      <c r="I119"/>
      <c r="J119"/>
      <c r="K119"/>
      <c r="L119"/>
      <c r="M119"/>
      <c r="N119" s="367"/>
      <c r="O119" s="214"/>
      <c r="P119" s="214"/>
      <c r="Q119" s="214"/>
      <c r="R119" s="214"/>
      <c r="S119" s="214"/>
      <c r="T119" s="214"/>
      <c r="U119" s="214"/>
      <c r="V119" s="214"/>
      <c r="W119" s="213"/>
      <c r="X119" s="225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3"/>
      <c r="AM119" s="213"/>
      <c r="AN119" s="210"/>
      <c r="AO119" s="210"/>
      <c r="AP119" s="210"/>
      <c r="AQ119" s="210"/>
      <c r="AR119" s="210"/>
      <c r="AS119" s="210"/>
      <c r="AT119" s="211"/>
    </row>
    <row r="120" spans="1:46" ht="15">
      <c r="A120" s="237">
        <v>11</v>
      </c>
      <c r="B120" s="371" t="s">
        <v>889</v>
      </c>
      <c r="C120" s="237" t="s">
        <v>797</v>
      </c>
      <c r="D120" s="237">
        <v>1487</v>
      </c>
      <c r="E120" s="237">
        <v>794</v>
      </c>
      <c r="F120" s="237">
        <v>693</v>
      </c>
      <c r="G120" s="237"/>
      <c r="H120" s="237"/>
      <c r="I120" s="237"/>
      <c r="J120" s="237"/>
      <c r="K120" s="237"/>
      <c r="L120" s="237"/>
      <c r="M120" s="237"/>
      <c r="N120" s="237"/>
      <c r="O120" s="217"/>
      <c r="P120" s="217"/>
      <c r="Q120" s="217"/>
      <c r="R120" s="217"/>
      <c r="S120" s="217"/>
      <c r="T120" s="217"/>
      <c r="U120" s="217"/>
      <c r="V120" s="217"/>
      <c r="W120" s="213"/>
      <c r="X120" s="349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7"/>
      <c r="AJ120" s="217"/>
      <c r="AK120" s="217"/>
      <c r="AL120" s="217"/>
      <c r="AM120" s="217"/>
      <c r="AN120" s="221"/>
      <c r="AO120" s="235"/>
      <c r="AP120" s="233"/>
      <c r="AQ120" s="210"/>
      <c r="AR120" s="210"/>
      <c r="AS120" s="210"/>
      <c r="AT120" s="211"/>
    </row>
    <row r="121" spans="1:46" ht="15">
      <c r="A121" s="237">
        <v>12</v>
      </c>
      <c r="B121" s="371" t="s">
        <v>890</v>
      </c>
      <c r="C121" s="237" t="s">
        <v>818</v>
      </c>
      <c r="D121" s="237">
        <v>1456</v>
      </c>
      <c r="E121" s="237">
        <v>732</v>
      </c>
      <c r="F121" s="237">
        <v>724</v>
      </c>
      <c r="G121" s="237"/>
      <c r="H121" s="237"/>
      <c r="I121" s="237"/>
      <c r="J121" s="237"/>
      <c r="K121" s="237"/>
      <c r="L121" s="237"/>
      <c r="M121" s="237"/>
      <c r="N121" s="237"/>
      <c r="O121" s="217"/>
      <c r="P121" s="217"/>
      <c r="Q121" s="217"/>
      <c r="R121" s="217"/>
      <c r="S121" s="217"/>
      <c r="T121" s="217"/>
      <c r="U121" s="217"/>
      <c r="V121" s="217"/>
      <c r="W121" s="213"/>
      <c r="X121" s="218"/>
      <c r="Y121" s="217"/>
      <c r="Z121" s="217"/>
      <c r="AA121" s="217"/>
      <c r="AB121" s="217"/>
      <c r="AC121" s="217"/>
      <c r="AD121" s="217"/>
      <c r="AE121" s="217"/>
      <c r="AF121" s="217"/>
      <c r="AG121" s="217"/>
      <c r="AH121" s="217"/>
      <c r="AI121" s="217"/>
      <c r="AJ121" s="213"/>
      <c r="AK121" s="213"/>
      <c r="AL121" s="213"/>
      <c r="AM121" s="213"/>
      <c r="AN121" s="210"/>
      <c r="AO121" s="210"/>
      <c r="AP121" s="210"/>
      <c r="AQ121" s="210"/>
      <c r="AR121" s="210"/>
      <c r="AS121" s="210"/>
      <c r="AT121" s="211"/>
    </row>
    <row r="122" spans="1:46" ht="15">
      <c r="A122" s="237">
        <v>13</v>
      </c>
      <c r="B122" s="371" t="s">
        <v>891</v>
      </c>
      <c r="C122" s="237" t="s">
        <v>873</v>
      </c>
      <c r="D122" s="237">
        <v>1396</v>
      </c>
      <c r="E122" s="237">
        <v>705</v>
      </c>
      <c r="F122" s="237">
        <v>691</v>
      </c>
      <c r="G122" s="237"/>
      <c r="H122" s="237"/>
      <c r="I122" s="237"/>
      <c r="J122" s="237"/>
      <c r="K122" s="237"/>
      <c r="L122" s="237"/>
      <c r="M122" s="237"/>
      <c r="N122" s="237"/>
      <c r="O122" s="217"/>
      <c r="P122" s="217"/>
      <c r="Q122" s="217"/>
      <c r="R122" s="217"/>
      <c r="S122" s="217"/>
      <c r="T122" s="217"/>
      <c r="U122" s="217"/>
      <c r="V122" s="217"/>
      <c r="W122" s="213"/>
      <c r="X122" s="349"/>
      <c r="Y122" s="217"/>
      <c r="Z122" s="217"/>
      <c r="AA122" s="217"/>
      <c r="AB122" s="217"/>
      <c r="AC122" s="217"/>
      <c r="AD122" s="217"/>
      <c r="AE122" s="217"/>
      <c r="AF122" s="217"/>
      <c r="AG122" s="217"/>
      <c r="AH122" s="217"/>
      <c r="AI122" s="217"/>
      <c r="AJ122" s="217"/>
      <c r="AK122" s="217"/>
      <c r="AL122" s="217"/>
      <c r="AM122" s="217"/>
      <c r="AN122" s="221"/>
      <c r="AO122" s="221"/>
      <c r="AP122" s="233"/>
      <c r="AQ122" s="210"/>
      <c r="AR122" s="210"/>
      <c r="AS122" s="210"/>
      <c r="AT122" s="211"/>
    </row>
    <row r="123" spans="1:46" ht="30">
      <c r="A123" s="237">
        <v>14</v>
      </c>
      <c r="B123" s="371" t="s">
        <v>892</v>
      </c>
      <c r="C123" s="237" t="s">
        <v>808</v>
      </c>
      <c r="D123" s="237">
        <v>1393</v>
      </c>
      <c r="E123" s="237">
        <v>681</v>
      </c>
      <c r="F123" s="237">
        <v>712</v>
      </c>
      <c r="G123" s="237"/>
      <c r="H123" s="237"/>
      <c r="I123" s="237"/>
      <c r="J123" s="237"/>
      <c r="K123" s="237"/>
      <c r="L123" s="237"/>
      <c r="M123" s="237"/>
      <c r="N123" s="237"/>
      <c r="O123" s="217"/>
      <c r="P123" s="217"/>
      <c r="Q123" s="217"/>
      <c r="R123" s="217"/>
      <c r="S123" s="217"/>
      <c r="T123" s="217"/>
      <c r="U123" s="217"/>
      <c r="V123" s="217"/>
      <c r="W123" s="213"/>
      <c r="X123" s="225"/>
      <c r="Y123" s="213"/>
      <c r="Z123" s="213"/>
      <c r="AA123" s="213"/>
      <c r="AB123" s="213"/>
      <c r="AC123" s="213"/>
      <c r="AD123" s="213"/>
      <c r="AE123" s="213"/>
      <c r="AF123" s="213"/>
      <c r="AG123" s="213"/>
      <c r="AH123" s="213"/>
      <c r="AI123" s="213"/>
      <c r="AJ123" s="213"/>
      <c r="AK123" s="213"/>
      <c r="AL123" s="213"/>
      <c r="AM123" s="213"/>
      <c r="AN123" s="210"/>
      <c r="AO123" s="210"/>
      <c r="AP123" s="210"/>
      <c r="AQ123" s="210"/>
      <c r="AR123" s="210"/>
      <c r="AS123" s="210"/>
      <c r="AT123" s="211"/>
    </row>
    <row r="124" spans="1:45" ht="15">
      <c r="A124" s="237">
        <v>15</v>
      </c>
      <c r="B124" s="371" t="s">
        <v>893</v>
      </c>
      <c r="C124" s="237"/>
      <c r="D124" s="237">
        <v>973</v>
      </c>
      <c r="E124" s="237"/>
      <c r="F124" s="237">
        <v>973</v>
      </c>
      <c r="G124" s="237"/>
      <c r="H124" s="237"/>
      <c r="I124" s="237"/>
      <c r="J124" s="237"/>
      <c r="K124" s="237"/>
      <c r="L124" s="237"/>
      <c r="M124" s="237"/>
      <c r="N124" s="237"/>
      <c r="O124" s="214"/>
      <c r="P124" s="214"/>
      <c r="Q124" s="214"/>
      <c r="R124" s="214"/>
      <c r="S124" s="214"/>
      <c r="T124" s="214"/>
      <c r="U124" s="214"/>
      <c r="V124" s="214"/>
      <c r="W124" s="213"/>
      <c r="X124" s="225"/>
      <c r="Y124" s="213"/>
      <c r="Z124" s="213"/>
      <c r="AA124" s="213"/>
      <c r="AB124" s="213"/>
      <c r="AC124" s="213"/>
      <c r="AD124" s="213"/>
      <c r="AE124" s="213"/>
      <c r="AF124" s="213"/>
      <c r="AG124" s="213"/>
      <c r="AH124" s="213"/>
      <c r="AI124" s="213"/>
      <c r="AJ124" s="213"/>
      <c r="AK124" s="213"/>
      <c r="AL124" s="213"/>
      <c r="AM124" s="213"/>
      <c r="AN124" s="210"/>
      <c r="AO124" s="210"/>
      <c r="AP124" s="210"/>
      <c r="AQ124" s="210"/>
      <c r="AR124" s="210"/>
      <c r="AS124" s="210"/>
    </row>
    <row r="125" spans="1:45" ht="15">
      <c r="A125" s="237">
        <v>16</v>
      </c>
      <c r="B125" s="371" t="s">
        <v>894</v>
      </c>
      <c r="C125" s="237"/>
      <c r="D125" s="237">
        <v>970</v>
      </c>
      <c r="E125" s="237">
        <v>970</v>
      </c>
      <c r="F125" s="237"/>
      <c r="G125" s="237"/>
      <c r="H125" s="237"/>
      <c r="I125" s="237"/>
      <c r="J125" s="237"/>
      <c r="K125" s="237"/>
      <c r="L125" s="237"/>
      <c r="M125" s="237"/>
      <c r="N125" s="237"/>
      <c r="O125" s="217"/>
      <c r="P125" s="217"/>
      <c r="Q125" s="217"/>
      <c r="R125" s="217"/>
      <c r="S125" s="217"/>
      <c r="T125" s="217"/>
      <c r="U125" s="217"/>
      <c r="V125" s="217"/>
      <c r="W125" s="213"/>
      <c r="X125" s="349"/>
      <c r="Y125" s="213"/>
      <c r="Z125" s="213"/>
      <c r="AA125" s="213"/>
      <c r="AB125" s="213"/>
      <c r="AC125" s="213"/>
      <c r="AD125" s="213"/>
      <c r="AE125" s="213"/>
      <c r="AF125" s="213"/>
      <c r="AG125" s="213"/>
      <c r="AH125" s="213"/>
      <c r="AI125" s="213"/>
      <c r="AJ125" s="213"/>
      <c r="AK125" s="210"/>
      <c r="AL125" s="210"/>
      <c r="AM125" s="210"/>
      <c r="AN125" s="210"/>
      <c r="AO125" s="210"/>
      <c r="AP125" s="210"/>
      <c r="AQ125" s="210"/>
      <c r="AR125" s="210"/>
      <c r="AS125" s="210"/>
    </row>
    <row r="126" spans="1:45" ht="30">
      <c r="A126" s="237">
        <v>17</v>
      </c>
      <c r="B126" s="371" t="s">
        <v>895</v>
      </c>
      <c r="C126" s="237" t="s">
        <v>808</v>
      </c>
      <c r="D126" s="237">
        <v>938</v>
      </c>
      <c r="E126" s="237">
        <v>938</v>
      </c>
      <c r="F126" s="237"/>
      <c r="G126" s="237"/>
      <c r="H126" s="237"/>
      <c r="I126" s="237"/>
      <c r="J126" s="237"/>
      <c r="K126" s="237"/>
      <c r="L126" s="237"/>
      <c r="M126" s="237"/>
      <c r="N126" s="237"/>
      <c r="O126" s="217"/>
      <c r="P126" s="217"/>
      <c r="Q126" s="217"/>
      <c r="R126" s="217"/>
      <c r="S126" s="217"/>
      <c r="T126" s="217"/>
      <c r="U126" s="217"/>
      <c r="V126" s="217"/>
      <c r="W126" s="213"/>
      <c r="X126" s="225"/>
      <c r="Y126" s="213"/>
      <c r="Z126" s="213"/>
      <c r="AA126" s="213"/>
      <c r="AB126" s="213"/>
      <c r="AC126" s="213"/>
      <c r="AD126" s="213"/>
      <c r="AE126" s="213"/>
      <c r="AF126" s="213"/>
      <c r="AG126" s="213"/>
      <c r="AH126" s="213"/>
      <c r="AI126" s="213"/>
      <c r="AJ126" s="213"/>
      <c r="AK126" s="210"/>
      <c r="AL126" s="210"/>
      <c r="AM126" s="210"/>
      <c r="AN126" s="210"/>
      <c r="AO126" s="210"/>
      <c r="AP126" s="210"/>
      <c r="AQ126" s="210"/>
      <c r="AR126" s="210"/>
      <c r="AS126" s="210"/>
    </row>
    <row r="127" spans="1:45" ht="15">
      <c r="A127" s="237">
        <v>18</v>
      </c>
      <c r="B127" s="371" t="s">
        <v>896</v>
      </c>
      <c r="C127" s="237"/>
      <c r="D127" s="237">
        <v>935</v>
      </c>
      <c r="E127" s="237"/>
      <c r="F127" s="237">
        <v>935</v>
      </c>
      <c r="G127" s="237"/>
      <c r="H127" s="237"/>
      <c r="I127" s="237"/>
      <c r="J127" s="237"/>
      <c r="K127" s="237"/>
      <c r="L127" s="237"/>
      <c r="M127" s="237"/>
      <c r="N127" s="237"/>
      <c r="O127" s="217"/>
      <c r="P127" s="217"/>
      <c r="Q127" s="217"/>
      <c r="R127" s="217"/>
      <c r="S127" s="217"/>
      <c r="T127" s="217"/>
      <c r="U127" s="217"/>
      <c r="V127" s="217"/>
      <c r="W127" s="213"/>
      <c r="X127" s="225"/>
      <c r="Y127" s="213"/>
      <c r="Z127" s="213"/>
      <c r="AA127" s="213"/>
      <c r="AB127" s="213"/>
      <c r="AC127" s="213"/>
      <c r="AD127" s="213"/>
      <c r="AE127" s="213"/>
      <c r="AF127" s="213"/>
      <c r="AG127" s="213"/>
      <c r="AH127" s="213"/>
      <c r="AI127" s="213"/>
      <c r="AJ127" s="213"/>
      <c r="AK127" s="210"/>
      <c r="AL127" s="210"/>
      <c r="AM127" s="210"/>
      <c r="AN127" s="210"/>
      <c r="AO127" s="210"/>
      <c r="AP127" s="210"/>
      <c r="AQ127" s="210"/>
      <c r="AR127" s="210"/>
      <c r="AS127" s="210"/>
    </row>
    <row r="128" spans="1:45" ht="15">
      <c r="A128" s="237">
        <v>19</v>
      </c>
      <c r="B128" s="371" t="s">
        <v>897</v>
      </c>
      <c r="C128" s="237" t="s">
        <v>802</v>
      </c>
      <c r="D128" s="237">
        <v>927</v>
      </c>
      <c r="E128" s="237"/>
      <c r="F128" s="237">
        <v>927</v>
      </c>
      <c r="G128" s="237"/>
      <c r="H128" s="237"/>
      <c r="I128" s="237"/>
      <c r="J128" s="237"/>
      <c r="K128" s="237"/>
      <c r="L128" s="237"/>
      <c r="M128" s="237"/>
      <c r="N128" s="237"/>
      <c r="O128" s="217"/>
      <c r="P128" s="217"/>
      <c r="Q128" s="217"/>
      <c r="R128" s="217"/>
      <c r="S128" s="217"/>
      <c r="T128" s="217"/>
      <c r="U128" s="217"/>
      <c r="V128" s="217"/>
      <c r="W128" s="213"/>
      <c r="X128" s="225"/>
      <c r="Y128" s="213"/>
      <c r="Z128" s="213"/>
      <c r="AA128" s="213"/>
      <c r="AB128" s="213"/>
      <c r="AC128" s="213"/>
      <c r="AD128" s="213"/>
      <c r="AE128" s="213"/>
      <c r="AF128" s="213"/>
      <c r="AG128" s="213"/>
      <c r="AH128" s="213"/>
      <c r="AI128" s="213"/>
      <c r="AJ128" s="213"/>
      <c r="AK128" s="210"/>
      <c r="AL128" s="210"/>
      <c r="AM128" s="210"/>
      <c r="AN128" s="210"/>
      <c r="AO128" s="210"/>
      <c r="AP128" s="210"/>
      <c r="AQ128" s="210"/>
      <c r="AR128" s="210"/>
      <c r="AS128" s="210"/>
    </row>
    <row r="129" spans="1:45" ht="15.75">
      <c r="A129" s="237">
        <v>20</v>
      </c>
      <c r="B129" s="371" t="s">
        <v>898</v>
      </c>
      <c r="C129" s="237" t="s">
        <v>799</v>
      </c>
      <c r="D129" s="237">
        <v>884</v>
      </c>
      <c r="E129" s="237"/>
      <c r="F129" s="237">
        <v>884</v>
      </c>
      <c r="G129"/>
      <c r="H129"/>
      <c r="I129"/>
      <c r="J129"/>
      <c r="K129"/>
      <c r="L129"/>
      <c r="M129"/>
      <c r="N129"/>
      <c r="O129" s="217"/>
      <c r="P129" s="217"/>
      <c r="Q129" s="217"/>
      <c r="R129" s="217"/>
      <c r="S129" s="217"/>
      <c r="T129" s="213"/>
      <c r="U129" s="213"/>
      <c r="V129" s="213"/>
      <c r="W129" s="213"/>
      <c r="X129" s="225"/>
      <c r="Y129" s="213"/>
      <c r="Z129" s="213"/>
      <c r="AA129" s="213"/>
      <c r="AB129" s="213"/>
      <c r="AC129" s="213"/>
      <c r="AD129" s="213"/>
      <c r="AE129" s="213"/>
      <c r="AF129" s="213"/>
      <c r="AG129" s="213"/>
      <c r="AH129" s="213"/>
      <c r="AI129" s="213"/>
      <c r="AJ129" s="213"/>
      <c r="AK129" s="210"/>
      <c r="AL129" s="210"/>
      <c r="AM129" s="210"/>
      <c r="AN129" s="210"/>
      <c r="AO129" s="210"/>
      <c r="AP129" s="210"/>
      <c r="AQ129" s="210"/>
      <c r="AR129" s="210"/>
      <c r="AS129" s="210"/>
    </row>
    <row r="130" spans="1:45" ht="15">
      <c r="A130" s="237">
        <v>21</v>
      </c>
      <c r="B130" s="371" t="s">
        <v>899</v>
      </c>
      <c r="C130" s="237" t="s">
        <v>823</v>
      </c>
      <c r="D130" s="237">
        <v>867</v>
      </c>
      <c r="E130" s="237"/>
      <c r="F130" s="237">
        <v>867</v>
      </c>
      <c r="G130" s="237"/>
      <c r="H130" s="237"/>
      <c r="I130" s="237"/>
      <c r="J130" s="237"/>
      <c r="K130" s="237"/>
      <c r="L130" s="237"/>
      <c r="M130" s="237"/>
      <c r="N130" s="237"/>
      <c r="O130" s="217"/>
      <c r="P130" s="217"/>
      <c r="Q130" s="217"/>
      <c r="R130" s="217"/>
      <c r="S130" s="217"/>
      <c r="T130" s="217"/>
      <c r="U130" s="217"/>
      <c r="V130" s="217"/>
      <c r="W130" s="213"/>
      <c r="X130" s="225"/>
      <c r="Y130" s="213"/>
      <c r="Z130" s="213"/>
      <c r="AA130" s="213"/>
      <c r="AB130" s="213"/>
      <c r="AC130" s="213"/>
      <c r="AD130" s="213"/>
      <c r="AE130" s="213"/>
      <c r="AF130" s="213"/>
      <c r="AG130" s="213"/>
      <c r="AH130" s="213"/>
      <c r="AI130" s="213"/>
      <c r="AJ130" s="213"/>
      <c r="AK130" s="210"/>
      <c r="AL130" s="210"/>
      <c r="AM130" s="210"/>
      <c r="AN130" s="210"/>
      <c r="AO130" s="210"/>
      <c r="AP130" s="210"/>
      <c r="AQ130" s="210"/>
      <c r="AR130" s="210"/>
      <c r="AS130" s="210"/>
    </row>
    <row r="131" spans="1:45" ht="15">
      <c r="A131" s="237">
        <v>22</v>
      </c>
      <c r="B131" s="371" t="s">
        <v>900</v>
      </c>
      <c r="C131" s="237" t="s">
        <v>126</v>
      </c>
      <c r="D131" s="237">
        <v>805</v>
      </c>
      <c r="E131" s="237"/>
      <c r="F131" s="237">
        <v>805</v>
      </c>
      <c r="G131"/>
      <c r="H131"/>
      <c r="I131"/>
      <c r="J131"/>
      <c r="K131"/>
      <c r="L131"/>
      <c r="M131"/>
      <c r="N131"/>
      <c r="O131" s="213"/>
      <c r="P131" s="213"/>
      <c r="Q131" s="213"/>
      <c r="R131" s="213"/>
      <c r="S131" s="213"/>
      <c r="T131" s="213"/>
      <c r="U131" s="213"/>
      <c r="V131" s="213"/>
      <c r="W131" s="213"/>
      <c r="X131" s="225"/>
      <c r="Y131" s="213"/>
      <c r="Z131" s="213"/>
      <c r="AA131" s="213"/>
      <c r="AB131" s="213"/>
      <c r="AC131" s="213"/>
      <c r="AD131" s="213"/>
      <c r="AE131" s="213"/>
      <c r="AF131" s="213"/>
      <c r="AG131" s="213"/>
      <c r="AH131" s="213"/>
      <c r="AI131" s="213"/>
      <c r="AJ131" s="213"/>
      <c r="AK131" s="210"/>
      <c r="AL131" s="210"/>
      <c r="AM131" s="210"/>
      <c r="AN131" s="210"/>
      <c r="AO131" s="210"/>
      <c r="AP131" s="210"/>
      <c r="AQ131" s="210"/>
      <c r="AR131" s="210"/>
      <c r="AS131" s="210"/>
    </row>
    <row r="132" spans="1:45" ht="13.5">
      <c r="A132" s="217"/>
      <c r="B132" s="372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217"/>
      <c r="W132" s="213"/>
      <c r="X132" s="225"/>
      <c r="Y132" s="213"/>
      <c r="Z132" s="213"/>
      <c r="AA132" s="213"/>
      <c r="AB132" s="213"/>
      <c r="AC132" s="213"/>
      <c r="AD132" s="213"/>
      <c r="AE132" s="213"/>
      <c r="AF132" s="213"/>
      <c r="AG132" s="213"/>
      <c r="AH132" s="213"/>
      <c r="AI132" s="213"/>
      <c r="AJ132" s="213"/>
      <c r="AK132" s="210"/>
      <c r="AL132" s="210"/>
      <c r="AM132" s="210"/>
      <c r="AN132" s="210"/>
      <c r="AO132" s="210"/>
      <c r="AP132" s="210"/>
      <c r="AQ132" s="210"/>
      <c r="AR132" s="210"/>
      <c r="AS132" s="210"/>
    </row>
    <row r="133" spans="1:45" ht="13.5">
      <c r="A133" s="217"/>
      <c r="B133" s="372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213"/>
      <c r="W133" s="213"/>
      <c r="X133" s="225"/>
      <c r="Y133" s="213"/>
      <c r="Z133" s="213"/>
      <c r="AA133" s="213"/>
      <c r="AB133" s="213"/>
      <c r="AC133" s="213"/>
      <c r="AD133" s="213"/>
      <c r="AE133" s="213"/>
      <c r="AF133" s="213"/>
      <c r="AG133" s="213"/>
      <c r="AH133" s="213"/>
      <c r="AI133" s="213"/>
      <c r="AJ133" s="213"/>
      <c r="AK133" s="210"/>
      <c r="AL133" s="210"/>
      <c r="AM133" s="210"/>
      <c r="AN133" s="210"/>
      <c r="AO133" s="210"/>
      <c r="AP133" s="210"/>
      <c r="AQ133" s="210"/>
      <c r="AR133" s="210"/>
      <c r="AS133" s="210"/>
    </row>
    <row r="134" spans="1:45" ht="13.5">
      <c r="A134" s="217"/>
      <c r="B134" s="373"/>
      <c r="C134" s="217"/>
      <c r="D134" s="217"/>
      <c r="E134" s="217"/>
      <c r="F134" s="217"/>
      <c r="G134" s="217"/>
      <c r="H134" s="217"/>
      <c r="I134" s="217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26"/>
      <c r="Y134" s="213"/>
      <c r="Z134" s="213"/>
      <c r="AA134" s="213"/>
      <c r="AB134" s="213"/>
      <c r="AC134" s="213"/>
      <c r="AD134" s="213"/>
      <c r="AE134" s="213"/>
      <c r="AF134" s="213"/>
      <c r="AG134" s="213"/>
      <c r="AH134" s="213"/>
      <c r="AI134" s="213"/>
      <c r="AJ134" s="213"/>
      <c r="AK134" s="210"/>
      <c r="AL134" s="210"/>
      <c r="AM134" s="210"/>
      <c r="AN134" s="210"/>
      <c r="AO134" s="210"/>
      <c r="AP134" s="210"/>
      <c r="AQ134" s="210"/>
      <c r="AR134" s="210"/>
      <c r="AS134" s="210"/>
    </row>
    <row r="135" spans="1:45" ht="30">
      <c r="A135" s="369" t="s">
        <v>398</v>
      </c>
      <c r="B135" s="369" t="s">
        <v>775</v>
      </c>
      <c r="C135" s="369" t="s">
        <v>5</v>
      </c>
      <c r="D135" s="369" t="s">
        <v>776</v>
      </c>
      <c r="E135" s="370" t="s">
        <v>777</v>
      </c>
      <c r="F135" s="370" t="s">
        <v>779</v>
      </c>
      <c r="G135" s="370" t="s">
        <v>601</v>
      </c>
      <c r="H135" s="370" t="s">
        <v>781</v>
      </c>
      <c r="I135" s="370" t="s">
        <v>783</v>
      </c>
      <c r="J135" s="370" t="s">
        <v>795</v>
      </c>
      <c r="K135" s="370" t="s">
        <v>785</v>
      </c>
      <c r="L135" s="370" t="s">
        <v>787</v>
      </c>
      <c r="M135" s="370" t="s">
        <v>789</v>
      </c>
      <c r="N135" s="370" t="s">
        <v>791</v>
      </c>
      <c r="O135" s="370" t="s">
        <v>793</v>
      </c>
      <c r="P135" s="362"/>
      <c r="Q135" s="355"/>
      <c r="R135" s="355"/>
      <c r="S135" s="356"/>
      <c r="T135" s="356"/>
      <c r="U135" s="364"/>
      <c r="V135" s="357"/>
      <c r="W135" s="358"/>
      <c r="X135" s="213"/>
      <c r="Y135" s="213"/>
      <c r="Z135" s="213"/>
      <c r="AA135" s="213"/>
      <c r="AB135" s="213"/>
      <c r="AC135" s="213"/>
      <c r="AD135" s="213"/>
      <c r="AE135" s="213"/>
      <c r="AF135" s="213"/>
      <c r="AG135" s="213"/>
      <c r="AH135" s="213"/>
      <c r="AI135" s="213"/>
      <c r="AJ135" s="213"/>
      <c r="AK135" s="213"/>
      <c r="AL135" s="213"/>
      <c r="AM135" s="213"/>
      <c r="AN135" s="213"/>
      <c r="AO135" s="213"/>
      <c r="AP135" s="213"/>
      <c r="AQ135" s="213"/>
      <c r="AR135" s="210"/>
      <c r="AS135" s="210"/>
    </row>
    <row r="136" spans="1:45" ht="15">
      <c r="A136" s="369"/>
      <c r="B136" s="369"/>
      <c r="C136" s="369"/>
      <c r="D136" s="369"/>
      <c r="E136" s="370" t="s">
        <v>778</v>
      </c>
      <c r="F136" s="370" t="s">
        <v>780</v>
      </c>
      <c r="G136" s="370" t="s">
        <v>811</v>
      </c>
      <c r="H136" s="370" t="s">
        <v>782</v>
      </c>
      <c r="I136" s="370" t="s">
        <v>784</v>
      </c>
      <c r="J136" s="370" t="s">
        <v>784</v>
      </c>
      <c r="K136" s="370" t="s">
        <v>786</v>
      </c>
      <c r="L136" s="370" t="s">
        <v>788</v>
      </c>
      <c r="M136" s="370" t="s">
        <v>790</v>
      </c>
      <c r="N136" s="370" t="s">
        <v>792</v>
      </c>
      <c r="O136" s="370" t="s">
        <v>794</v>
      </c>
      <c r="P136" s="363"/>
      <c r="Q136" s="359"/>
      <c r="R136" s="359"/>
      <c r="S136" s="356"/>
      <c r="T136" s="360"/>
      <c r="U136" s="364"/>
      <c r="V136" s="361"/>
      <c r="W136" s="361"/>
      <c r="X136" s="213"/>
      <c r="Y136" s="213"/>
      <c r="Z136" s="213"/>
      <c r="AA136" s="213"/>
      <c r="AB136" s="213"/>
      <c r="AC136" s="213"/>
      <c r="AD136" s="213"/>
      <c r="AE136" s="213"/>
      <c r="AF136" s="213"/>
      <c r="AG136" s="213"/>
      <c r="AH136" s="213"/>
      <c r="AI136" s="213"/>
      <c r="AJ136" s="213"/>
      <c r="AK136" s="213"/>
      <c r="AL136" s="213"/>
      <c r="AM136" s="213"/>
      <c r="AN136" s="213"/>
      <c r="AO136" s="213"/>
      <c r="AP136" s="213"/>
      <c r="AQ136" s="213"/>
      <c r="AR136" s="210"/>
      <c r="AS136" s="210"/>
    </row>
    <row r="137" spans="1:45" ht="15">
      <c r="A137" s="237">
        <v>1</v>
      </c>
      <c r="B137" s="371" t="s">
        <v>901</v>
      </c>
      <c r="C137" s="237" t="s">
        <v>797</v>
      </c>
      <c r="D137" s="237">
        <v>2000</v>
      </c>
      <c r="E137" s="237">
        <v>1000</v>
      </c>
      <c r="F137" s="237">
        <v>1000</v>
      </c>
      <c r="G137" s="237"/>
      <c r="H137" s="237"/>
      <c r="I137" s="237"/>
      <c r="J137" s="237"/>
      <c r="K137" s="237"/>
      <c r="L137" s="237"/>
      <c r="M137" s="237"/>
      <c r="N137" s="237"/>
      <c r="O137" s="344"/>
      <c r="P137" s="217"/>
      <c r="Q137" s="217"/>
      <c r="R137" s="217"/>
      <c r="S137" s="217"/>
      <c r="T137" s="217"/>
      <c r="U137" s="217"/>
      <c r="V137" s="217"/>
      <c r="W137" s="213"/>
      <c r="X137" s="214"/>
      <c r="Y137" s="214"/>
      <c r="Z137" s="214"/>
      <c r="AA137" s="214"/>
      <c r="AB137" s="214"/>
      <c r="AC137" s="214"/>
      <c r="AD137" s="214"/>
      <c r="AE137" s="214"/>
      <c r="AF137" s="214"/>
      <c r="AG137" s="213"/>
      <c r="AH137" s="213"/>
      <c r="AI137" s="213"/>
      <c r="AJ137" s="213"/>
      <c r="AK137" s="213"/>
      <c r="AL137" s="213"/>
      <c r="AM137" s="213"/>
      <c r="AN137" s="213"/>
      <c r="AO137" s="213"/>
      <c r="AP137" s="213"/>
      <c r="AQ137" s="213"/>
      <c r="AR137" s="210"/>
      <c r="AS137" s="210"/>
    </row>
    <row r="138" spans="1:45" ht="15">
      <c r="A138" s="237">
        <v>2</v>
      </c>
      <c r="B138" s="371" t="s">
        <v>902</v>
      </c>
      <c r="C138" s="237"/>
      <c r="D138" s="237">
        <v>1902</v>
      </c>
      <c r="E138" s="237">
        <v>949</v>
      </c>
      <c r="F138" s="237">
        <v>953</v>
      </c>
      <c r="G138" s="237"/>
      <c r="H138" s="237"/>
      <c r="I138" s="237"/>
      <c r="J138" s="237"/>
      <c r="K138" s="237"/>
      <c r="L138" s="237"/>
      <c r="M138" s="237"/>
      <c r="N138" s="237"/>
      <c r="O138" s="217"/>
      <c r="P138" s="217"/>
      <c r="Q138" s="217"/>
      <c r="R138" s="217"/>
      <c r="S138" s="217"/>
      <c r="T138" s="217"/>
      <c r="U138" s="217"/>
      <c r="V138" s="217"/>
      <c r="W138" s="213"/>
      <c r="X138" s="213"/>
      <c r="Y138" s="213"/>
      <c r="Z138" s="213"/>
      <c r="AA138" s="213"/>
      <c r="AB138" s="213"/>
      <c r="AC138" s="213"/>
      <c r="AD138" s="213"/>
      <c r="AE138" s="213"/>
      <c r="AF138" s="213"/>
      <c r="AG138" s="213"/>
      <c r="AH138" s="213"/>
      <c r="AI138" s="213"/>
      <c r="AJ138" s="213"/>
      <c r="AK138" s="213"/>
      <c r="AL138" s="213"/>
      <c r="AM138" s="213"/>
      <c r="AN138" s="213"/>
      <c r="AO138" s="213"/>
      <c r="AP138" s="213"/>
      <c r="AQ138" s="213"/>
      <c r="AR138" s="210"/>
      <c r="AS138" s="210"/>
    </row>
    <row r="139" spans="1:45" ht="15">
      <c r="A139" s="237">
        <v>3</v>
      </c>
      <c r="B139" s="371" t="s">
        <v>903</v>
      </c>
      <c r="C139" s="237" t="s">
        <v>823</v>
      </c>
      <c r="D139" s="237">
        <v>1828</v>
      </c>
      <c r="E139" s="237">
        <v>885</v>
      </c>
      <c r="F139" s="237">
        <v>943</v>
      </c>
      <c r="G139" s="237"/>
      <c r="H139" s="237"/>
      <c r="I139" s="237"/>
      <c r="J139" s="237"/>
      <c r="K139" s="237"/>
      <c r="L139" s="237"/>
      <c r="M139" s="237"/>
      <c r="N139" s="237"/>
      <c r="O139" s="217"/>
      <c r="P139" s="217"/>
      <c r="Q139" s="217"/>
      <c r="R139" s="217"/>
      <c r="S139" s="217"/>
      <c r="T139" s="217"/>
      <c r="U139" s="217"/>
      <c r="V139" s="217"/>
      <c r="W139" s="213"/>
      <c r="X139" s="217"/>
      <c r="Y139" s="217"/>
      <c r="Z139" s="217"/>
      <c r="AA139" s="217"/>
      <c r="AB139" s="217"/>
      <c r="AC139" s="217"/>
      <c r="AD139" s="217"/>
      <c r="AE139" s="217"/>
      <c r="AF139" s="217"/>
      <c r="AG139" s="217"/>
      <c r="AH139" s="217"/>
      <c r="AI139" s="217"/>
      <c r="AJ139" s="213"/>
      <c r="AK139" s="213"/>
      <c r="AL139" s="213"/>
      <c r="AM139" s="213"/>
      <c r="AN139" s="213"/>
      <c r="AO139" s="213"/>
      <c r="AP139" s="213"/>
      <c r="AQ139" s="213"/>
      <c r="AR139" s="210"/>
      <c r="AS139" s="210"/>
    </row>
    <row r="140" spans="1:45" ht="15">
      <c r="A140" s="237">
        <v>4</v>
      </c>
      <c r="B140" s="371" t="s">
        <v>904</v>
      </c>
      <c r="C140" s="237"/>
      <c r="D140" s="237">
        <v>1769</v>
      </c>
      <c r="E140" s="237">
        <v>873</v>
      </c>
      <c r="F140" s="237">
        <v>896</v>
      </c>
      <c r="G140" s="237"/>
      <c r="H140" s="237"/>
      <c r="I140" s="237"/>
      <c r="J140" s="237"/>
      <c r="K140" s="237"/>
      <c r="L140" s="237"/>
      <c r="M140" s="237"/>
      <c r="N140" s="237"/>
      <c r="O140" s="217"/>
      <c r="P140" s="217"/>
      <c r="Q140" s="217"/>
      <c r="R140" s="217"/>
      <c r="S140" s="217"/>
      <c r="T140" s="217"/>
      <c r="U140" s="217"/>
      <c r="V140" s="217"/>
      <c r="W140" s="213"/>
      <c r="X140" s="217"/>
      <c r="Y140" s="217"/>
      <c r="Z140" s="217"/>
      <c r="AA140" s="217"/>
      <c r="AB140" s="217"/>
      <c r="AC140" s="217"/>
      <c r="AD140" s="217"/>
      <c r="AE140" s="217"/>
      <c r="AF140" s="217"/>
      <c r="AG140" s="217"/>
      <c r="AH140" s="217"/>
      <c r="AI140" s="217"/>
      <c r="AJ140" s="217"/>
      <c r="AK140" s="217"/>
      <c r="AL140" s="217"/>
      <c r="AM140" s="217"/>
      <c r="AN140" s="217"/>
      <c r="AO140" s="213"/>
      <c r="AP140" s="213"/>
      <c r="AQ140" s="213"/>
      <c r="AR140" s="210"/>
      <c r="AS140" s="210"/>
    </row>
    <row r="141" spans="1:45" ht="15">
      <c r="A141" s="237">
        <v>5</v>
      </c>
      <c r="B141" s="371" t="s">
        <v>905</v>
      </c>
      <c r="C141" s="237" t="s">
        <v>818</v>
      </c>
      <c r="D141" s="237">
        <v>1670</v>
      </c>
      <c r="E141" s="237">
        <v>806</v>
      </c>
      <c r="F141" s="237">
        <v>864</v>
      </c>
      <c r="G141" s="237"/>
      <c r="H141" s="237"/>
      <c r="I141" s="237"/>
      <c r="J141" s="237"/>
      <c r="K141" s="237"/>
      <c r="L141" s="237"/>
      <c r="M141" s="237"/>
      <c r="N141" s="237"/>
      <c r="O141" s="217"/>
      <c r="P141" s="217"/>
      <c r="Q141" s="217"/>
      <c r="R141" s="217"/>
      <c r="S141" s="217"/>
      <c r="T141" s="217"/>
      <c r="U141" s="217"/>
      <c r="V141" s="217"/>
      <c r="W141" s="213"/>
      <c r="X141" s="217"/>
      <c r="Y141" s="217"/>
      <c r="Z141" s="217"/>
      <c r="AA141" s="217"/>
      <c r="AB141" s="217"/>
      <c r="AC141" s="217"/>
      <c r="AD141" s="217"/>
      <c r="AE141" s="217"/>
      <c r="AF141" s="217"/>
      <c r="AG141" s="217"/>
      <c r="AH141" s="217"/>
      <c r="AI141" s="217"/>
      <c r="AJ141" s="213"/>
      <c r="AK141" s="213"/>
      <c r="AL141" s="213"/>
      <c r="AM141" s="213"/>
      <c r="AN141" s="213"/>
      <c r="AO141" s="213"/>
      <c r="AP141" s="213"/>
      <c r="AQ141" s="213"/>
      <c r="AR141" s="210"/>
      <c r="AS141" s="210"/>
    </row>
    <row r="142" spans="1:45" ht="15">
      <c r="A142" s="237">
        <v>6</v>
      </c>
      <c r="B142" s="371" t="s">
        <v>906</v>
      </c>
      <c r="C142" s="237" t="s">
        <v>126</v>
      </c>
      <c r="D142" s="237">
        <v>1654</v>
      </c>
      <c r="E142" s="237">
        <v>855</v>
      </c>
      <c r="F142" s="237">
        <v>799</v>
      </c>
      <c r="G142" s="237"/>
      <c r="H142" s="237"/>
      <c r="I142" s="237"/>
      <c r="J142" s="237"/>
      <c r="K142" s="237"/>
      <c r="L142" s="237"/>
      <c r="M142" s="237"/>
      <c r="N142" s="237"/>
      <c r="O142" s="217"/>
      <c r="P142" s="217"/>
      <c r="Q142" s="217"/>
      <c r="R142" s="217"/>
      <c r="S142" s="217"/>
      <c r="T142" s="217"/>
      <c r="U142" s="217"/>
      <c r="V142" s="217"/>
      <c r="W142" s="213"/>
      <c r="X142" s="217"/>
      <c r="Y142" s="217"/>
      <c r="Z142" s="217"/>
      <c r="AA142" s="217"/>
      <c r="AB142" s="217"/>
      <c r="AC142" s="217"/>
      <c r="AD142" s="217"/>
      <c r="AE142" s="217"/>
      <c r="AF142" s="217"/>
      <c r="AG142" s="217"/>
      <c r="AH142" s="217"/>
      <c r="AI142" s="217"/>
      <c r="AJ142" s="217"/>
      <c r="AK142" s="217"/>
      <c r="AL142" s="217"/>
      <c r="AM142" s="217"/>
      <c r="AN142" s="213"/>
      <c r="AO142" s="213"/>
      <c r="AP142" s="213"/>
      <c r="AQ142" s="213"/>
      <c r="AR142" s="210"/>
      <c r="AS142" s="210"/>
    </row>
    <row r="143" spans="1:45" ht="15">
      <c r="A143" s="237">
        <v>7</v>
      </c>
      <c r="B143" s="371" t="s">
        <v>907</v>
      </c>
      <c r="C143" s="237" t="s">
        <v>818</v>
      </c>
      <c r="D143" s="237">
        <v>1616</v>
      </c>
      <c r="E143" s="237">
        <v>799</v>
      </c>
      <c r="F143" s="237">
        <v>817</v>
      </c>
      <c r="G143" s="237"/>
      <c r="H143" s="237"/>
      <c r="I143" s="237"/>
      <c r="J143" s="237"/>
      <c r="K143" s="237"/>
      <c r="L143" s="237"/>
      <c r="M143" s="237"/>
      <c r="N143" s="237"/>
      <c r="O143" s="217"/>
      <c r="P143" s="217"/>
      <c r="Q143" s="217"/>
      <c r="R143" s="217"/>
      <c r="S143" s="217"/>
      <c r="T143" s="217"/>
      <c r="U143" s="217"/>
      <c r="V143" s="217"/>
      <c r="W143" s="213"/>
      <c r="X143" s="217"/>
      <c r="Y143" s="217"/>
      <c r="Z143" s="217"/>
      <c r="AA143" s="217"/>
      <c r="AB143" s="217"/>
      <c r="AC143" s="217"/>
      <c r="AD143" s="217"/>
      <c r="AE143" s="217"/>
      <c r="AF143" s="217"/>
      <c r="AG143" s="217"/>
      <c r="AH143" s="217"/>
      <c r="AI143" s="217"/>
      <c r="AJ143" s="217"/>
      <c r="AK143" s="213"/>
      <c r="AL143" s="213"/>
      <c r="AM143" s="213"/>
      <c r="AN143" s="213"/>
      <c r="AO143" s="213"/>
      <c r="AP143" s="213"/>
      <c r="AQ143" s="213"/>
      <c r="AR143" s="210"/>
      <c r="AS143" s="210"/>
    </row>
    <row r="144" spans="1:45" ht="15">
      <c r="A144" s="237">
        <v>8</v>
      </c>
      <c r="B144" s="371" t="s">
        <v>908</v>
      </c>
      <c r="C144" s="237" t="s">
        <v>400</v>
      </c>
      <c r="D144" s="237">
        <v>1564</v>
      </c>
      <c r="E144" s="237">
        <v>731</v>
      </c>
      <c r="F144" s="237">
        <v>833</v>
      </c>
      <c r="G144" s="237"/>
      <c r="H144" s="237"/>
      <c r="I144" s="237"/>
      <c r="J144" s="237"/>
      <c r="K144" s="237"/>
      <c r="L144" s="237"/>
      <c r="M144" s="237"/>
      <c r="N144" s="237"/>
      <c r="O144" s="217"/>
      <c r="P144" s="217"/>
      <c r="Q144" s="217"/>
      <c r="R144" s="217"/>
      <c r="S144" s="217"/>
      <c r="T144" s="217"/>
      <c r="U144" s="217"/>
      <c r="V144" s="217"/>
      <c r="W144" s="213"/>
      <c r="X144" s="217"/>
      <c r="Y144" s="217"/>
      <c r="Z144" s="217"/>
      <c r="AA144" s="217"/>
      <c r="AB144" s="217"/>
      <c r="AC144" s="217"/>
      <c r="AD144" s="217"/>
      <c r="AE144" s="217"/>
      <c r="AF144" s="217"/>
      <c r="AG144" s="217"/>
      <c r="AH144" s="217"/>
      <c r="AI144" s="217"/>
      <c r="AJ144" s="217"/>
      <c r="AK144" s="217"/>
      <c r="AL144" s="217"/>
      <c r="AM144" s="217"/>
      <c r="AN144" s="213"/>
      <c r="AO144" s="213"/>
      <c r="AP144" s="213"/>
      <c r="AQ144" s="213"/>
      <c r="AR144" s="210"/>
      <c r="AS144" s="210"/>
    </row>
    <row r="145" spans="1:45" ht="15">
      <c r="A145" s="237">
        <v>9</v>
      </c>
      <c r="B145" s="371" t="s">
        <v>909</v>
      </c>
      <c r="C145" s="237" t="s">
        <v>63</v>
      </c>
      <c r="D145" s="237">
        <v>1556</v>
      </c>
      <c r="E145" s="237">
        <v>748</v>
      </c>
      <c r="F145" s="237">
        <v>808</v>
      </c>
      <c r="G145" s="237"/>
      <c r="H145" s="237"/>
      <c r="I145" s="237"/>
      <c r="J145" s="237"/>
      <c r="K145" s="237"/>
      <c r="L145" s="237"/>
      <c r="M145" s="237"/>
      <c r="N145" s="237"/>
      <c r="O145" s="217"/>
      <c r="P145" s="217"/>
      <c r="Q145" s="217"/>
      <c r="R145" s="217"/>
      <c r="S145" s="217"/>
      <c r="T145" s="213"/>
      <c r="U145" s="217"/>
      <c r="V145" s="217"/>
      <c r="W145" s="213"/>
      <c r="X145" s="217"/>
      <c r="Y145" s="217"/>
      <c r="Z145" s="217"/>
      <c r="AA145" s="217"/>
      <c r="AB145" s="217"/>
      <c r="AC145" s="217"/>
      <c r="AD145" s="217"/>
      <c r="AE145" s="217"/>
      <c r="AF145" s="217"/>
      <c r="AG145" s="217"/>
      <c r="AH145" s="217"/>
      <c r="AI145" s="217"/>
      <c r="AJ145" s="217"/>
      <c r="AK145" s="217"/>
      <c r="AL145" s="217"/>
      <c r="AM145" s="213"/>
      <c r="AN145" s="213"/>
      <c r="AO145" s="213"/>
      <c r="AP145" s="213"/>
      <c r="AQ145" s="213"/>
      <c r="AR145" s="210"/>
      <c r="AS145" s="210"/>
    </row>
    <row r="146" spans="1:45" ht="15.75">
      <c r="A146" s="237">
        <v>10</v>
      </c>
      <c r="B146" s="371" t="s">
        <v>910</v>
      </c>
      <c r="C146" s="237" t="s">
        <v>797</v>
      </c>
      <c r="D146" s="237">
        <v>1251</v>
      </c>
      <c r="E146" s="237">
        <v>611</v>
      </c>
      <c r="F146" s="237">
        <v>640</v>
      </c>
      <c r="G146"/>
      <c r="H146"/>
      <c r="I146"/>
      <c r="J146"/>
      <c r="K146"/>
      <c r="L146"/>
      <c r="M146"/>
      <c r="N146"/>
      <c r="O146" s="217"/>
      <c r="P146" s="217"/>
      <c r="Q146" s="217"/>
      <c r="R146" s="217"/>
      <c r="S146" s="217"/>
      <c r="T146" s="217"/>
      <c r="U146" s="217"/>
      <c r="V146" s="217"/>
      <c r="W146" s="365"/>
      <c r="X146" s="217"/>
      <c r="Y146" s="217"/>
      <c r="Z146" s="217"/>
      <c r="AA146" s="217"/>
      <c r="AB146" s="217"/>
      <c r="AC146" s="217"/>
      <c r="AD146" s="217"/>
      <c r="AE146" s="217"/>
      <c r="AF146" s="217"/>
      <c r="AG146" s="217"/>
      <c r="AH146" s="217"/>
      <c r="AI146" s="217"/>
      <c r="AJ146" s="217"/>
      <c r="AK146" s="217"/>
      <c r="AL146" s="217"/>
      <c r="AM146" s="217"/>
      <c r="AN146" s="213"/>
      <c r="AO146" s="213"/>
      <c r="AP146" s="213"/>
      <c r="AQ146" s="213"/>
      <c r="AR146" s="210"/>
      <c r="AS146" s="210"/>
    </row>
    <row r="147" spans="1:45" ht="15">
      <c r="A147" s="237">
        <v>11</v>
      </c>
      <c r="B147" s="371" t="s">
        <v>911</v>
      </c>
      <c r="C147" s="237" t="s">
        <v>797</v>
      </c>
      <c r="D147" s="237">
        <v>1000</v>
      </c>
      <c r="E147" s="237"/>
      <c r="F147" s="237">
        <v>1000</v>
      </c>
      <c r="G147" s="237"/>
      <c r="H147" s="237"/>
      <c r="I147" s="237"/>
      <c r="J147" s="237"/>
      <c r="K147" s="237"/>
      <c r="L147" s="237"/>
      <c r="M147" s="237"/>
      <c r="N147" s="237"/>
      <c r="O147" s="217"/>
      <c r="P147" s="217"/>
      <c r="Q147" s="217"/>
      <c r="R147" s="217"/>
      <c r="S147" s="217"/>
      <c r="T147" s="217"/>
      <c r="U147" s="217"/>
      <c r="V147" s="217"/>
      <c r="W147" s="213"/>
      <c r="X147" s="213"/>
      <c r="Y147" s="213"/>
      <c r="Z147" s="213"/>
      <c r="AA147" s="213"/>
      <c r="AB147" s="213"/>
      <c r="AC147" s="213"/>
      <c r="AD147" s="213"/>
      <c r="AE147" s="213"/>
      <c r="AF147" s="213"/>
      <c r="AG147" s="213"/>
      <c r="AH147" s="213"/>
      <c r="AI147" s="213"/>
      <c r="AJ147" s="213"/>
      <c r="AK147" s="213"/>
      <c r="AL147" s="213"/>
      <c r="AM147" s="213"/>
      <c r="AN147" s="213"/>
      <c r="AO147" s="213"/>
      <c r="AP147" s="213"/>
      <c r="AQ147" s="213"/>
      <c r="AR147" s="210"/>
      <c r="AS147" s="210"/>
    </row>
    <row r="148" spans="1:45" ht="15">
      <c r="A148" s="237">
        <v>12</v>
      </c>
      <c r="B148" s="371" t="s">
        <v>912</v>
      </c>
      <c r="C148" s="237" t="s">
        <v>63</v>
      </c>
      <c r="D148" s="237">
        <v>967</v>
      </c>
      <c r="E148" s="237">
        <v>967</v>
      </c>
      <c r="F148" s="237"/>
      <c r="G148" s="237"/>
      <c r="H148" s="237"/>
      <c r="I148" s="237"/>
      <c r="J148" s="237"/>
      <c r="K148" s="237"/>
      <c r="L148" s="237"/>
      <c r="M148" s="237"/>
      <c r="N148" s="237"/>
      <c r="O148" s="217"/>
      <c r="P148" s="217"/>
      <c r="Q148" s="217"/>
      <c r="R148" s="217"/>
      <c r="S148" s="217"/>
      <c r="T148" s="217"/>
      <c r="U148" s="217"/>
      <c r="V148" s="217"/>
      <c r="W148" s="217"/>
      <c r="X148" s="217"/>
      <c r="Y148" s="217"/>
      <c r="Z148" s="217"/>
      <c r="AA148" s="217"/>
      <c r="AB148" s="217"/>
      <c r="AC148" s="217"/>
      <c r="AD148" s="217"/>
      <c r="AE148" s="217"/>
      <c r="AF148" s="217"/>
      <c r="AG148" s="217"/>
      <c r="AH148" s="217"/>
      <c r="AI148" s="217"/>
      <c r="AJ148" s="217"/>
      <c r="AK148" s="217"/>
      <c r="AL148" s="217"/>
      <c r="AM148" s="217"/>
      <c r="AN148" s="217"/>
      <c r="AO148" s="213"/>
      <c r="AP148" s="213"/>
      <c r="AQ148" s="213"/>
      <c r="AR148" s="210"/>
      <c r="AS148" s="210"/>
    </row>
    <row r="149" spans="1:45" ht="15">
      <c r="A149" s="237">
        <v>13</v>
      </c>
      <c r="B149" s="371" t="s">
        <v>913</v>
      </c>
      <c r="C149" s="237" t="s">
        <v>797</v>
      </c>
      <c r="D149" s="237">
        <v>943</v>
      </c>
      <c r="E149" s="237"/>
      <c r="F149" s="237">
        <v>943</v>
      </c>
      <c r="G149" s="237"/>
      <c r="H149" s="237"/>
      <c r="I149" s="237"/>
      <c r="J149" s="237"/>
      <c r="K149" s="237"/>
      <c r="L149" s="237"/>
      <c r="M149" s="237"/>
      <c r="N149" s="237"/>
      <c r="O149" s="217"/>
      <c r="P149" s="217"/>
      <c r="Q149" s="217"/>
      <c r="R149" s="217"/>
      <c r="S149" s="217"/>
      <c r="T149" s="217"/>
      <c r="U149" s="217"/>
      <c r="V149" s="217"/>
      <c r="W149" s="213"/>
      <c r="X149" s="213"/>
      <c r="Y149" s="213"/>
      <c r="Z149" s="213"/>
      <c r="AA149" s="213"/>
      <c r="AB149" s="213"/>
      <c r="AC149" s="213"/>
      <c r="AD149" s="213"/>
      <c r="AE149" s="213"/>
      <c r="AF149" s="213"/>
      <c r="AG149" s="213"/>
      <c r="AH149" s="213"/>
      <c r="AI149" s="213"/>
      <c r="AJ149" s="213"/>
      <c r="AK149" s="213"/>
      <c r="AL149" s="213"/>
      <c r="AM149" s="213"/>
      <c r="AN149" s="213"/>
      <c r="AO149" s="213"/>
      <c r="AP149" s="213"/>
      <c r="AQ149" s="213"/>
      <c r="AR149" s="210"/>
      <c r="AS149" s="210"/>
    </row>
    <row r="150" spans="1:45" ht="15">
      <c r="A150" s="237">
        <v>14</v>
      </c>
      <c r="B150" s="371" t="s">
        <v>914</v>
      </c>
      <c r="C150" s="237" t="s">
        <v>797</v>
      </c>
      <c r="D150" s="237">
        <v>873</v>
      </c>
      <c r="E150" s="237"/>
      <c r="F150" s="237">
        <v>873</v>
      </c>
      <c r="G150" s="237"/>
      <c r="H150" s="237"/>
      <c r="I150" s="237"/>
      <c r="J150" s="237"/>
      <c r="K150" s="237"/>
      <c r="L150" s="237"/>
      <c r="M150" s="237"/>
      <c r="N150" s="237"/>
      <c r="O150" s="217"/>
      <c r="P150" s="217"/>
      <c r="Q150" s="217"/>
      <c r="R150" s="217"/>
      <c r="S150" s="217"/>
      <c r="T150" s="217"/>
      <c r="U150" s="217"/>
      <c r="V150" s="217"/>
      <c r="W150" s="213"/>
      <c r="X150" s="213"/>
      <c r="Y150" s="213"/>
      <c r="Z150" s="213"/>
      <c r="AA150" s="213"/>
      <c r="AB150" s="213"/>
      <c r="AC150" s="213"/>
      <c r="AD150" s="213"/>
      <c r="AE150" s="213"/>
      <c r="AF150" s="213"/>
      <c r="AG150" s="213"/>
      <c r="AH150" s="213"/>
      <c r="AI150" s="213"/>
      <c r="AJ150" s="213"/>
      <c r="AK150" s="213"/>
      <c r="AL150" s="213"/>
      <c r="AM150" s="213"/>
      <c r="AN150" s="213"/>
      <c r="AO150" s="213"/>
      <c r="AP150" s="213"/>
      <c r="AQ150" s="213"/>
      <c r="AR150" s="210"/>
      <c r="AS150" s="210"/>
    </row>
    <row r="151" spans="1:45" ht="15">
      <c r="A151" s="237">
        <v>15</v>
      </c>
      <c r="B151" s="371" t="s">
        <v>915</v>
      </c>
      <c r="C151" s="237" t="s">
        <v>916</v>
      </c>
      <c r="D151" s="237">
        <v>854</v>
      </c>
      <c r="E151" s="237"/>
      <c r="F151" s="237">
        <v>854</v>
      </c>
      <c r="G151" s="237"/>
      <c r="H151" s="237"/>
      <c r="I151" s="237"/>
      <c r="J151" s="237"/>
      <c r="K151" s="237"/>
      <c r="L151" s="237"/>
      <c r="M151" s="237"/>
      <c r="N151" s="237"/>
      <c r="O151" s="217"/>
      <c r="P151" s="217"/>
      <c r="Q151" s="217"/>
      <c r="R151" s="217"/>
      <c r="S151" s="217"/>
      <c r="T151" s="217"/>
      <c r="U151" s="217"/>
      <c r="V151" s="217"/>
      <c r="W151" s="213"/>
      <c r="X151" s="213"/>
      <c r="Y151" s="213"/>
      <c r="Z151" s="213"/>
      <c r="AA151" s="213"/>
      <c r="AB151" s="213"/>
      <c r="AC151" s="213"/>
      <c r="AD151" s="213"/>
      <c r="AE151" s="213"/>
      <c r="AF151" s="213"/>
      <c r="AG151" s="213"/>
      <c r="AH151" s="213"/>
      <c r="AI151" s="213"/>
      <c r="AJ151" s="213"/>
      <c r="AK151" s="213"/>
      <c r="AL151" s="213"/>
      <c r="AM151" s="213"/>
      <c r="AN151" s="213"/>
      <c r="AO151" s="213"/>
      <c r="AP151" s="213"/>
      <c r="AQ151" s="213"/>
      <c r="AR151" s="210"/>
      <c r="AS151" s="210"/>
    </row>
    <row r="152" spans="1:45" ht="15">
      <c r="A152" s="237">
        <v>16</v>
      </c>
      <c r="B152" s="371" t="s">
        <v>917</v>
      </c>
      <c r="C152" s="237" t="s">
        <v>63</v>
      </c>
      <c r="D152" s="237">
        <v>849</v>
      </c>
      <c r="E152" s="237"/>
      <c r="F152" s="237">
        <v>849</v>
      </c>
      <c r="G152" s="237"/>
      <c r="H152" s="237"/>
      <c r="I152" s="237"/>
      <c r="J152" s="237"/>
      <c r="K152" s="237"/>
      <c r="L152" s="237"/>
      <c r="M152" s="237"/>
      <c r="N152" s="237"/>
      <c r="O152" s="217"/>
      <c r="P152" s="217"/>
      <c r="Q152" s="217"/>
      <c r="R152" s="217"/>
      <c r="S152" s="217"/>
      <c r="T152" s="217"/>
      <c r="U152" s="217"/>
      <c r="V152" s="217"/>
      <c r="W152" s="213"/>
      <c r="X152" s="213"/>
      <c r="Y152" s="213"/>
      <c r="Z152" s="213"/>
      <c r="AA152" s="213"/>
      <c r="AB152" s="213"/>
      <c r="AC152" s="213"/>
      <c r="AD152" s="213"/>
      <c r="AE152" s="213"/>
      <c r="AF152" s="213"/>
      <c r="AG152" s="213"/>
      <c r="AH152" s="213"/>
      <c r="AI152" s="213"/>
      <c r="AJ152" s="213"/>
      <c r="AK152" s="213"/>
      <c r="AL152" s="213"/>
      <c r="AM152" s="213"/>
      <c r="AN152" s="213"/>
      <c r="AO152" s="213"/>
      <c r="AP152" s="213"/>
      <c r="AQ152" s="213"/>
      <c r="AR152" s="210"/>
      <c r="AS152" s="210"/>
    </row>
    <row r="153" spans="1:45" ht="15">
      <c r="A153" s="237">
        <v>17</v>
      </c>
      <c r="B153" s="371" t="s">
        <v>918</v>
      </c>
      <c r="C153" s="237" t="s">
        <v>823</v>
      </c>
      <c r="D153" s="237">
        <v>806</v>
      </c>
      <c r="E153" s="237">
        <v>806</v>
      </c>
      <c r="F153" s="237"/>
      <c r="G153" s="237"/>
      <c r="H153" s="237"/>
      <c r="I153" s="237"/>
      <c r="J153" s="237"/>
      <c r="K153" s="237"/>
      <c r="L153" s="237"/>
      <c r="M153" s="237"/>
      <c r="N153" s="237"/>
      <c r="O153" s="217"/>
      <c r="P153" s="217"/>
      <c r="Q153" s="217"/>
      <c r="R153" s="217"/>
      <c r="S153" s="217"/>
      <c r="T153" s="217"/>
      <c r="U153" s="217"/>
      <c r="V153" s="217"/>
      <c r="W153" s="213"/>
      <c r="X153" s="213"/>
      <c r="Y153" s="213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3"/>
      <c r="AO153" s="213"/>
      <c r="AP153" s="213"/>
      <c r="AQ153" s="213"/>
      <c r="AR153" s="210"/>
      <c r="AS153" s="210"/>
    </row>
    <row r="154" spans="1:45" ht="15">
      <c r="A154" s="237">
        <v>18</v>
      </c>
      <c r="B154" s="371" t="s">
        <v>919</v>
      </c>
      <c r="C154" s="237" t="s">
        <v>126</v>
      </c>
      <c r="D154" s="237">
        <v>777</v>
      </c>
      <c r="E154" s="237">
        <v>777</v>
      </c>
      <c r="F154" s="237"/>
      <c r="G154" s="237"/>
      <c r="H154" s="237"/>
      <c r="I154" s="237"/>
      <c r="J154" s="237"/>
      <c r="K154" s="237"/>
      <c r="L154" s="237"/>
      <c r="M154" s="237"/>
      <c r="N154" s="237"/>
      <c r="O154" s="217"/>
      <c r="P154" s="217"/>
      <c r="Q154" s="217"/>
      <c r="R154" s="217"/>
      <c r="S154" s="217"/>
      <c r="T154" s="217"/>
      <c r="U154" s="217"/>
      <c r="V154" s="217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0"/>
      <c r="AS154" s="210"/>
    </row>
    <row r="155" spans="1:45" ht="15">
      <c r="A155" s="237">
        <v>19</v>
      </c>
      <c r="B155" s="371" t="s">
        <v>920</v>
      </c>
      <c r="C155" s="237" t="s">
        <v>797</v>
      </c>
      <c r="D155" s="237">
        <v>777</v>
      </c>
      <c r="E155" s="237"/>
      <c r="F155" s="237">
        <v>777</v>
      </c>
      <c r="G155" s="237"/>
      <c r="H155" s="237"/>
      <c r="I155" s="237"/>
      <c r="J155" s="237"/>
      <c r="K155" s="237"/>
      <c r="L155" s="237"/>
      <c r="M155" s="237"/>
      <c r="N155" s="237"/>
      <c r="O155" s="217"/>
      <c r="P155" s="217"/>
      <c r="Q155" s="217"/>
      <c r="R155" s="217"/>
      <c r="S155" s="217"/>
      <c r="T155" s="217"/>
      <c r="U155" s="217"/>
      <c r="V155" s="217"/>
      <c r="W155" s="213"/>
      <c r="X155" s="213"/>
      <c r="Y155" s="213"/>
      <c r="Z155" s="213"/>
      <c r="AA155" s="213"/>
      <c r="AB155" s="213"/>
      <c r="AC155" s="213"/>
      <c r="AD155" s="213"/>
      <c r="AE155" s="213"/>
      <c r="AF155" s="213"/>
      <c r="AG155" s="213"/>
      <c r="AH155" s="213"/>
      <c r="AI155" s="213"/>
      <c r="AJ155" s="213"/>
      <c r="AK155" s="213"/>
      <c r="AL155" s="213"/>
      <c r="AM155" s="213"/>
      <c r="AN155" s="213"/>
      <c r="AO155" s="213"/>
      <c r="AP155" s="213"/>
      <c r="AQ155" s="213"/>
      <c r="AR155" s="210"/>
      <c r="AS155" s="210"/>
    </row>
    <row r="156" spans="1:45" ht="15.75">
      <c r="A156" s="237">
        <v>20</v>
      </c>
      <c r="B156" s="371" t="s">
        <v>921</v>
      </c>
      <c r="C156" s="237" t="s">
        <v>48</v>
      </c>
      <c r="D156" s="237">
        <v>777</v>
      </c>
      <c r="E156" s="237">
        <v>777</v>
      </c>
      <c r="F156" s="237"/>
      <c r="G156"/>
      <c r="H156"/>
      <c r="I156"/>
      <c r="J156"/>
      <c r="K156"/>
      <c r="L156"/>
      <c r="M156"/>
      <c r="N156"/>
      <c r="O156" s="217"/>
      <c r="P156" s="217"/>
      <c r="Q156" s="217"/>
      <c r="R156" s="217"/>
      <c r="S156" s="217"/>
      <c r="T156" s="217"/>
      <c r="U156" s="217"/>
      <c r="V156" s="217"/>
      <c r="W156" s="213"/>
      <c r="X156" s="213"/>
      <c r="Y156" s="213"/>
      <c r="Z156" s="213"/>
      <c r="AA156" s="213"/>
      <c r="AB156" s="213"/>
      <c r="AC156" s="213"/>
      <c r="AD156" s="213"/>
      <c r="AE156" s="213"/>
      <c r="AF156" s="213"/>
      <c r="AG156" s="213"/>
      <c r="AH156" s="213"/>
      <c r="AI156" s="213"/>
      <c r="AJ156" s="213"/>
      <c r="AK156" s="210"/>
      <c r="AL156" s="210"/>
      <c r="AM156" s="210"/>
      <c r="AN156" s="210"/>
      <c r="AO156" s="210"/>
      <c r="AP156" s="210"/>
      <c r="AQ156" s="210"/>
      <c r="AR156" s="210"/>
      <c r="AS156" s="210"/>
    </row>
    <row r="157" spans="1:45" ht="13.5">
      <c r="A157" s="344"/>
      <c r="B157" s="379"/>
      <c r="C157" s="344"/>
      <c r="D157" s="344"/>
      <c r="E157" s="344"/>
      <c r="F157" s="344"/>
      <c r="G157" s="344"/>
      <c r="H157" s="344"/>
      <c r="I157" s="344"/>
      <c r="J157" s="344"/>
      <c r="K157" s="344"/>
      <c r="L157" s="344"/>
      <c r="M157" s="344"/>
      <c r="N157" s="345"/>
      <c r="O157" s="217"/>
      <c r="P157" s="217"/>
      <c r="Q157" s="217"/>
      <c r="R157" s="217"/>
      <c r="S157" s="217"/>
      <c r="T157" s="217"/>
      <c r="U157" s="217"/>
      <c r="V157" s="217"/>
      <c r="W157" s="213"/>
      <c r="X157" s="213"/>
      <c r="Y157" s="213"/>
      <c r="Z157" s="213"/>
      <c r="AA157" s="213"/>
      <c r="AB157" s="213"/>
      <c r="AC157" s="213"/>
      <c r="AD157" s="213"/>
      <c r="AE157" s="213"/>
      <c r="AF157" s="213"/>
      <c r="AG157" s="213"/>
      <c r="AH157" s="213"/>
      <c r="AI157" s="213"/>
      <c r="AJ157" s="213"/>
      <c r="AK157" s="210"/>
      <c r="AL157" s="210"/>
      <c r="AM157" s="210"/>
      <c r="AN157" s="210"/>
      <c r="AO157" s="210"/>
      <c r="AP157" s="210"/>
      <c r="AQ157" s="210"/>
      <c r="AR157" s="210"/>
      <c r="AS157" s="210"/>
    </row>
    <row r="158" spans="1:45" ht="13.5">
      <c r="A158" s="217"/>
      <c r="B158" s="372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213"/>
      <c r="X158" s="213"/>
      <c r="Y158" s="213"/>
      <c r="Z158" s="213"/>
      <c r="AA158" s="213"/>
      <c r="AB158" s="213"/>
      <c r="AC158" s="213"/>
      <c r="AD158" s="213"/>
      <c r="AE158" s="213"/>
      <c r="AF158" s="213"/>
      <c r="AG158" s="213"/>
      <c r="AH158" s="213"/>
      <c r="AI158" s="213"/>
      <c r="AJ158" s="213"/>
      <c r="AK158" s="210"/>
      <c r="AL158" s="210"/>
      <c r="AM158" s="210"/>
      <c r="AN158" s="210"/>
      <c r="AO158" s="210"/>
      <c r="AP158" s="210"/>
      <c r="AQ158" s="210"/>
      <c r="AR158" s="210"/>
      <c r="AS158" s="210"/>
    </row>
    <row r="159" spans="1:45" ht="13.5">
      <c r="A159" s="217"/>
      <c r="B159" s="372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213"/>
      <c r="X159" s="213"/>
      <c r="Y159" s="213"/>
      <c r="Z159" s="213"/>
      <c r="AA159" s="213"/>
      <c r="AB159" s="213"/>
      <c r="AC159" s="213"/>
      <c r="AD159" s="213"/>
      <c r="AE159" s="213"/>
      <c r="AF159" s="213"/>
      <c r="AG159" s="213"/>
      <c r="AH159" s="213"/>
      <c r="AI159" s="213"/>
      <c r="AJ159" s="213"/>
      <c r="AK159" s="210"/>
      <c r="AL159" s="210"/>
      <c r="AM159" s="210"/>
      <c r="AN159" s="210"/>
      <c r="AO159" s="210"/>
      <c r="AP159" s="210"/>
      <c r="AQ159" s="210"/>
      <c r="AR159" s="210"/>
      <c r="AS159" s="210"/>
    </row>
    <row r="160" spans="1:45" ht="13.5">
      <c r="A160" s="217"/>
      <c r="B160" s="372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213"/>
      <c r="X160" s="213"/>
      <c r="Y160" s="213"/>
      <c r="Z160" s="213"/>
      <c r="AA160" s="213"/>
      <c r="AB160" s="213"/>
      <c r="AC160" s="213"/>
      <c r="AD160" s="213"/>
      <c r="AE160" s="213"/>
      <c r="AF160" s="213"/>
      <c r="AG160" s="213"/>
      <c r="AH160" s="213"/>
      <c r="AI160" s="213"/>
      <c r="AJ160" s="213"/>
      <c r="AK160" s="210"/>
      <c r="AL160" s="210"/>
      <c r="AM160" s="210"/>
      <c r="AN160" s="210"/>
      <c r="AO160" s="210"/>
      <c r="AP160" s="210"/>
      <c r="AQ160" s="210"/>
      <c r="AR160" s="210"/>
      <c r="AS160" s="210"/>
    </row>
    <row r="161" spans="1:45" ht="13.5">
      <c r="A161" s="217"/>
      <c r="B161" s="372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213"/>
      <c r="X161" s="213"/>
      <c r="Y161" s="213"/>
      <c r="Z161" s="213"/>
      <c r="AA161" s="213"/>
      <c r="AB161" s="213"/>
      <c r="AC161" s="213"/>
      <c r="AD161" s="213"/>
      <c r="AE161" s="213"/>
      <c r="AF161" s="213"/>
      <c r="AG161" s="213"/>
      <c r="AH161" s="213"/>
      <c r="AI161" s="213"/>
      <c r="AJ161" s="213"/>
      <c r="AK161" s="210"/>
      <c r="AL161" s="210"/>
      <c r="AM161" s="210"/>
      <c r="AN161" s="210"/>
      <c r="AO161" s="210"/>
      <c r="AP161" s="210"/>
      <c r="AQ161" s="210"/>
      <c r="AR161" s="210"/>
      <c r="AS161" s="210"/>
    </row>
    <row r="162" spans="1:45" ht="13.5">
      <c r="A162" s="217"/>
      <c r="B162" s="372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213"/>
      <c r="X162" s="213"/>
      <c r="Y162" s="213"/>
      <c r="Z162" s="213"/>
      <c r="AA162" s="213"/>
      <c r="AB162" s="213"/>
      <c r="AC162" s="213"/>
      <c r="AD162" s="213"/>
      <c r="AE162" s="213"/>
      <c r="AF162" s="213"/>
      <c r="AG162" s="213"/>
      <c r="AH162" s="213"/>
      <c r="AI162" s="213"/>
      <c r="AJ162" s="213"/>
      <c r="AK162" s="210"/>
      <c r="AL162" s="210"/>
      <c r="AM162" s="210"/>
      <c r="AN162" s="210"/>
      <c r="AO162" s="210"/>
      <c r="AP162" s="210"/>
      <c r="AQ162" s="210"/>
      <c r="AR162" s="210"/>
      <c r="AS162" s="210"/>
    </row>
    <row r="163" spans="1:46" ht="13.5">
      <c r="A163" s="217"/>
      <c r="B163" s="372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213"/>
      <c r="X163" s="213"/>
      <c r="Y163" s="213"/>
      <c r="Z163" s="213"/>
      <c r="AA163" s="213"/>
      <c r="AB163" s="213"/>
      <c r="AC163" s="213"/>
      <c r="AD163" s="213"/>
      <c r="AE163" s="213"/>
      <c r="AF163" s="213"/>
      <c r="AG163" s="213"/>
      <c r="AH163" s="213"/>
      <c r="AI163" s="213"/>
      <c r="AJ163" s="213"/>
      <c r="AK163" s="210"/>
      <c r="AL163" s="210"/>
      <c r="AM163" s="210"/>
      <c r="AN163" s="210"/>
      <c r="AO163" s="210"/>
      <c r="AP163" s="210"/>
      <c r="AQ163" s="210"/>
      <c r="AR163" s="210"/>
      <c r="AS163" s="210"/>
      <c r="AT163" s="211"/>
    </row>
    <row r="164" spans="1:46" ht="13.5">
      <c r="A164" s="217"/>
      <c r="B164" s="372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7"/>
      <c r="U164" s="217"/>
      <c r="V164" s="217"/>
      <c r="W164" s="213"/>
      <c r="X164" s="213"/>
      <c r="Y164" s="213"/>
      <c r="Z164" s="213"/>
      <c r="AA164" s="213"/>
      <c r="AB164" s="213"/>
      <c r="AC164" s="213"/>
      <c r="AD164" s="213"/>
      <c r="AE164" s="213"/>
      <c r="AF164" s="213"/>
      <c r="AG164" s="213"/>
      <c r="AH164" s="213"/>
      <c r="AI164" s="213"/>
      <c r="AJ164" s="213"/>
      <c r="AK164" s="210"/>
      <c r="AL164" s="210"/>
      <c r="AM164" s="210"/>
      <c r="AN164" s="210"/>
      <c r="AO164" s="210"/>
      <c r="AP164" s="210"/>
      <c r="AQ164" s="210"/>
      <c r="AR164" s="210"/>
      <c r="AS164" s="210"/>
      <c r="AT164" s="211"/>
    </row>
    <row r="165" spans="1:46" ht="13.5">
      <c r="A165" s="217"/>
      <c r="B165" s="372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7"/>
      <c r="U165" s="217"/>
      <c r="V165" s="217"/>
      <c r="W165" s="213"/>
      <c r="X165" s="213"/>
      <c r="Y165" s="213"/>
      <c r="Z165" s="213"/>
      <c r="AA165" s="213"/>
      <c r="AB165" s="213"/>
      <c r="AC165" s="213"/>
      <c r="AD165" s="213"/>
      <c r="AE165" s="213"/>
      <c r="AF165" s="213"/>
      <c r="AG165" s="213"/>
      <c r="AH165" s="213"/>
      <c r="AI165" s="213"/>
      <c r="AJ165" s="213"/>
      <c r="AK165" s="210"/>
      <c r="AL165" s="210"/>
      <c r="AM165" s="210"/>
      <c r="AN165" s="210"/>
      <c r="AO165" s="210"/>
      <c r="AP165" s="210"/>
      <c r="AQ165" s="210"/>
      <c r="AR165" s="210"/>
      <c r="AS165" s="210"/>
      <c r="AT165" s="211"/>
    </row>
    <row r="166" spans="1:46" s="228" customFormat="1" ht="13.5">
      <c r="A166" s="217"/>
      <c r="B166" s="372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7"/>
      <c r="U166" s="217"/>
      <c r="V166" s="217"/>
      <c r="W166" s="213"/>
      <c r="X166" s="213"/>
      <c r="Y166" s="213"/>
      <c r="Z166" s="213"/>
      <c r="AA166" s="213"/>
      <c r="AB166" s="213"/>
      <c r="AC166" s="213"/>
      <c r="AD166" s="213"/>
      <c r="AE166" s="213"/>
      <c r="AF166" s="213"/>
      <c r="AG166" s="213"/>
      <c r="AH166" s="213"/>
      <c r="AI166" s="213"/>
      <c r="AJ166" s="213"/>
      <c r="AK166" s="210"/>
      <c r="AL166" s="210"/>
      <c r="AM166" s="210"/>
      <c r="AN166" s="210"/>
      <c r="AO166" s="210"/>
      <c r="AP166" s="210"/>
      <c r="AQ166" s="210"/>
      <c r="AR166" s="210"/>
      <c r="AS166" s="210"/>
      <c r="AT166" s="229"/>
    </row>
    <row r="167" spans="1:46" ht="13.5">
      <c r="A167" s="217"/>
      <c r="B167" s="372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1"/>
    </row>
    <row r="168" spans="1:46" s="219" customFormat="1" ht="13.5">
      <c r="A168" s="217"/>
      <c r="B168" s="372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O168" s="217"/>
      <c r="P168" s="217"/>
      <c r="Q168" s="217"/>
      <c r="R168" s="217"/>
      <c r="S168" s="217"/>
      <c r="T168" s="217"/>
      <c r="U168" s="217"/>
      <c r="V168" s="217"/>
      <c r="W168" s="213"/>
      <c r="X168" s="213"/>
      <c r="Y168" s="213"/>
      <c r="Z168" s="213"/>
      <c r="AA168" s="213"/>
      <c r="AB168" s="213"/>
      <c r="AC168" s="213"/>
      <c r="AD168" s="213"/>
      <c r="AE168" s="213"/>
      <c r="AF168" s="213"/>
      <c r="AG168" s="213"/>
      <c r="AH168" s="213"/>
      <c r="AI168" s="213"/>
      <c r="AJ168" s="213"/>
      <c r="AK168" s="210"/>
      <c r="AL168" s="210"/>
      <c r="AM168" s="210"/>
      <c r="AN168" s="210"/>
      <c r="AO168" s="210"/>
      <c r="AP168" s="210"/>
      <c r="AQ168" s="210"/>
      <c r="AR168" s="210"/>
      <c r="AS168" s="210"/>
      <c r="AT168" s="236"/>
    </row>
    <row r="169" spans="1:47" ht="30">
      <c r="A169" s="369" t="s">
        <v>398</v>
      </c>
      <c r="B169" s="369" t="s">
        <v>775</v>
      </c>
      <c r="C169" s="369" t="s">
        <v>5</v>
      </c>
      <c r="D169" s="369" t="s">
        <v>776</v>
      </c>
      <c r="E169" s="370" t="s">
        <v>777</v>
      </c>
      <c r="F169" s="370" t="s">
        <v>779</v>
      </c>
      <c r="G169" s="370" t="s">
        <v>601</v>
      </c>
      <c r="H169" s="370" t="s">
        <v>781</v>
      </c>
      <c r="I169" s="370" t="s">
        <v>783</v>
      </c>
      <c r="J169" s="370" t="s">
        <v>795</v>
      </c>
      <c r="K169" s="370" t="s">
        <v>785</v>
      </c>
      <c r="L169" s="370" t="s">
        <v>787</v>
      </c>
      <c r="M169" s="370" t="s">
        <v>789</v>
      </c>
      <c r="N169" s="370" t="s">
        <v>791</v>
      </c>
      <c r="O169" s="370" t="s">
        <v>793</v>
      </c>
      <c r="P169" s="362"/>
      <c r="Q169" s="355"/>
      <c r="R169" s="355"/>
      <c r="S169" s="356"/>
      <c r="T169" s="356"/>
      <c r="U169" s="363"/>
      <c r="V169" s="357"/>
      <c r="W169" s="358"/>
      <c r="X169" s="213"/>
      <c r="Y169" s="213"/>
      <c r="Z169" s="213"/>
      <c r="AA169" s="213"/>
      <c r="AB169" s="213"/>
      <c r="AC169" s="213"/>
      <c r="AD169" s="213"/>
      <c r="AE169" s="213"/>
      <c r="AF169" s="213"/>
      <c r="AG169" s="213"/>
      <c r="AH169" s="213"/>
      <c r="AI169" s="213"/>
      <c r="AJ169" s="213"/>
      <c r="AK169" s="213"/>
      <c r="AL169" s="213"/>
      <c r="AM169" s="213"/>
      <c r="AN169" s="213"/>
      <c r="AO169" s="213"/>
      <c r="AP169" s="213"/>
      <c r="AQ169" s="213"/>
      <c r="AR169" s="213"/>
      <c r="AS169" s="213"/>
      <c r="AT169" s="213"/>
      <c r="AU169" s="211"/>
    </row>
    <row r="170" spans="1:47" ht="15">
      <c r="A170" s="369"/>
      <c r="B170" s="369"/>
      <c r="C170" s="369"/>
      <c r="D170" s="369"/>
      <c r="E170" s="370" t="s">
        <v>778</v>
      </c>
      <c r="F170" s="370" t="s">
        <v>780</v>
      </c>
      <c r="G170" s="370" t="s">
        <v>811</v>
      </c>
      <c r="H170" s="370" t="s">
        <v>782</v>
      </c>
      <c r="I170" s="370" t="s">
        <v>784</v>
      </c>
      <c r="J170" s="370" t="s">
        <v>784</v>
      </c>
      <c r="K170" s="370" t="s">
        <v>786</v>
      </c>
      <c r="L170" s="370" t="s">
        <v>788</v>
      </c>
      <c r="M170" s="370" t="s">
        <v>790</v>
      </c>
      <c r="N170" s="370" t="s">
        <v>792</v>
      </c>
      <c r="O170" s="374" t="s">
        <v>794</v>
      </c>
      <c r="P170" s="363"/>
      <c r="Q170" s="359"/>
      <c r="R170" s="359"/>
      <c r="S170" s="356"/>
      <c r="T170" s="360"/>
      <c r="U170" s="363"/>
      <c r="V170" s="361"/>
      <c r="W170" s="361"/>
      <c r="X170" s="213"/>
      <c r="Y170" s="213"/>
      <c r="Z170" s="213"/>
      <c r="AA170" s="213"/>
      <c r="AB170" s="213"/>
      <c r="AC170" s="213"/>
      <c r="AD170" s="213"/>
      <c r="AE170" s="213"/>
      <c r="AF170" s="213"/>
      <c r="AG170" s="213"/>
      <c r="AH170" s="213"/>
      <c r="AI170" s="213"/>
      <c r="AJ170" s="213"/>
      <c r="AK170" s="213"/>
      <c r="AL170" s="213"/>
      <c r="AM170" s="213"/>
      <c r="AN170" s="213"/>
      <c r="AO170" s="213"/>
      <c r="AP170" s="213"/>
      <c r="AQ170" s="213"/>
      <c r="AR170" s="213"/>
      <c r="AS170" s="213"/>
      <c r="AT170" s="213"/>
      <c r="AU170" s="211"/>
    </row>
    <row r="171" spans="1:47" ht="15">
      <c r="A171" s="237">
        <v>1</v>
      </c>
      <c r="B171" s="371" t="s">
        <v>922</v>
      </c>
      <c r="C171" s="237" t="s">
        <v>802</v>
      </c>
      <c r="D171" s="237">
        <v>1928</v>
      </c>
      <c r="E171" s="237">
        <v>1000</v>
      </c>
      <c r="F171" s="237">
        <v>928</v>
      </c>
      <c r="G171" s="237"/>
      <c r="H171" s="237"/>
      <c r="I171" s="237"/>
      <c r="J171" s="237"/>
      <c r="K171" s="237"/>
      <c r="L171" s="237"/>
      <c r="M171" s="237"/>
      <c r="N171" s="237"/>
      <c r="O171" s="217"/>
      <c r="P171" s="217"/>
      <c r="Q171" s="217"/>
      <c r="R171" s="217"/>
      <c r="S171" s="217"/>
      <c r="T171" s="217"/>
      <c r="U171" s="213"/>
      <c r="V171" s="217"/>
      <c r="W171" s="213"/>
      <c r="X171" s="213"/>
      <c r="Y171" s="213"/>
      <c r="Z171" s="213"/>
      <c r="AA171" s="213"/>
      <c r="AB171" s="213"/>
      <c r="AC171" s="213"/>
      <c r="AD171" s="213"/>
      <c r="AE171" s="213"/>
      <c r="AF171" s="213"/>
      <c r="AG171" s="213"/>
      <c r="AH171" s="213"/>
      <c r="AI171" s="213"/>
      <c r="AJ171" s="213"/>
      <c r="AK171" s="213"/>
      <c r="AL171" s="213"/>
      <c r="AM171" s="213"/>
      <c r="AN171" s="213"/>
      <c r="AO171" s="213"/>
      <c r="AP171" s="213"/>
      <c r="AQ171" s="213"/>
      <c r="AR171" s="213"/>
      <c r="AS171" s="213"/>
      <c r="AT171" s="213"/>
      <c r="AU171" s="211"/>
    </row>
    <row r="172" spans="1:47" ht="30">
      <c r="A172" s="237">
        <v>2</v>
      </c>
      <c r="B172" s="371" t="s">
        <v>923</v>
      </c>
      <c r="C172" s="237" t="s">
        <v>808</v>
      </c>
      <c r="D172" s="237">
        <v>1842</v>
      </c>
      <c r="E172" s="237">
        <v>951</v>
      </c>
      <c r="F172" s="237">
        <v>891</v>
      </c>
      <c r="G172" s="237"/>
      <c r="H172" s="237"/>
      <c r="I172" s="237"/>
      <c r="J172" s="237"/>
      <c r="K172" s="237"/>
      <c r="L172" s="237"/>
      <c r="M172" s="237"/>
      <c r="N172" s="237"/>
      <c r="O172" s="217"/>
      <c r="P172" s="217"/>
      <c r="Q172" s="217"/>
      <c r="R172" s="217"/>
      <c r="S172" s="217"/>
      <c r="T172" s="217"/>
      <c r="U172" s="213"/>
      <c r="V172" s="217"/>
      <c r="W172" s="213"/>
      <c r="X172" s="217"/>
      <c r="Y172" s="217"/>
      <c r="Z172" s="217"/>
      <c r="AA172" s="217"/>
      <c r="AB172" s="217"/>
      <c r="AC172" s="217"/>
      <c r="AD172" s="217"/>
      <c r="AE172" s="217">
        <v>915</v>
      </c>
      <c r="AF172" s="217"/>
      <c r="AG172" s="217"/>
      <c r="AH172" s="217" t="s">
        <v>38</v>
      </c>
      <c r="AI172" s="217"/>
      <c r="AJ172" s="217"/>
      <c r="AK172" s="217">
        <v>982</v>
      </c>
      <c r="AL172" s="213"/>
      <c r="AM172" s="217">
        <v>1000</v>
      </c>
      <c r="AN172" s="213">
        <f>SUM(X172:AM172)</f>
        <v>2897</v>
      </c>
      <c r="AO172" s="213"/>
      <c r="AP172" s="213"/>
      <c r="AQ172" s="213"/>
      <c r="AR172" s="213"/>
      <c r="AS172" s="213"/>
      <c r="AT172" s="213"/>
      <c r="AU172" s="211"/>
    </row>
    <row r="173" spans="1:47" ht="30">
      <c r="A173" s="237">
        <v>3</v>
      </c>
      <c r="B173" s="371" t="s">
        <v>924</v>
      </c>
      <c r="C173" s="237" t="s">
        <v>808</v>
      </c>
      <c r="D173" s="237">
        <v>1678</v>
      </c>
      <c r="E173" s="237">
        <v>867</v>
      </c>
      <c r="F173" s="237">
        <v>811</v>
      </c>
      <c r="G173" s="237"/>
      <c r="H173" s="237"/>
      <c r="I173" s="237"/>
      <c r="J173" s="237"/>
      <c r="K173" s="237"/>
      <c r="L173" s="237"/>
      <c r="M173" s="237"/>
      <c r="N173" s="237"/>
      <c r="O173" s="217"/>
      <c r="P173" s="217"/>
      <c r="Q173" s="217"/>
      <c r="R173" s="217"/>
      <c r="S173" s="217"/>
      <c r="T173" s="217"/>
      <c r="U173" s="213"/>
      <c r="V173" s="217"/>
      <c r="W173" s="213"/>
      <c r="X173" s="213"/>
      <c r="Y173" s="213"/>
      <c r="Z173" s="213"/>
      <c r="AA173" s="213"/>
      <c r="AB173" s="213"/>
      <c r="AC173" s="213"/>
      <c r="AD173" s="213"/>
      <c r="AE173" s="213"/>
      <c r="AF173" s="213"/>
      <c r="AG173" s="213"/>
      <c r="AH173" s="213"/>
      <c r="AI173" s="213"/>
      <c r="AJ173" s="213"/>
      <c r="AK173" s="213"/>
      <c r="AL173" s="213"/>
      <c r="AM173" s="213"/>
      <c r="AN173" s="213"/>
      <c r="AO173" s="213"/>
      <c r="AP173" s="213"/>
      <c r="AQ173" s="213"/>
      <c r="AR173" s="213"/>
      <c r="AS173" s="213"/>
      <c r="AT173" s="213"/>
      <c r="AU173" s="211"/>
    </row>
    <row r="174" spans="1:47" ht="30">
      <c r="A174" s="237">
        <v>4</v>
      </c>
      <c r="B174" s="371" t="s">
        <v>925</v>
      </c>
      <c r="C174" s="237" t="s">
        <v>400</v>
      </c>
      <c r="D174" s="237">
        <v>1000</v>
      </c>
      <c r="E174" s="237"/>
      <c r="F174" s="237">
        <v>1000</v>
      </c>
      <c r="G174" s="237"/>
      <c r="H174" s="237"/>
      <c r="I174" s="237"/>
      <c r="J174" s="237"/>
      <c r="K174" s="237"/>
      <c r="L174" s="237"/>
      <c r="M174" s="237"/>
      <c r="N174" s="237"/>
      <c r="O174" s="217"/>
      <c r="P174" s="217"/>
      <c r="Q174" s="217"/>
      <c r="R174" s="217"/>
      <c r="S174" s="217"/>
      <c r="T174" s="217"/>
      <c r="U174" s="213"/>
      <c r="V174" s="217"/>
      <c r="W174" s="213"/>
      <c r="X174" s="213"/>
      <c r="Y174" s="213"/>
      <c r="Z174" s="213"/>
      <c r="AA174" s="213"/>
      <c r="AB174" s="213"/>
      <c r="AC174" s="213"/>
      <c r="AD174" s="213"/>
      <c r="AE174" s="213"/>
      <c r="AF174" s="213"/>
      <c r="AG174" s="213"/>
      <c r="AH174" s="213"/>
      <c r="AI174" s="213"/>
      <c r="AJ174" s="213"/>
      <c r="AK174" s="213"/>
      <c r="AL174" s="213"/>
      <c r="AM174" s="213"/>
      <c r="AN174" s="213"/>
      <c r="AO174" s="213"/>
      <c r="AP174" s="213"/>
      <c r="AQ174" s="213"/>
      <c r="AR174" s="213"/>
      <c r="AS174" s="213"/>
      <c r="AT174" s="213"/>
      <c r="AU174" s="211"/>
    </row>
    <row r="175" spans="1:47" ht="15">
      <c r="A175" s="237">
        <v>5</v>
      </c>
      <c r="B175" s="371" t="s">
        <v>926</v>
      </c>
      <c r="C175" s="237" t="s">
        <v>927</v>
      </c>
      <c r="D175" s="237">
        <v>908</v>
      </c>
      <c r="E175" s="237"/>
      <c r="F175" s="237">
        <v>908</v>
      </c>
      <c r="G175" s="237"/>
      <c r="H175" s="237"/>
      <c r="I175" s="237"/>
      <c r="J175" s="237"/>
      <c r="K175" s="237"/>
      <c r="L175" s="237"/>
      <c r="M175" s="237"/>
      <c r="N175" s="237"/>
      <c r="O175" s="217"/>
      <c r="P175" s="217"/>
      <c r="Q175" s="217"/>
      <c r="R175" s="217"/>
      <c r="S175" s="217"/>
      <c r="T175" s="217"/>
      <c r="U175" s="213"/>
      <c r="V175" s="217"/>
      <c r="W175" s="213"/>
      <c r="X175" s="217"/>
      <c r="Y175" s="217"/>
      <c r="Z175" s="217"/>
      <c r="AA175" s="217"/>
      <c r="AB175" s="217"/>
      <c r="AC175" s="217"/>
      <c r="AD175" s="217"/>
      <c r="AE175" s="217">
        <v>942</v>
      </c>
      <c r="AF175" s="217"/>
      <c r="AG175" s="217"/>
      <c r="AH175" s="217"/>
      <c r="AI175" s="217"/>
      <c r="AJ175" s="217"/>
      <c r="AK175" s="217">
        <v>938</v>
      </c>
      <c r="AL175" s="213"/>
      <c r="AM175" s="217">
        <v>956</v>
      </c>
      <c r="AN175" s="213">
        <f>SUM(X175:AM175)</f>
        <v>2836</v>
      </c>
      <c r="AO175" s="213"/>
      <c r="AP175" s="213"/>
      <c r="AQ175" s="213"/>
      <c r="AR175" s="213"/>
      <c r="AS175" s="213"/>
      <c r="AT175" s="213"/>
      <c r="AU175" s="211"/>
    </row>
    <row r="176" spans="1:47" ht="15">
      <c r="A176" s="237">
        <v>6</v>
      </c>
      <c r="B176" s="371" t="s">
        <v>928</v>
      </c>
      <c r="C176" s="237" t="s">
        <v>916</v>
      </c>
      <c r="D176" s="237">
        <v>872</v>
      </c>
      <c r="E176" s="237"/>
      <c r="F176" s="237">
        <v>872</v>
      </c>
      <c r="G176" s="237"/>
      <c r="H176" s="237"/>
      <c r="I176" s="237"/>
      <c r="J176" s="237"/>
      <c r="K176" s="237"/>
      <c r="L176" s="237"/>
      <c r="M176" s="237"/>
      <c r="N176" s="237"/>
      <c r="O176" s="217"/>
      <c r="P176" s="217"/>
      <c r="Q176" s="217"/>
      <c r="R176" s="217"/>
      <c r="S176" s="217"/>
      <c r="T176" s="217"/>
      <c r="U176" s="213"/>
      <c r="V176" s="217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1"/>
    </row>
    <row r="177" spans="1:47" ht="15">
      <c r="A177" s="237">
        <v>7</v>
      </c>
      <c r="B177" s="371" t="s">
        <v>929</v>
      </c>
      <c r="C177" s="237" t="s">
        <v>400</v>
      </c>
      <c r="D177" s="237">
        <v>826</v>
      </c>
      <c r="E177" s="237"/>
      <c r="F177" s="237">
        <v>826</v>
      </c>
      <c r="G177" s="237"/>
      <c r="H177" s="237"/>
      <c r="I177" s="237"/>
      <c r="J177" s="237"/>
      <c r="K177" s="237"/>
      <c r="L177" s="237"/>
      <c r="M177" s="237"/>
      <c r="N177" s="237"/>
      <c r="O177" s="217"/>
      <c r="P177" s="217"/>
      <c r="Q177" s="217"/>
      <c r="R177" s="217"/>
      <c r="S177" s="217"/>
      <c r="T177" s="217"/>
      <c r="U177" s="213"/>
      <c r="V177" s="217"/>
      <c r="W177" s="213"/>
      <c r="X177" s="213"/>
      <c r="Y177" s="213"/>
      <c r="Z177" s="213"/>
      <c r="AA177" s="213"/>
      <c r="AB177" s="213"/>
      <c r="AC177" s="213"/>
      <c r="AD177" s="213"/>
      <c r="AE177" s="213"/>
      <c r="AF177" s="213"/>
      <c r="AG177" s="213"/>
      <c r="AH177" s="213"/>
      <c r="AI177" s="213"/>
      <c r="AJ177" s="213"/>
      <c r="AK177" s="213"/>
      <c r="AL177" s="213"/>
      <c r="AM177" s="213"/>
      <c r="AN177" s="213"/>
      <c r="AO177" s="213"/>
      <c r="AP177" s="213"/>
      <c r="AQ177" s="213"/>
      <c r="AR177" s="213"/>
      <c r="AS177" s="213"/>
      <c r="AT177" s="213"/>
      <c r="AU177" s="211"/>
    </row>
    <row r="178" spans="1:47" ht="15.75">
      <c r="A178" s="237">
        <v>8</v>
      </c>
      <c r="B178" s="371" t="s">
        <v>930</v>
      </c>
      <c r="C178" s="237"/>
      <c r="D178" s="237">
        <v>787</v>
      </c>
      <c r="E178" s="237"/>
      <c r="F178" s="237">
        <v>787</v>
      </c>
      <c r="G178"/>
      <c r="H178"/>
      <c r="I178"/>
      <c r="J178"/>
      <c r="K178"/>
      <c r="L178"/>
      <c r="M178"/>
      <c r="N178"/>
      <c r="O178" s="217"/>
      <c r="P178" s="217"/>
      <c r="Q178" s="217"/>
      <c r="R178" s="217"/>
      <c r="S178" s="217"/>
      <c r="T178" s="217"/>
      <c r="U178" s="213"/>
      <c r="V178" s="217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3"/>
      <c r="AI178" s="213"/>
      <c r="AJ178" s="213"/>
      <c r="AK178" s="213"/>
      <c r="AL178" s="213"/>
      <c r="AM178" s="213"/>
      <c r="AN178" s="213"/>
      <c r="AO178" s="213"/>
      <c r="AP178" s="213"/>
      <c r="AQ178" s="213"/>
      <c r="AR178" s="213"/>
      <c r="AS178" s="213"/>
      <c r="AT178" s="213"/>
      <c r="AU178" s="211"/>
    </row>
    <row r="179" spans="1:47" ht="13.5">
      <c r="A179" s="217"/>
      <c r="B179" s="372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3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3"/>
      <c r="AM179" s="213"/>
      <c r="AN179" s="213"/>
      <c r="AO179" s="213"/>
      <c r="AP179" s="213"/>
      <c r="AQ179" s="213"/>
      <c r="AR179" s="213"/>
      <c r="AS179" s="213"/>
      <c r="AT179" s="213"/>
      <c r="AU179" s="211"/>
    </row>
    <row r="180" spans="1:47" ht="13.5">
      <c r="A180" s="217"/>
      <c r="B180" s="372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3"/>
      <c r="X180" s="213"/>
      <c r="Y180" s="213"/>
      <c r="Z180" s="213"/>
      <c r="AA180" s="213"/>
      <c r="AB180" s="213"/>
      <c r="AC180" s="213"/>
      <c r="AD180" s="213"/>
      <c r="AE180" s="213"/>
      <c r="AF180" s="213"/>
      <c r="AG180" s="213"/>
      <c r="AH180" s="213"/>
      <c r="AI180" s="213"/>
      <c r="AJ180" s="213"/>
      <c r="AK180" s="213"/>
      <c r="AL180" s="213"/>
      <c r="AM180" s="213"/>
      <c r="AN180" s="213"/>
      <c r="AO180" s="213"/>
      <c r="AP180" s="213"/>
      <c r="AQ180" s="213"/>
      <c r="AR180" s="213"/>
      <c r="AS180" s="213"/>
      <c r="AT180" s="213"/>
      <c r="AU180" s="211"/>
    </row>
    <row r="181" spans="1:47" ht="13.5">
      <c r="A181" s="217"/>
      <c r="B181" s="372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7"/>
      <c r="U181" s="213"/>
      <c r="V181" s="213"/>
      <c r="W181" s="213"/>
      <c r="X181" s="213"/>
      <c r="Y181" s="213"/>
      <c r="Z181" s="213"/>
      <c r="AA181" s="213"/>
      <c r="AB181" s="213"/>
      <c r="AC181" s="213"/>
      <c r="AD181" s="213"/>
      <c r="AE181" s="213"/>
      <c r="AF181" s="213"/>
      <c r="AG181" s="213"/>
      <c r="AH181" s="213"/>
      <c r="AI181" s="213"/>
      <c r="AJ181" s="213"/>
      <c r="AK181" s="213"/>
      <c r="AL181" s="213"/>
      <c r="AM181" s="213"/>
      <c r="AN181" s="213"/>
      <c r="AO181" s="213"/>
      <c r="AP181" s="213"/>
      <c r="AQ181" s="213"/>
      <c r="AR181" s="213"/>
      <c r="AS181" s="213"/>
      <c r="AT181" s="213"/>
      <c r="AU181" s="211"/>
    </row>
    <row r="182" spans="1:47" ht="13.5">
      <c r="A182" s="217"/>
      <c r="B182" s="372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7"/>
      <c r="U182" s="217"/>
      <c r="V182" s="217"/>
      <c r="W182" s="213"/>
      <c r="X182" s="213"/>
      <c r="Y182" s="213"/>
      <c r="Z182" s="213"/>
      <c r="AA182" s="213"/>
      <c r="AB182" s="213"/>
      <c r="AC182" s="213"/>
      <c r="AD182" s="213"/>
      <c r="AE182" s="213"/>
      <c r="AF182" s="213"/>
      <c r="AG182" s="213"/>
      <c r="AH182" s="213"/>
      <c r="AI182" s="21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1"/>
    </row>
    <row r="183" spans="1:47" s="228" customFormat="1" ht="13.5">
      <c r="A183" s="217"/>
      <c r="B183" s="372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O183" s="217"/>
      <c r="P183" s="217"/>
      <c r="Q183" s="217"/>
      <c r="R183" s="217"/>
      <c r="S183" s="217"/>
      <c r="T183" s="217"/>
      <c r="U183" s="217"/>
      <c r="V183" s="217"/>
      <c r="W183" s="213"/>
      <c r="X183" s="213"/>
      <c r="Y183" s="213"/>
      <c r="Z183" s="213"/>
      <c r="AA183" s="213"/>
      <c r="AB183" s="213"/>
      <c r="AC183" s="213"/>
      <c r="AD183" s="213"/>
      <c r="AE183" s="213"/>
      <c r="AF183" s="213"/>
      <c r="AG183" s="213"/>
      <c r="AH183" s="213"/>
      <c r="AI183" s="213"/>
      <c r="AJ183" s="213"/>
      <c r="AK183" s="213"/>
      <c r="AL183" s="213"/>
      <c r="AM183" s="213"/>
      <c r="AN183" s="213"/>
      <c r="AO183" s="213"/>
      <c r="AP183" s="213"/>
      <c r="AQ183" s="213"/>
      <c r="AR183" s="213"/>
      <c r="AS183" s="213"/>
      <c r="AT183" s="213"/>
      <c r="AU183" s="229"/>
    </row>
    <row r="184" spans="1:47" ht="13.5">
      <c r="A184" s="217"/>
      <c r="B184" s="372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217"/>
      <c r="R184" s="217"/>
      <c r="S184" s="217"/>
      <c r="T184" s="217"/>
      <c r="U184" s="217"/>
      <c r="V184" s="217"/>
      <c r="W184" s="217"/>
      <c r="X184" s="213"/>
      <c r="Y184" s="213"/>
      <c r="Z184" s="213"/>
      <c r="AA184" s="213"/>
      <c r="AB184" s="213"/>
      <c r="AC184" s="213"/>
      <c r="AD184" s="213"/>
      <c r="AE184" s="213"/>
      <c r="AF184" s="213"/>
      <c r="AG184" s="213"/>
      <c r="AH184" s="213"/>
      <c r="AI184" s="213"/>
      <c r="AJ184" s="213"/>
      <c r="AK184" s="213"/>
      <c r="AL184" s="213"/>
      <c r="AM184" s="213"/>
      <c r="AN184" s="213"/>
      <c r="AO184" s="213"/>
      <c r="AP184" s="213"/>
      <c r="AQ184" s="213"/>
      <c r="AR184" s="213"/>
      <c r="AS184" s="213"/>
      <c r="AT184" s="213"/>
      <c r="AU184" s="211"/>
    </row>
    <row r="185" spans="1:47" s="219" customFormat="1" ht="13.5">
      <c r="A185" s="217"/>
      <c r="B185" s="372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O185" s="217"/>
      <c r="P185" s="217"/>
      <c r="Q185" s="217"/>
      <c r="R185" s="217"/>
      <c r="S185" s="217"/>
      <c r="T185" s="217"/>
      <c r="U185" s="217"/>
      <c r="V185" s="217"/>
      <c r="W185" s="217"/>
      <c r="X185" s="213"/>
      <c r="Y185" s="213"/>
      <c r="Z185" s="213"/>
      <c r="AA185" s="213"/>
      <c r="AB185" s="213"/>
      <c r="AC185" s="213"/>
      <c r="AD185" s="213"/>
      <c r="AE185" s="213"/>
      <c r="AF185" s="213"/>
      <c r="AG185" s="213"/>
      <c r="AH185" s="213"/>
      <c r="AI185" s="213"/>
      <c r="AJ185" s="213"/>
      <c r="AK185" s="213"/>
      <c r="AL185" s="213"/>
      <c r="AM185" s="213"/>
      <c r="AN185" s="213"/>
      <c r="AO185" s="213"/>
      <c r="AP185" s="213"/>
      <c r="AQ185" s="213"/>
      <c r="AR185" s="213"/>
      <c r="AS185" s="213"/>
      <c r="AT185" s="213"/>
      <c r="AU185" s="231"/>
    </row>
    <row r="186" spans="1:45" s="219" customFormat="1" ht="13.5">
      <c r="A186" s="217"/>
      <c r="B186" s="372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O186" s="217"/>
      <c r="P186" s="217"/>
      <c r="Q186" s="217"/>
      <c r="R186" s="217"/>
      <c r="S186" s="217"/>
      <c r="T186" s="217"/>
      <c r="U186" s="217"/>
      <c r="V186" s="217"/>
      <c r="W186" s="217"/>
      <c r="X186" s="213"/>
      <c r="Y186" s="213"/>
      <c r="Z186" s="213"/>
      <c r="AA186" s="213"/>
      <c r="AB186" s="213"/>
      <c r="AC186" s="213"/>
      <c r="AD186" s="213"/>
      <c r="AE186" s="213"/>
      <c r="AF186" s="213"/>
      <c r="AG186" s="213"/>
      <c r="AH186" s="213"/>
      <c r="AI186" s="213"/>
      <c r="AJ186" s="213"/>
      <c r="AK186" s="210"/>
      <c r="AL186" s="210"/>
      <c r="AM186" s="210"/>
      <c r="AN186" s="210"/>
      <c r="AO186" s="210"/>
      <c r="AP186" s="210"/>
      <c r="AQ186" s="210"/>
      <c r="AR186" s="210"/>
      <c r="AS186" s="210"/>
    </row>
    <row r="187" spans="1:45" s="219" customFormat="1" ht="13.5">
      <c r="A187" s="217"/>
      <c r="B187" s="372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217"/>
      <c r="X187" s="213"/>
      <c r="Y187" s="213"/>
      <c r="Z187" s="213"/>
      <c r="AA187" s="213"/>
      <c r="AB187" s="213"/>
      <c r="AC187" s="213"/>
      <c r="AD187" s="213"/>
      <c r="AE187" s="213"/>
      <c r="AF187" s="213"/>
      <c r="AG187" s="213"/>
      <c r="AH187" s="213"/>
      <c r="AI187" s="213"/>
      <c r="AJ187" s="213"/>
      <c r="AK187" s="210"/>
      <c r="AL187" s="210"/>
      <c r="AM187" s="210"/>
      <c r="AN187" s="210"/>
      <c r="AO187" s="210"/>
      <c r="AP187" s="210"/>
      <c r="AQ187" s="210"/>
      <c r="AR187" s="210"/>
      <c r="AS187" s="210"/>
    </row>
    <row r="188" spans="1:46" s="219" customFormat="1" ht="30">
      <c r="A188" s="369" t="s">
        <v>398</v>
      </c>
      <c r="B188" s="369" t="s">
        <v>775</v>
      </c>
      <c r="C188" s="369" t="s">
        <v>5</v>
      </c>
      <c r="D188" s="369" t="s">
        <v>776</v>
      </c>
      <c r="E188" s="370" t="s">
        <v>777</v>
      </c>
      <c r="F188" s="370" t="s">
        <v>779</v>
      </c>
      <c r="G188" s="370" t="s">
        <v>601</v>
      </c>
      <c r="H188" s="370" t="s">
        <v>781</v>
      </c>
      <c r="I188" s="370" t="s">
        <v>783</v>
      </c>
      <c r="J188" s="370" t="s">
        <v>795</v>
      </c>
      <c r="K188" s="370" t="s">
        <v>785</v>
      </c>
      <c r="L188" s="370" t="s">
        <v>787</v>
      </c>
      <c r="M188" s="370" t="s">
        <v>789</v>
      </c>
      <c r="N188" s="370" t="s">
        <v>791</v>
      </c>
      <c r="O188" s="370" t="s">
        <v>793</v>
      </c>
      <c r="P188" s="362"/>
      <c r="Q188" s="355"/>
      <c r="R188" s="355"/>
      <c r="S188" s="356"/>
      <c r="T188" s="356"/>
      <c r="U188" s="363"/>
      <c r="V188" s="357"/>
      <c r="W188" s="358"/>
      <c r="X188" s="213"/>
      <c r="Y188" s="213"/>
      <c r="Z188" s="213"/>
      <c r="AA188" s="213"/>
      <c r="AB188" s="213"/>
      <c r="AC188" s="213"/>
      <c r="AD188" s="213"/>
      <c r="AE188" s="213"/>
      <c r="AF188" s="213"/>
      <c r="AG188" s="213"/>
      <c r="AH188" s="213"/>
      <c r="AI188" s="213"/>
      <c r="AJ188" s="213"/>
      <c r="AK188" s="210"/>
      <c r="AL188" s="210"/>
      <c r="AM188" s="210"/>
      <c r="AN188" s="210"/>
      <c r="AO188" s="210"/>
      <c r="AP188" s="210"/>
      <c r="AQ188" s="210"/>
      <c r="AR188" s="210"/>
      <c r="AS188" s="210"/>
      <c r="AT188" s="231"/>
    </row>
    <row r="189" spans="1:46" ht="15">
      <c r="A189" s="369"/>
      <c r="B189" s="369"/>
      <c r="C189" s="369"/>
      <c r="D189" s="369"/>
      <c r="E189" s="370" t="s">
        <v>778</v>
      </c>
      <c r="F189" s="370" t="s">
        <v>780</v>
      </c>
      <c r="G189" s="370" t="s">
        <v>811</v>
      </c>
      <c r="H189" s="370" t="s">
        <v>782</v>
      </c>
      <c r="I189" s="370" t="s">
        <v>784</v>
      </c>
      <c r="J189" s="370" t="s">
        <v>784</v>
      </c>
      <c r="K189" s="370" t="s">
        <v>786</v>
      </c>
      <c r="L189" s="370" t="s">
        <v>788</v>
      </c>
      <c r="M189" s="370" t="s">
        <v>790</v>
      </c>
      <c r="N189" s="370" t="s">
        <v>792</v>
      </c>
      <c r="O189" s="374" t="s">
        <v>794</v>
      </c>
      <c r="P189" s="363"/>
      <c r="Q189" s="359"/>
      <c r="R189" s="359"/>
      <c r="S189" s="356"/>
      <c r="T189" s="360"/>
      <c r="U189" s="363"/>
      <c r="V189" s="361"/>
      <c r="W189" s="361"/>
      <c r="X189" s="213"/>
      <c r="Y189" s="213"/>
      <c r="Z189" s="213"/>
      <c r="AA189" s="213"/>
      <c r="AB189" s="213"/>
      <c r="AC189" s="213"/>
      <c r="AD189" s="213"/>
      <c r="AE189" s="213"/>
      <c r="AF189" s="213"/>
      <c r="AG189" s="213"/>
      <c r="AH189" s="213"/>
      <c r="AI189" s="213"/>
      <c r="AJ189" s="213"/>
      <c r="AK189" s="210"/>
      <c r="AL189" s="210"/>
      <c r="AM189" s="210"/>
      <c r="AN189" s="210"/>
      <c r="AO189" s="210"/>
      <c r="AP189" s="210"/>
      <c r="AQ189" s="210"/>
      <c r="AR189" s="210"/>
      <c r="AS189" s="210"/>
      <c r="AT189" s="211"/>
    </row>
    <row r="190" spans="1:46" ht="30">
      <c r="A190" s="237">
        <v>1</v>
      </c>
      <c r="B190" s="371" t="s">
        <v>931</v>
      </c>
      <c r="C190" s="237" t="s">
        <v>808</v>
      </c>
      <c r="D190" s="237">
        <v>1970</v>
      </c>
      <c r="E190" s="237">
        <v>970</v>
      </c>
      <c r="F190" s="237">
        <v>1000</v>
      </c>
      <c r="G190" s="237"/>
      <c r="H190" s="237"/>
      <c r="I190" s="237"/>
      <c r="J190" s="237"/>
      <c r="K190" s="237"/>
      <c r="L190" s="237"/>
      <c r="M190" s="237"/>
      <c r="N190" s="237"/>
      <c r="O190" s="217"/>
      <c r="P190" s="217"/>
      <c r="Q190" s="217"/>
      <c r="R190" s="217"/>
      <c r="S190" s="217"/>
      <c r="T190" s="217"/>
      <c r="U190" s="217"/>
      <c r="V190" s="217"/>
      <c r="W190" s="213"/>
      <c r="X190" s="213"/>
      <c r="Y190" s="213"/>
      <c r="Z190" s="213"/>
      <c r="AA190" s="213"/>
      <c r="AB190" s="213"/>
      <c r="AC190" s="213"/>
      <c r="AD190" s="213"/>
      <c r="AE190" s="213"/>
      <c r="AF190" s="213"/>
      <c r="AG190" s="213"/>
      <c r="AH190" s="213"/>
      <c r="AI190" s="213"/>
      <c r="AJ190" s="213"/>
      <c r="AK190" s="213"/>
      <c r="AL190" s="213"/>
      <c r="AM190" s="213"/>
      <c r="AN190" s="213"/>
      <c r="AO190" s="213"/>
      <c r="AP190" s="213"/>
      <c r="AQ190" s="213"/>
      <c r="AR190" s="213"/>
      <c r="AS190" s="210"/>
      <c r="AT190" s="211"/>
    </row>
    <row r="191" spans="1:46" ht="30">
      <c r="A191" s="237">
        <v>2</v>
      </c>
      <c r="B191" s="371" t="s">
        <v>932</v>
      </c>
      <c r="C191" s="237" t="s">
        <v>821</v>
      </c>
      <c r="D191" s="237">
        <v>1945</v>
      </c>
      <c r="E191" s="237">
        <v>1000</v>
      </c>
      <c r="F191" s="237">
        <v>945</v>
      </c>
      <c r="G191" s="237"/>
      <c r="H191" s="237"/>
      <c r="I191" s="237"/>
      <c r="J191" s="237"/>
      <c r="K191" s="237"/>
      <c r="L191" s="237"/>
      <c r="M191" s="237"/>
      <c r="N191" s="237"/>
      <c r="O191" s="217"/>
      <c r="P191" s="217"/>
      <c r="Q191" s="217"/>
      <c r="R191" s="217"/>
      <c r="S191" s="217"/>
      <c r="T191" s="217"/>
      <c r="U191" s="213"/>
      <c r="V191" s="217"/>
      <c r="W191" s="217"/>
      <c r="X191" s="217"/>
      <c r="Y191" s="217"/>
      <c r="Z191" s="217"/>
      <c r="AA191" s="217"/>
      <c r="AB191" s="217"/>
      <c r="AC191" s="217"/>
      <c r="AD191" s="217"/>
      <c r="AE191" s="217"/>
      <c r="AF191" s="217"/>
      <c r="AG191" s="217"/>
      <c r="AH191" s="217"/>
      <c r="AI191" s="217"/>
      <c r="AJ191" s="217"/>
      <c r="AK191" s="217"/>
      <c r="AL191" s="217"/>
      <c r="AM191" s="217"/>
      <c r="AN191" s="213"/>
      <c r="AO191" s="217"/>
      <c r="AP191" s="217"/>
      <c r="AQ191" s="213"/>
      <c r="AR191" s="213"/>
      <c r="AS191" s="210"/>
      <c r="AT191" s="211"/>
    </row>
    <row r="192" spans="1:46" ht="15">
      <c r="A192" s="237">
        <v>3</v>
      </c>
      <c r="B192" s="371" t="s">
        <v>933</v>
      </c>
      <c r="C192" s="237" t="s">
        <v>126</v>
      </c>
      <c r="D192" s="237">
        <v>1920</v>
      </c>
      <c r="E192" s="237">
        <v>931</v>
      </c>
      <c r="F192" s="237">
        <v>989</v>
      </c>
      <c r="G192" s="237"/>
      <c r="H192" s="237"/>
      <c r="I192" s="237"/>
      <c r="J192" s="237"/>
      <c r="K192" s="237"/>
      <c r="L192" s="237"/>
      <c r="M192" s="237"/>
      <c r="N192" s="237"/>
      <c r="O192" s="217"/>
      <c r="P192" s="217"/>
      <c r="Q192" s="217"/>
      <c r="R192" s="217"/>
      <c r="S192" s="217"/>
      <c r="T192" s="217"/>
      <c r="U192" s="213"/>
      <c r="V192" s="217"/>
      <c r="W192" s="213"/>
      <c r="X192" s="213"/>
      <c r="Y192" s="213"/>
      <c r="Z192" s="213"/>
      <c r="AA192" s="213"/>
      <c r="AB192" s="213"/>
      <c r="AC192" s="213"/>
      <c r="AD192" s="213"/>
      <c r="AE192" s="213"/>
      <c r="AF192" s="213"/>
      <c r="AG192" s="213"/>
      <c r="AH192" s="213"/>
      <c r="AI192" s="213"/>
      <c r="AJ192" s="213"/>
      <c r="AK192" s="213"/>
      <c r="AL192" s="213"/>
      <c r="AM192" s="213"/>
      <c r="AN192" s="213"/>
      <c r="AO192" s="213"/>
      <c r="AP192" s="213"/>
      <c r="AQ192" s="213"/>
      <c r="AR192" s="213"/>
      <c r="AS192" s="210"/>
      <c r="AT192" s="211"/>
    </row>
    <row r="193" spans="1:46" ht="15.75">
      <c r="A193" s="237">
        <v>4</v>
      </c>
      <c r="B193" s="371" t="s">
        <v>934</v>
      </c>
      <c r="C193" s="237" t="s">
        <v>48</v>
      </c>
      <c r="D193" s="237">
        <v>936</v>
      </c>
      <c r="E193" s="237">
        <v>936</v>
      </c>
      <c r="F193"/>
      <c r="G193"/>
      <c r="H193"/>
      <c r="I193"/>
      <c r="J193"/>
      <c r="K193"/>
      <c r="L193"/>
      <c r="M193"/>
      <c r="N193"/>
      <c r="O193" s="217"/>
      <c r="P193" s="217"/>
      <c r="Q193" s="217"/>
      <c r="R193" s="217"/>
      <c r="S193" s="217"/>
      <c r="T193" s="217"/>
      <c r="U193" s="213"/>
      <c r="V193" s="217"/>
      <c r="W193" s="213"/>
      <c r="X193" s="217"/>
      <c r="Y193" s="217"/>
      <c r="Z193" s="217"/>
      <c r="AA193" s="217"/>
      <c r="AB193" s="217"/>
      <c r="AC193" s="217"/>
      <c r="AD193" s="217"/>
      <c r="AE193" s="217"/>
      <c r="AF193" s="217"/>
      <c r="AG193" s="217"/>
      <c r="AH193" s="217"/>
      <c r="AI193" s="217"/>
      <c r="AJ193" s="217"/>
      <c r="AK193" s="217"/>
      <c r="AL193" s="217"/>
      <c r="AM193" s="217"/>
      <c r="AN193" s="217"/>
      <c r="AO193" s="217"/>
      <c r="AP193" s="213"/>
      <c r="AQ193" s="217"/>
      <c r="AR193" s="213"/>
      <c r="AS193" s="210"/>
      <c r="AT193" s="211"/>
    </row>
    <row r="194" spans="1:46" ht="13.5">
      <c r="A194" s="217"/>
      <c r="B194" s="372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O194" s="217"/>
      <c r="P194" s="217"/>
      <c r="Q194" s="217"/>
      <c r="R194" s="217"/>
      <c r="S194" s="217"/>
      <c r="T194" s="217"/>
      <c r="U194" s="213"/>
      <c r="V194" s="217"/>
      <c r="W194" s="213"/>
      <c r="X194" s="214"/>
      <c r="Y194" s="214"/>
      <c r="Z194" s="214"/>
      <c r="AA194" s="214"/>
      <c r="AB194" s="214"/>
      <c r="AC194" s="214"/>
      <c r="AD194" s="214"/>
      <c r="AE194" s="214"/>
      <c r="AF194" s="214"/>
      <c r="AG194" s="213"/>
      <c r="AH194" s="213"/>
      <c r="AI194" s="213"/>
      <c r="AJ194" s="213"/>
      <c r="AK194" s="213"/>
      <c r="AL194" s="213"/>
      <c r="AM194" s="213"/>
      <c r="AN194" s="213"/>
      <c r="AO194" s="213"/>
      <c r="AP194" s="213"/>
      <c r="AQ194" s="213"/>
      <c r="AR194" s="213"/>
      <c r="AS194" s="210"/>
      <c r="AT194" s="211"/>
    </row>
    <row r="195" spans="1:46" ht="13.5">
      <c r="A195" s="217"/>
      <c r="B195" s="372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O195" s="217"/>
      <c r="P195" s="217"/>
      <c r="Q195" s="217"/>
      <c r="R195" s="217"/>
      <c r="S195" s="217"/>
      <c r="T195" s="217"/>
      <c r="U195" s="213"/>
      <c r="V195" s="217"/>
      <c r="W195" s="213"/>
      <c r="X195" s="213"/>
      <c r="Y195" s="213"/>
      <c r="Z195" s="213"/>
      <c r="AA195" s="213"/>
      <c r="AB195" s="213"/>
      <c r="AC195" s="213"/>
      <c r="AD195" s="213"/>
      <c r="AE195" s="213"/>
      <c r="AF195" s="213"/>
      <c r="AG195" s="213"/>
      <c r="AH195" s="213"/>
      <c r="AI195" s="213"/>
      <c r="AJ195" s="213"/>
      <c r="AK195" s="213"/>
      <c r="AL195" s="213"/>
      <c r="AM195" s="213"/>
      <c r="AN195" s="213"/>
      <c r="AO195" s="213"/>
      <c r="AP195" s="213"/>
      <c r="AQ195" s="213"/>
      <c r="AR195" s="213"/>
      <c r="AS195" s="210"/>
      <c r="AT195" s="211"/>
    </row>
    <row r="196" spans="1:46" ht="13.5">
      <c r="A196" s="217"/>
      <c r="B196" s="372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217"/>
      <c r="R196" s="217"/>
      <c r="S196" s="217"/>
      <c r="T196" s="217"/>
      <c r="U196" s="213"/>
      <c r="V196" s="217"/>
      <c r="W196" s="213"/>
      <c r="X196" s="213"/>
      <c r="Y196" s="213"/>
      <c r="Z196" s="213"/>
      <c r="AA196" s="213"/>
      <c r="AB196" s="213"/>
      <c r="AC196" s="213"/>
      <c r="AD196" s="213"/>
      <c r="AE196" s="213"/>
      <c r="AF196" s="213"/>
      <c r="AG196" s="213"/>
      <c r="AH196" s="213"/>
      <c r="AI196" s="213"/>
      <c r="AJ196" s="213"/>
      <c r="AK196" s="213"/>
      <c r="AL196" s="213"/>
      <c r="AM196" s="213"/>
      <c r="AN196" s="213"/>
      <c r="AO196" s="213"/>
      <c r="AP196" s="213"/>
      <c r="AQ196" s="213"/>
      <c r="AR196" s="213"/>
      <c r="AS196" s="210"/>
      <c r="AT196" s="211"/>
    </row>
    <row r="197" spans="1:46" ht="13.5">
      <c r="A197" s="217"/>
      <c r="B197" s="372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7"/>
      <c r="U197" s="213"/>
      <c r="V197" s="217"/>
      <c r="W197" s="213"/>
      <c r="X197" s="213"/>
      <c r="Y197" s="213"/>
      <c r="Z197" s="213"/>
      <c r="AA197" s="213"/>
      <c r="AB197" s="213"/>
      <c r="AC197" s="213"/>
      <c r="AD197" s="213"/>
      <c r="AE197" s="213"/>
      <c r="AF197" s="213"/>
      <c r="AG197" s="213"/>
      <c r="AH197" s="213"/>
      <c r="AI197" s="213"/>
      <c r="AJ197" s="213"/>
      <c r="AK197" s="213"/>
      <c r="AL197" s="213"/>
      <c r="AM197" s="213"/>
      <c r="AN197" s="213"/>
      <c r="AO197" s="213"/>
      <c r="AP197" s="213"/>
      <c r="AQ197" s="213"/>
      <c r="AR197" s="213"/>
      <c r="AS197" s="210"/>
      <c r="AT197" s="211"/>
    </row>
    <row r="198" spans="1:46" ht="13.5">
      <c r="A198" s="217"/>
      <c r="B198" s="372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213"/>
      <c r="X198" s="213"/>
      <c r="Y198" s="213"/>
      <c r="Z198" s="213"/>
      <c r="AA198" s="213"/>
      <c r="AB198" s="213"/>
      <c r="AC198" s="213"/>
      <c r="AD198" s="213"/>
      <c r="AE198" s="213"/>
      <c r="AF198" s="213"/>
      <c r="AG198" s="213"/>
      <c r="AH198" s="213"/>
      <c r="AI198" s="213"/>
      <c r="AJ198" s="213"/>
      <c r="AK198" s="213"/>
      <c r="AL198" s="213"/>
      <c r="AM198" s="213"/>
      <c r="AN198" s="213"/>
      <c r="AO198" s="213"/>
      <c r="AP198" s="213"/>
      <c r="AQ198" s="213"/>
      <c r="AR198" s="213"/>
      <c r="AS198" s="210"/>
      <c r="AT198" s="211"/>
    </row>
    <row r="199" spans="1:46" ht="13.5">
      <c r="A199" s="217"/>
      <c r="B199" s="372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7"/>
      <c r="U199" s="213"/>
      <c r="V199" s="217"/>
      <c r="W199" s="213"/>
      <c r="X199" s="213"/>
      <c r="Y199" s="213"/>
      <c r="Z199" s="213"/>
      <c r="AA199" s="213"/>
      <c r="AB199" s="213"/>
      <c r="AC199" s="213"/>
      <c r="AD199" s="213"/>
      <c r="AE199" s="213"/>
      <c r="AF199" s="213"/>
      <c r="AG199" s="213"/>
      <c r="AH199" s="213"/>
      <c r="AI199" s="213"/>
      <c r="AJ199" s="213"/>
      <c r="AK199" s="213"/>
      <c r="AL199" s="213"/>
      <c r="AM199" s="213"/>
      <c r="AN199" s="213"/>
      <c r="AO199" s="213"/>
      <c r="AP199" s="213"/>
      <c r="AQ199" s="213"/>
      <c r="AR199" s="213"/>
      <c r="AS199" s="210"/>
      <c r="AT199" s="211"/>
    </row>
    <row r="200" spans="1:46" ht="13.5">
      <c r="A200" s="217"/>
      <c r="B200" s="372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7"/>
      <c r="U200" s="217"/>
      <c r="V200" s="217"/>
      <c r="W200" s="213"/>
      <c r="X200" s="213"/>
      <c r="Y200" s="213"/>
      <c r="Z200" s="213"/>
      <c r="AA200" s="213"/>
      <c r="AB200" s="213"/>
      <c r="AC200" s="213"/>
      <c r="AD200" s="213"/>
      <c r="AE200" s="213"/>
      <c r="AF200" s="213"/>
      <c r="AG200" s="213"/>
      <c r="AH200" s="213"/>
      <c r="AI200" s="213"/>
      <c r="AJ200" s="213"/>
      <c r="AK200" s="213"/>
      <c r="AL200" s="213"/>
      <c r="AM200" s="213"/>
      <c r="AN200" s="213"/>
      <c r="AO200" s="213"/>
      <c r="AP200" s="213"/>
      <c r="AQ200" s="213"/>
      <c r="AR200" s="213"/>
      <c r="AS200" s="210"/>
      <c r="AT200" s="211"/>
    </row>
    <row r="201" spans="1:46" ht="13.5">
      <c r="A201" s="217"/>
      <c r="B201" s="372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213"/>
      <c r="X201" s="213"/>
      <c r="Y201" s="213"/>
      <c r="Z201" s="213"/>
      <c r="AA201" s="213"/>
      <c r="AB201" s="213"/>
      <c r="AC201" s="213"/>
      <c r="AD201" s="213"/>
      <c r="AE201" s="213"/>
      <c r="AF201" s="213"/>
      <c r="AG201" s="213"/>
      <c r="AH201" s="213"/>
      <c r="AI201" s="213"/>
      <c r="AJ201" s="213"/>
      <c r="AK201" s="213"/>
      <c r="AL201" s="213"/>
      <c r="AM201" s="213"/>
      <c r="AN201" s="213"/>
      <c r="AO201" s="213"/>
      <c r="AP201" s="213"/>
      <c r="AQ201" s="213"/>
      <c r="AR201" s="213"/>
      <c r="AS201" s="210"/>
      <c r="AT201" s="211"/>
    </row>
    <row r="202" spans="1:46" ht="13.5">
      <c r="A202" s="217"/>
      <c r="B202" s="372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213"/>
      <c r="X202" s="213"/>
      <c r="Y202" s="213"/>
      <c r="Z202" s="213"/>
      <c r="AA202" s="213"/>
      <c r="AB202" s="213"/>
      <c r="AC202" s="213"/>
      <c r="AD202" s="213"/>
      <c r="AE202" s="213"/>
      <c r="AF202" s="213"/>
      <c r="AG202" s="213"/>
      <c r="AH202" s="213"/>
      <c r="AI202" s="213"/>
      <c r="AJ202" s="213"/>
      <c r="AK202" s="213"/>
      <c r="AL202" s="213"/>
      <c r="AM202" s="213"/>
      <c r="AN202" s="213"/>
      <c r="AO202" s="213"/>
      <c r="AP202" s="213"/>
      <c r="AQ202" s="213"/>
      <c r="AR202" s="213"/>
      <c r="AS202" s="210"/>
      <c r="AT202" s="211"/>
    </row>
    <row r="203" spans="1:46" ht="13.5">
      <c r="A203" s="217"/>
      <c r="B203" s="372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213"/>
      <c r="X203" s="213"/>
      <c r="Y203" s="213"/>
      <c r="Z203" s="213"/>
      <c r="AA203" s="213"/>
      <c r="AB203" s="213"/>
      <c r="AC203" s="213"/>
      <c r="AD203" s="213"/>
      <c r="AE203" s="213"/>
      <c r="AF203" s="213"/>
      <c r="AG203" s="213"/>
      <c r="AH203" s="213"/>
      <c r="AI203" s="213"/>
      <c r="AJ203" s="213"/>
      <c r="AK203" s="213"/>
      <c r="AL203" s="213"/>
      <c r="AM203" s="213"/>
      <c r="AN203" s="213"/>
      <c r="AO203" s="213"/>
      <c r="AP203" s="213"/>
      <c r="AQ203" s="213"/>
      <c r="AR203" s="213"/>
      <c r="AS203" s="210"/>
      <c r="AT203" s="211"/>
    </row>
    <row r="204" spans="1:46" s="228" customFormat="1" ht="13.5">
      <c r="A204" s="217"/>
      <c r="B204" s="372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O204" s="217"/>
      <c r="P204" s="217"/>
      <c r="Q204" s="217"/>
      <c r="R204" s="217"/>
      <c r="S204" s="217"/>
      <c r="T204" s="217"/>
      <c r="U204" s="217"/>
      <c r="V204" s="217"/>
      <c r="W204" s="213"/>
      <c r="X204" s="213"/>
      <c r="Y204" s="213"/>
      <c r="Z204" s="213"/>
      <c r="AA204" s="213"/>
      <c r="AB204" s="213"/>
      <c r="AC204" s="213"/>
      <c r="AD204" s="213"/>
      <c r="AE204" s="213"/>
      <c r="AF204" s="213"/>
      <c r="AG204" s="213"/>
      <c r="AH204" s="213"/>
      <c r="AI204" s="213"/>
      <c r="AJ204" s="213"/>
      <c r="AK204" s="213"/>
      <c r="AL204" s="213"/>
      <c r="AM204" s="213"/>
      <c r="AN204" s="213"/>
      <c r="AO204" s="213"/>
      <c r="AP204" s="213"/>
      <c r="AQ204" s="213"/>
      <c r="AR204" s="213"/>
      <c r="AS204" s="210"/>
      <c r="AT204" s="229"/>
    </row>
    <row r="205" spans="1:46" ht="13.5">
      <c r="A205" s="217"/>
      <c r="B205" s="372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213"/>
      <c r="X205" s="213"/>
      <c r="Y205" s="213"/>
      <c r="Z205" s="213"/>
      <c r="AA205" s="213"/>
      <c r="AB205" s="213"/>
      <c r="AC205" s="213"/>
      <c r="AD205" s="213"/>
      <c r="AE205" s="213"/>
      <c r="AF205" s="213"/>
      <c r="AG205" s="213"/>
      <c r="AH205" s="213"/>
      <c r="AI205" s="213"/>
      <c r="AJ205" s="213"/>
      <c r="AK205" s="213"/>
      <c r="AL205" s="213"/>
      <c r="AM205" s="213"/>
      <c r="AN205" s="213"/>
      <c r="AO205" s="213"/>
      <c r="AP205" s="213"/>
      <c r="AQ205" s="213"/>
      <c r="AR205" s="213"/>
      <c r="AS205" s="210"/>
      <c r="AT205" s="211"/>
    </row>
    <row r="206" spans="1:46" ht="13.5">
      <c r="A206" s="217"/>
      <c r="B206" s="372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O206" s="217"/>
      <c r="P206" s="217"/>
      <c r="Q206" s="217"/>
      <c r="R206" s="217"/>
      <c r="S206" s="217"/>
      <c r="T206" s="217"/>
      <c r="U206" s="217"/>
      <c r="V206" s="217"/>
      <c r="W206" s="213"/>
      <c r="X206" s="213"/>
      <c r="Y206" s="213"/>
      <c r="Z206" s="213"/>
      <c r="AA206" s="213"/>
      <c r="AB206" s="213"/>
      <c r="AC206" s="213"/>
      <c r="AD206" s="213"/>
      <c r="AE206" s="213"/>
      <c r="AF206" s="213"/>
      <c r="AG206" s="213"/>
      <c r="AH206" s="213"/>
      <c r="AI206" s="213"/>
      <c r="AJ206" s="213"/>
      <c r="AK206" s="210"/>
      <c r="AL206" s="210"/>
      <c r="AM206" s="210"/>
      <c r="AN206" s="210"/>
      <c r="AO206" s="210"/>
      <c r="AP206" s="210"/>
      <c r="AQ206" s="210"/>
      <c r="AR206" s="210"/>
      <c r="AS206" s="210"/>
      <c r="AT206" s="211"/>
    </row>
    <row r="207" spans="1:45" s="219" customFormat="1" ht="13.5">
      <c r="A207" s="381"/>
      <c r="B207" s="222"/>
      <c r="C207" s="221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30"/>
      <c r="P207" s="217"/>
      <c r="Q207" s="217"/>
      <c r="R207" s="217"/>
      <c r="S207" s="217"/>
      <c r="T207" s="217"/>
      <c r="U207" s="217"/>
      <c r="V207" s="217"/>
      <c r="W207" s="213"/>
      <c r="X207" s="213"/>
      <c r="Y207" s="213"/>
      <c r="Z207" s="213"/>
      <c r="AA207" s="213"/>
      <c r="AB207" s="213"/>
      <c r="AC207" s="213"/>
      <c r="AD207" s="213"/>
      <c r="AE207" s="213"/>
      <c r="AF207" s="213"/>
      <c r="AG207" s="213"/>
      <c r="AH207" s="213"/>
      <c r="AI207" s="213"/>
      <c r="AJ207" s="213"/>
      <c r="AK207" s="210"/>
      <c r="AL207" s="210"/>
      <c r="AM207" s="210"/>
      <c r="AN207" s="210"/>
      <c r="AO207" s="210"/>
      <c r="AP207" s="210"/>
      <c r="AQ207" s="210"/>
      <c r="AR207" s="210"/>
      <c r="AS207" s="210"/>
    </row>
    <row r="208" spans="1:46" ht="30">
      <c r="A208" s="369" t="s">
        <v>398</v>
      </c>
      <c r="B208" s="369" t="s">
        <v>775</v>
      </c>
      <c r="C208" s="369" t="s">
        <v>5</v>
      </c>
      <c r="D208" s="369" t="s">
        <v>776</v>
      </c>
      <c r="E208" s="370" t="s">
        <v>777</v>
      </c>
      <c r="F208" s="370" t="s">
        <v>779</v>
      </c>
      <c r="G208" s="370" t="s">
        <v>601</v>
      </c>
      <c r="H208" s="370" t="s">
        <v>781</v>
      </c>
      <c r="I208" s="370" t="s">
        <v>783</v>
      </c>
      <c r="J208" s="370" t="s">
        <v>795</v>
      </c>
      <c r="K208" s="370" t="s">
        <v>785</v>
      </c>
      <c r="L208" s="370" t="s">
        <v>787</v>
      </c>
      <c r="M208" s="370" t="s">
        <v>789</v>
      </c>
      <c r="N208" s="370" t="s">
        <v>791</v>
      </c>
      <c r="O208" s="370" t="s">
        <v>793</v>
      </c>
      <c r="P208" s="362"/>
      <c r="Q208" s="362"/>
      <c r="R208" s="362"/>
      <c r="S208" s="357"/>
      <c r="T208" s="356"/>
      <c r="U208" s="356"/>
      <c r="V208" s="363"/>
      <c r="W208" s="213"/>
      <c r="X208" s="213"/>
      <c r="Y208" s="213"/>
      <c r="Z208" s="213"/>
      <c r="AA208" s="213"/>
      <c r="AB208" s="213"/>
      <c r="AC208" s="213"/>
      <c r="AD208" s="213"/>
      <c r="AE208" s="213"/>
      <c r="AF208" s="213"/>
      <c r="AG208" s="213"/>
      <c r="AH208" s="213"/>
      <c r="AI208" s="213"/>
      <c r="AJ208" s="213"/>
      <c r="AK208" s="210"/>
      <c r="AL208" s="210"/>
      <c r="AM208" s="210"/>
      <c r="AN208" s="210"/>
      <c r="AO208" s="210"/>
      <c r="AP208" s="210"/>
      <c r="AQ208" s="210"/>
      <c r="AR208" s="210"/>
      <c r="AS208" s="210"/>
      <c r="AT208" s="211"/>
    </row>
    <row r="209" spans="1:46" ht="15">
      <c r="A209" s="369"/>
      <c r="B209" s="369"/>
      <c r="C209" s="369"/>
      <c r="D209" s="369"/>
      <c r="E209" s="370" t="s">
        <v>778</v>
      </c>
      <c r="F209" s="370" t="s">
        <v>780</v>
      </c>
      <c r="G209" s="370" t="s">
        <v>811</v>
      </c>
      <c r="H209" s="370" t="s">
        <v>782</v>
      </c>
      <c r="I209" s="370" t="s">
        <v>784</v>
      </c>
      <c r="J209" s="370" t="s">
        <v>784</v>
      </c>
      <c r="K209" s="370" t="s">
        <v>786</v>
      </c>
      <c r="L209" s="370" t="s">
        <v>788</v>
      </c>
      <c r="M209" s="370" t="s">
        <v>790</v>
      </c>
      <c r="N209" s="370" t="s">
        <v>792</v>
      </c>
      <c r="O209" s="370" t="s">
        <v>794</v>
      </c>
      <c r="P209" s="363"/>
      <c r="Q209" s="359"/>
      <c r="R209" s="359"/>
      <c r="S209" s="213"/>
      <c r="T209" s="356"/>
      <c r="U209" s="360"/>
      <c r="V209" s="363"/>
      <c r="W209" s="213"/>
      <c r="X209" s="213"/>
      <c r="Y209" s="213"/>
      <c r="Z209" s="213"/>
      <c r="AA209" s="213"/>
      <c r="AB209" s="213"/>
      <c r="AC209" s="213"/>
      <c r="AD209" s="213"/>
      <c r="AE209" s="213"/>
      <c r="AF209" s="213"/>
      <c r="AG209" s="213"/>
      <c r="AH209" s="213"/>
      <c r="AI209" s="213"/>
      <c r="AJ209" s="213"/>
      <c r="AK209" s="210"/>
      <c r="AL209" s="210"/>
      <c r="AM209" s="210"/>
      <c r="AN209" s="210"/>
      <c r="AO209" s="210"/>
      <c r="AP209" s="210"/>
      <c r="AQ209" s="210"/>
      <c r="AR209" s="210"/>
      <c r="AS209" s="210"/>
      <c r="AT209" s="211"/>
    </row>
    <row r="210" spans="1:46" ht="15">
      <c r="A210" s="237">
        <v>1</v>
      </c>
      <c r="B210" s="371" t="s">
        <v>935</v>
      </c>
      <c r="C210" s="237" t="s">
        <v>400</v>
      </c>
      <c r="D210" s="237">
        <v>1000</v>
      </c>
      <c r="E210" s="237">
        <v>1000</v>
      </c>
      <c r="F210" s="382"/>
      <c r="G210" s="382"/>
      <c r="H210" s="382"/>
      <c r="I210" s="382"/>
      <c r="J210" s="383"/>
      <c r="K210" s="382"/>
      <c r="L210" s="382"/>
      <c r="M210" s="382"/>
      <c r="N210" s="382"/>
      <c r="O210" s="382"/>
      <c r="P210" s="366"/>
      <c r="Q210" s="366"/>
      <c r="R210" s="366"/>
      <c r="S210" s="366"/>
      <c r="T210" s="366"/>
      <c r="U210" s="366"/>
      <c r="V210" s="366"/>
      <c r="W210" s="366"/>
      <c r="X210" s="213"/>
      <c r="Y210" s="213"/>
      <c r="Z210" s="213"/>
      <c r="AA210" s="213"/>
      <c r="AB210" s="213"/>
      <c r="AC210" s="213"/>
      <c r="AD210" s="213"/>
      <c r="AE210" s="213"/>
      <c r="AF210" s="213"/>
      <c r="AG210" s="213"/>
      <c r="AH210" s="213"/>
      <c r="AI210" s="213"/>
      <c r="AJ210" s="213"/>
      <c r="AK210" s="210"/>
      <c r="AL210" s="210"/>
      <c r="AM210" s="210"/>
      <c r="AN210" s="210"/>
      <c r="AO210" s="210"/>
      <c r="AP210" s="210"/>
      <c r="AQ210" s="210"/>
      <c r="AR210" s="210"/>
      <c r="AS210" s="210"/>
      <c r="AT210" s="211"/>
    </row>
    <row r="211" spans="1:46" ht="15">
      <c r="A211" s="366"/>
      <c r="B211" s="380"/>
      <c r="C211" s="366"/>
      <c r="D211" s="366"/>
      <c r="E211" s="366"/>
      <c r="F211" s="366"/>
      <c r="G211" s="366"/>
      <c r="H211" s="366"/>
      <c r="I211" s="366"/>
      <c r="J211" s="366"/>
      <c r="K211" s="366"/>
      <c r="L211" s="366"/>
      <c r="M211" s="366"/>
      <c r="N211" s="366"/>
      <c r="O211" s="366"/>
      <c r="P211" s="366"/>
      <c r="Q211" s="366"/>
      <c r="R211" s="366"/>
      <c r="S211" s="366"/>
      <c r="T211" s="366"/>
      <c r="U211" s="366"/>
      <c r="V211" s="366"/>
      <c r="W211" s="366"/>
      <c r="X211" s="213"/>
      <c r="Y211" s="213"/>
      <c r="Z211" s="213"/>
      <c r="AA211" s="213"/>
      <c r="AB211" s="213"/>
      <c r="AC211" s="213"/>
      <c r="AD211" s="213"/>
      <c r="AE211" s="213"/>
      <c r="AF211" s="213"/>
      <c r="AG211" s="213"/>
      <c r="AH211" s="213"/>
      <c r="AI211" s="213"/>
      <c r="AJ211" s="213"/>
      <c r="AK211" s="210"/>
      <c r="AL211" s="210"/>
      <c r="AM211" s="210"/>
      <c r="AN211" s="210"/>
      <c r="AO211" s="210"/>
      <c r="AP211" s="210"/>
      <c r="AQ211" s="210"/>
      <c r="AR211" s="210"/>
      <c r="AS211" s="210"/>
      <c r="AT211" s="211"/>
    </row>
    <row r="212" spans="1:46" s="228" customFormat="1" ht="15">
      <c r="A212" s="366"/>
      <c r="B212" s="380"/>
      <c r="C212" s="366"/>
      <c r="D212" s="366"/>
      <c r="E212" s="366"/>
      <c r="F212" s="366"/>
      <c r="G212" s="366"/>
      <c r="H212" s="366"/>
      <c r="I212" s="366"/>
      <c r="J212" s="366"/>
      <c r="K212" s="366"/>
      <c r="L212" s="366"/>
      <c r="M212" s="366"/>
      <c r="N212" s="366"/>
      <c r="O212" s="366"/>
      <c r="P212" s="366"/>
      <c r="Q212" s="366"/>
      <c r="R212" s="366"/>
      <c r="S212" s="366"/>
      <c r="T212" s="366"/>
      <c r="U212" s="366"/>
      <c r="V212" s="366"/>
      <c r="W212" s="366"/>
      <c r="X212" s="213"/>
      <c r="Y212" s="213"/>
      <c r="Z212" s="213"/>
      <c r="AA212" s="213"/>
      <c r="AB212" s="213"/>
      <c r="AC212" s="213"/>
      <c r="AD212" s="213"/>
      <c r="AE212" s="213"/>
      <c r="AF212" s="213"/>
      <c r="AG212" s="213"/>
      <c r="AH212" s="213"/>
      <c r="AI212" s="213"/>
      <c r="AJ212" s="213"/>
      <c r="AK212" s="210"/>
      <c r="AL212" s="210"/>
      <c r="AM212" s="210"/>
      <c r="AN212" s="210"/>
      <c r="AO212" s="210"/>
      <c r="AP212" s="210"/>
      <c r="AQ212" s="210"/>
      <c r="AR212" s="210"/>
      <c r="AS212" s="210"/>
      <c r="AT212" s="229"/>
    </row>
    <row r="213" spans="1:46" ht="15">
      <c r="A213" s="366"/>
      <c r="B213" s="380"/>
      <c r="C213" s="366"/>
      <c r="D213" s="366"/>
      <c r="E213" s="366"/>
      <c r="F213" s="366"/>
      <c r="G213" s="366"/>
      <c r="H213" s="366"/>
      <c r="I213" s="366"/>
      <c r="J213" s="366"/>
      <c r="K213" s="366"/>
      <c r="L213" s="366"/>
      <c r="M213" s="366"/>
      <c r="N213" s="366"/>
      <c r="O213" s="366"/>
      <c r="P213" s="366"/>
      <c r="Q213" s="366"/>
      <c r="R213" s="366"/>
      <c r="S213" s="366"/>
      <c r="T213" s="366"/>
      <c r="U213" s="366"/>
      <c r="V213" s="366"/>
      <c r="W213" s="366"/>
      <c r="X213" s="213"/>
      <c r="Y213" s="213"/>
      <c r="Z213" s="213"/>
      <c r="AA213" s="213"/>
      <c r="AB213" s="213"/>
      <c r="AC213" s="213"/>
      <c r="AD213" s="213"/>
      <c r="AE213" s="213"/>
      <c r="AF213" s="213"/>
      <c r="AG213" s="213"/>
      <c r="AH213" s="213"/>
      <c r="AI213" s="213"/>
      <c r="AJ213" s="213"/>
      <c r="AK213" s="210"/>
      <c r="AL213" s="210"/>
      <c r="AM213" s="210"/>
      <c r="AN213" s="210"/>
      <c r="AO213" s="210"/>
      <c r="AP213" s="210"/>
      <c r="AQ213" s="210"/>
      <c r="AR213" s="210"/>
      <c r="AS213" s="210"/>
      <c r="AT213" s="211"/>
    </row>
    <row r="214" spans="1:46" ht="15">
      <c r="A214" s="366"/>
      <c r="B214" s="380"/>
      <c r="C214" s="366"/>
      <c r="D214" s="366"/>
      <c r="E214" s="366"/>
      <c r="F214" s="366"/>
      <c r="G214" s="366"/>
      <c r="H214" s="366"/>
      <c r="I214" s="366"/>
      <c r="J214" s="366"/>
      <c r="K214" s="366"/>
      <c r="L214" s="366"/>
      <c r="M214" s="367"/>
      <c r="N214" s="367"/>
      <c r="O214" s="367"/>
      <c r="P214" s="367"/>
      <c r="Q214" s="367"/>
      <c r="R214" s="367"/>
      <c r="S214" s="367"/>
      <c r="T214" s="367"/>
      <c r="U214" s="367"/>
      <c r="V214" s="367"/>
      <c r="W214" s="367"/>
      <c r="X214" s="213"/>
      <c r="Y214" s="213"/>
      <c r="Z214" s="213"/>
      <c r="AA214" s="213"/>
      <c r="AB214" s="213"/>
      <c r="AC214" s="213"/>
      <c r="AD214" s="213"/>
      <c r="AE214" s="213"/>
      <c r="AF214" s="213"/>
      <c r="AG214" s="213"/>
      <c r="AH214" s="213"/>
      <c r="AI214" s="213"/>
      <c r="AJ214" s="213"/>
      <c r="AK214" s="210"/>
      <c r="AL214" s="210"/>
      <c r="AM214" s="210"/>
      <c r="AN214" s="210"/>
      <c r="AO214" s="210"/>
      <c r="AP214" s="210"/>
      <c r="AQ214" s="210"/>
      <c r="AR214" s="210"/>
      <c r="AS214" s="210"/>
      <c r="AT214" s="211"/>
    </row>
    <row r="215" spans="1:46" s="219" customFormat="1" ht="13.5">
      <c r="A215" s="376"/>
      <c r="B215" s="222"/>
      <c r="C215" s="221"/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221"/>
      <c r="O215" s="230"/>
      <c r="P215" s="217"/>
      <c r="Q215" s="217"/>
      <c r="R215" s="217"/>
      <c r="S215" s="217"/>
      <c r="T215" s="217"/>
      <c r="U215" s="217"/>
      <c r="V215" s="213"/>
      <c r="W215" s="213"/>
      <c r="X215" s="213"/>
      <c r="Y215" s="213"/>
      <c r="Z215" s="213"/>
      <c r="AA215" s="213"/>
      <c r="AB215" s="213"/>
      <c r="AC215" s="213"/>
      <c r="AD215" s="213"/>
      <c r="AE215" s="213"/>
      <c r="AF215" s="213"/>
      <c r="AG215" s="213"/>
      <c r="AH215" s="213"/>
      <c r="AI215" s="213"/>
      <c r="AJ215" s="213"/>
      <c r="AK215" s="210"/>
      <c r="AL215" s="210"/>
      <c r="AM215" s="210"/>
      <c r="AN215" s="210"/>
      <c r="AO215" s="210"/>
      <c r="AP215" s="210"/>
      <c r="AQ215" s="210"/>
      <c r="AR215" s="210"/>
      <c r="AS215" s="210"/>
      <c r="AT215" s="231"/>
    </row>
    <row r="216" spans="1:46" ht="30">
      <c r="A216" s="369" t="s">
        <v>398</v>
      </c>
      <c r="B216" s="369" t="s">
        <v>775</v>
      </c>
      <c r="C216" s="369" t="s">
        <v>5</v>
      </c>
      <c r="D216" s="369" t="s">
        <v>776</v>
      </c>
      <c r="E216" s="370" t="s">
        <v>777</v>
      </c>
      <c r="F216" s="370" t="s">
        <v>779</v>
      </c>
      <c r="G216" s="370" t="s">
        <v>601</v>
      </c>
      <c r="H216" s="370" t="s">
        <v>781</v>
      </c>
      <c r="I216" s="370" t="s">
        <v>783</v>
      </c>
      <c r="J216" s="370" t="s">
        <v>795</v>
      </c>
      <c r="K216" s="370" t="s">
        <v>785</v>
      </c>
      <c r="L216" s="370" t="s">
        <v>787</v>
      </c>
      <c r="M216" s="370" t="s">
        <v>789</v>
      </c>
      <c r="N216" s="370" t="s">
        <v>791</v>
      </c>
      <c r="O216" s="370" t="s">
        <v>793</v>
      </c>
      <c r="P216" s="362"/>
      <c r="Q216" s="355"/>
      <c r="R216" s="355"/>
      <c r="S216" s="356"/>
      <c r="T216" s="356"/>
      <c r="U216" s="364"/>
      <c r="V216" s="213"/>
      <c r="W216" s="213"/>
      <c r="X216" s="213"/>
      <c r="Y216" s="213"/>
      <c r="Z216" s="213"/>
      <c r="AA216" s="213"/>
      <c r="AB216" s="213"/>
      <c r="AC216" s="213"/>
      <c r="AD216" s="213"/>
      <c r="AE216" s="213"/>
      <c r="AF216" s="213"/>
      <c r="AG216" s="213"/>
      <c r="AH216" s="213"/>
      <c r="AI216" s="213"/>
      <c r="AJ216" s="213"/>
      <c r="AK216" s="210"/>
      <c r="AL216" s="210"/>
      <c r="AM216" s="210"/>
      <c r="AN216" s="210"/>
      <c r="AO216" s="210"/>
      <c r="AP216" s="210"/>
      <c r="AQ216" s="210"/>
      <c r="AR216" s="210"/>
      <c r="AS216" s="210"/>
      <c r="AT216" s="211"/>
    </row>
    <row r="217" spans="1:46" ht="15">
      <c r="A217" s="369"/>
      <c r="B217" s="369"/>
      <c r="C217" s="369"/>
      <c r="D217" s="369"/>
      <c r="E217" s="370" t="s">
        <v>778</v>
      </c>
      <c r="F217" s="370" t="s">
        <v>780</v>
      </c>
      <c r="G217" s="370" t="s">
        <v>811</v>
      </c>
      <c r="H217" s="370" t="s">
        <v>782</v>
      </c>
      <c r="I217" s="370" t="s">
        <v>784</v>
      </c>
      <c r="J217" s="370" t="s">
        <v>784</v>
      </c>
      <c r="K217" s="370" t="s">
        <v>786</v>
      </c>
      <c r="L217" s="370" t="s">
        <v>788</v>
      </c>
      <c r="M217" s="370" t="s">
        <v>790</v>
      </c>
      <c r="N217" s="370" t="s">
        <v>792</v>
      </c>
      <c r="O217" s="370" t="s">
        <v>794</v>
      </c>
      <c r="P217" s="363"/>
      <c r="Q217" s="359"/>
      <c r="R217" s="359"/>
      <c r="S217" s="356"/>
      <c r="T217" s="360"/>
      <c r="U217" s="364"/>
      <c r="V217" s="213"/>
      <c r="W217" s="213"/>
      <c r="X217" s="213"/>
      <c r="Y217" s="213"/>
      <c r="Z217" s="213"/>
      <c r="AA217" s="213"/>
      <c r="AB217" s="213"/>
      <c r="AC217" s="213"/>
      <c r="AD217" s="213"/>
      <c r="AE217" s="213"/>
      <c r="AF217" s="213"/>
      <c r="AG217" s="213"/>
      <c r="AH217" s="213"/>
      <c r="AI217" s="213"/>
      <c r="AJ217" s="213"/>
      <c r="AK217" s="210"/>
      <c r="AL217" s="210"/>
      <c r="AM217" s="210"/>
      <c r="AN217" s="210"/>
      <c r="AO217" s="210"/>
      <c r="AP217" s="210"/>
      <c r="AQ217" s="210"/>
      <c r="AR217" s="210"/>
      <c r="AS217" s="210"/>
      <c r="AT217" s="211"/>
    </row>
    <row r="218" spans="1:46" ht="18.75">
      <c r="A218" s="237">
        <v>1</v>
      </c>
      <c r="B218" s="371" t="s">
        <v>936</v>
      </c>
      <c r="C218" s="237" t="s">
        <v>797</v>
      </c>
      <c r="D218" s="237">
        <v>1000</v>
      </c>
      <c r="E218" s="237"/>
      <c r="F218" s="237">
        <v>1000</v>
      </c>
      <c r="G218" s="237"/>
      <c r="H218" s="237"/>
      <c r="I218" s="237"/>
      <c r="J218" s="237"/>
      <c r="K218" s="237"/>
      <c r="L218" s="237"/>
      <c r="M218" s="237"/>
      <c r="N218" s="366"/>
      <c r="O218" s="217"/>
      <c r="P218" s="217"/>
      <c r="Q218" s="217"/>
      <c r="R218" s="217"/>
      <c r="S218" s="217"/>
      <c r="T218" s="217"/>
      <c r="U218" s="217"/>
      <c r="V218" s="368"/>
      <c r="W218" s="213"/>
      <c r="X218" s="213"/>
      <c r="Y218" s="213"/>
      <c r="Z218" s="213"/>
      <c r="AA218" s="213"/>
      <c r="AB218" s="213"/>
      <c r="AC218" s="213"/>
      <c r="AD218" s="213"/>
      <c r="AE218" s="213"/>
      <c r="AF218" s="213"/>
      <c r="AG218" s="213"/>
      <c r="AH218" s="213"/>
      <c r="AI218" s="213"/>
      <c r="AJ218" s="213"/>
      <c r="AK218" s="210"/>
      <c r="AL218" s="210"/>
      <c r="AM218" s="210"/>
      <c r="AN218" s="210"/>
      <c r="AO218" s="210"/>
      <c r="AP218" s="210"/>
      <c r="AQ218" s="210"/>
      <c r="AR218" s="210"/>
      <c r="AS218" s="210"/>
      <c r="AT218" s="211"/>
    </row>
    <row r="219" spans="1:46" ht="18.75">
      <c r="A219" s="237">
        <v>2</v>
      </c>
      <c r="B219" s="371" t="s">
        <v>937</v>
      </c>
      <c r="C219" s="237"/>
      <c r="D219" s="237">
        <v>1000</v>
      </c>
      <c r="E219" s="237">
        <v>1000</v>
      </c>
      <c r="F219" s="237"/>
      <c r="G219" s="237"/>
      <c r="H219" s="237"/>
      <c r="I219" s="237"/>
      <c r="J219" s="237"/>
      <c r="K219" s="237"/>
      <c r="L219" s="237"/>
      <c r="M219" s="237"/>
      <c r="N219" s="366"/>
      <c r="O219" s="217"/>
      <c r="P219" s="217"/>
      <c r="Q219" s="217"/>
      <c r="R219" s="217"/>
      <c r="S219" s="217"/>
      <c r="T219" s="217"/>
      <c r="U219" s="217"/>
      <c r="V219" s="368"/>
      <c r="W219" s="213"/>
      <c r="X219" s="213"/>
      <c r="Y219" s="213"/>
      <c r="Z219" s="213"/>
      <c r="AA219" s="213"/>
      <c r="AB219" s="213"/>
      <c r="AC219" s="213"/>
      <c r="AD219" s="213"/>
      <c r="AE219" s="213"/>
      <c r="AF219" s="213"/>
      <c r="AG219" s="213"/>
      <c r="AH219" s="213"/>
      <c r="AI219" s="213"/>
      <c r="AJ219" s="213"/>
      <c r="AK219" s="210"/>
      <c r="AL219" s="210"/>
      <c r="AM219" s="210"/>
      <c r="AN219" s="210"/>
      <c r="AO219" s="210"/>
      <c r="AP219" s="210"/>
      <c r="AQ219" s="210"/>
      <c r="AR219" s="210"/>
      <c r="AS219" s="210"/>
      <c r="AT219" s="211"/>
    </row>
    <row r="220" spans="1:46" ht="18.75">
      <c r="A220" s="237">
        <v>3</v>
      </c>
      <c r="B220" s="371" t="s">
        <v>938</v>
      </c>
      <c r="C220" s="237" t="s">
        <v>797</v>
      </c>
      <c r="D220" s="237">
        <v>987</v>
      </c>
      <c r="E220" s="237"/>
      <c r="F220" s="237">
        <v>987</v>
      </c>
      <c r="G220" s="237"/>
      <c r="H220" s="237"/>
      <c r="I220" s="237"/>
      <c r="J220" s="237"/>
      <c r="K220" s="237"/>
      <c r="L220" s="237"/>
      <c r="M220" s="237"/>
      <c r="N220" s="366"/>
      <c r="O220" s="217"/>
      <c r="P220" s="217"/>
      <c r="Q220" s="217"/>
      <c r="R220" s="217"/>
      <c r="S220" s="217"/>
      <c r="T220" s="217"/>
      <c r="U220" s="217"/>
      <c r="V220" s="368"/>
      <c r="W220" s="213"/>
      <c r="X220" s="213"/>
      <c r="Y220" s="213"/>
      <c r="Z220" s="213"/>
      <c r="AA220" s="213"/>
      <c r="AB220" s="213"/>
      <c r="AC220" s="213"/>
      <c r="AD220" s="213"/>
      <c r="AE220" s="213"/>
      <c r="AF220" s="213"/>
      <c r="AG220" s="213"/>
      <c r="AH220" s="213"/>
      <c r="AI220" s="213"/>
      <c r="AJ220" s="213"/>
      <c r="AK220" s="210"/>
      <c r="AL220" s="210"/>
      <c r="AM220" s="210"/>
      <c r="AN220" s="210"/>
      <c r="AO220" s="210"/>
      <c r="AP220" s="210"/>
      <c r="AQ220" s="210"/>
      <c r="AR220" s="210"/>
      <c r="AS220" s="210"/>
      <c r="AT220" s="211"/>
    </row>
    <row r="221" spans="1:46" ht="15">
      <c r="A221" s="237">
        <v>4</v>
      </c>
      <c r="B221" s="371" t="s">
        <v>939</v>
      </c>
      <c r="C221" s="237" t="s">
        <v>400</v>
      </c>
      <c r="D221" s="237">
        <v>705</v>
      </c>
      <c r="E221" s="237">
        <v>705</v>
      </c>
      <c r="F221"/>
      <c r="G221"/>
      <c r="H221"/>
      <c r="I221"/>
      <c r="J221"/>
      <c r="K221"/>
      <c r="L221"/>
      <c r="M221"/>
      <c r="N221" s="367"/>
      <c r="O221" s="213"/>
      <c r="P221" s="210"/>
      <c r="Q221" s="210"/>
      <c r="R221" s="210"/>
      <c r="S221" s="210"/>
      <c r="T221" s="210"/>
      <c r="U221" s="210"/>
      <c r="V221" s="213"/>
      <c r="W221" s="213"/>
      <c r="X221" s="213"/>
      <c r="Y221" s="213"/>
      <c r="Z221" s="213"/>
      <c r="AA221" s="213"/>
      <c r="AB221" s="213"/>
      <c r="AC221" s="213"/>
      <c r="AD221" s="213"/>
      <c r="AE221" s="213"/>
      <c r="AF221" s="213"/>
      <c r="AG221" s="213"/>
      <c r="AH221" s="213"/>
      <c r="AI221" s="213"/>
      <c r="AJ221" s="213"/>
      <c r="AK221" s="210"/>
      <c r="AL221" s="210"/>
      <c r="AM221" s="210"/>
      <c r="AN221" s="210"/>
      <c r="AO221" s="210"/>
      <c r="AP221" s="210"/>
      <c r="AQ221" s="210"/>
      <c r="AR221" s="210"/>
      <c r="AS221" s="210"/>
      <c r="AT221" s="211"/>
    </row>
    <row r="222" spans="1:46" ht="11.25">
      <c r="A222" s="210"/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3"/>
      <c r="O222" s="213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210"/>
      <c r="AD222" s="210"/>
      <c r="AE222" s="210"/>
      <c r="AF222" s="210"/>
      <c r="AG222" s="210"/>
      <c r="AH222" s="210"/>
      <c r="AI222" s="210"/>
      <c r="AJ222" s="210"/>
      <c r="AK222" s="210"/>
      <c r="AL222" s="210"/>
      <c r="AM222" s="210"/>
      <c r="AN222" s="210"/>
      <c r="AO222" s="210"/>
      <c r="AP222" s="210"/>
      <c r="AQ222" s="210"/>
      <c r="AR222" s="210"/>
      <c r="AS222" s="210"/>
      <c r="AT222" s="211"/>
    </row>
    <row r="223" spans="1:45" ht="11.25">
      <c r="A223" s="210"/>
      <c r="B223" s="210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3"/>
      <c r="O223" s="213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210"/>
      <c r="AD223" s="210"/>
      <c r="AE223" s="210"/>
      <c r="AF223" s="210"/>
      <c r="AG223" s="210"/>
      <c r="AH223" s="210"/>
      <c r="AI223" s="210"/>
      <c r="AJ223" s="210"/>
      <c r="AK223" s="210"/>
      <c r="AL223" s="210"/>
      <c r="AM223" s="210"/>
      <c r="AN223" s="210"/>
      <c r="AO223" s="210"/>
      <c r="AP223" s="210"/>
      <c r="AQ223" s="210"/>
      <c r="AR223" s="210"/>
      <c r="AS223" s="210"/>
    </row>
    <row r="224" spans="1:45" ht="11.25">
      <c r="A224" s="210"/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36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  <c r="AA224" s="210"/>
      <c r="AB224" s="210"/>
      <c r="AC224" s="210"/>
      <c r="AD224" s="210"/>
      <c r="AE224" s="210"/>
      <c r="AF224" s="210"/>
      <c r="AG224" s="210"/>
      <c r="AH224" s="210"/>
      <c r="AI224" s="210"/>
      <c r="AJ224" s="210"/>
      <c r="AK224" s="210"/>
      <c r="AL224" s="210"/>
      <c r="AM224" s="210"/>
      <c r="AN224" s="210"/>
      <c r="AO224" s="210"/>
      <c r="AP224" s="210"/>
      <c r="AQ224" s="210"/>
      <c r="AR224" s="210"/>
      <c r="AS224" s="210"/>
    </row>
    <row r="225" spans="1:45" ht="11.25">
      <c r="A225" s="210"/>
      <c r="B225" s="210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36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  <c r="AA225" s="210"/>
      <c r="AB225" s="210"/>
      <c r="AC225" s="210"/>
      <c r="AD225" s="210"/>
      <c r="AE225" s="210"/>
      <c r="AF225" s="210"/>
      <c r="AG225" s="210"/>
      <c r="AH225" s="210"/>
      <c r="AI225" s="210"/>
      <c r="AJ225" s="210"/>
      <c r="AK225" s="210"/>
      <c r="AL225" s="210"/>
      <c r="AM225" s="210"/>
      <c r="AN225" s="210"/>
      <c r="AO225" s="210"/>
      <c r="AP225" s="210"/>
      <c r="AQ225" s="210"/>
      <c r="AR225" s="210"/>
      <c r="AS225" s="210"/>
    </row>
    <row r="226" spans="1:45" ht="11.25">
      <c r="A226" s="210"/>
      <c r="B226" s="210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36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  <c r="AA226" s="210"/>
      <c r="AB226" s="210"/>
      <c r="AC226" s="210"/>
      <c r="AD226" s="210"/>
      <c r="AE226" s="210"/>
      <c r="AF226" s="210"/>
      <c r="AG226" s="210"/>
      <c r="AH226" s="210"/>
      <c r="AI226" s="210"/>
      <c r="AJ226" s="210"/>
      <c r="AK226" s="210"/>
      <c r="AL226" s="210"/>
      <c r="AM226" s="210"/>
      <c r="AN226" s="210"/>
      <c r="AO226" s="210"/>
      <c r="AP226" s="210"/>
      <c r="AQ226" s="210"/>
      <c r="AR226" s="210"/>
      <c r="AS226" s="210"/>
    </row>
    <row r="227" spans="1:45" ht="11.25">
      <c r="A227" s="210"/>
      <c r="B227" s="210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36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  <c r="AA227" s="210"/>
      <c r="AB227" s="210"/>
      <c r="AC227" s="210"/>
      <c r="AD227" s="210"/>
      <c r="AE227" s="210"/>
      <c r="AF227" s="210"/>
      <c r="AG227" s="210"/>
      <c r="AH227" s="210"/>
      <c r="AI227" s="210"/>
      <c r="AJ227" s="210"/>
      <c r="AK227" s="210"/>
      <c r="AL227" s="210"/>
      <c r="AM227" s="210"/>
      <c r="AN227" s="210"/>
      <c r="AO227" s="210"/>
      <c r="AP227" s="210"/>
      <c r="AQ227" s="210"/>
      <c r="AR227" s="210"/>
      <c r="AS227" s="210"/>
    </row>
    <row r="228" spans="1:45" ht="11.25">
      <c r="A228" s="210"/>
      <c r="B228" s="210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36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  <c r="AC228" s="210"/>
      <c r="AD228" s="210"/>
      <c r="AE228" s="210"/>
      <c r="AF228" s="210"/>
      <c r="AG228" s="210"/>
      <c r="AH228" s="210"/>
      <c r="AI228" s="210"/>
      <c r="AJ228" s="210"/>
      <c r="AK228" s="210"/>
      <c r="AL228" s="210"/>
      <c r="AM228" s="210"/>
      <c r="AN228" s="210"/>
      <c r="AO228" s="210"/>
      <c r="AP228" s="210"/>
      <c r="AQ228" s="210"/>
      <c r="AR228" s="210"/>
      <c r="AS228" s="210"/>
    </row>
    <row r="229" spans="1:45" ht="11.25">
      <c r="A229" s="210"/>
      <c r="B229" s="210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36"/>
      <c r="P229" s="210"/>
      <c r="Q229" s="238"/>
      <c r="R229" s="210"/>
      <c r="S229" s="210"/>
      <c r="T229" s="210"/>
      <c r="U229" s="210"/>
      <c r="V229" s="210"/>
      <c r="W229" s="210"/>
      <c r="X229" s="210"/>
      <c r="Y229" s="210"/>
      <c r="Z229" s="210"/>
      <c r="AA229" s="210"/>
      <c r="AB229" s="210"/>
      <c r="AC229" s="210"/>
      <c r="AD229" s="210"/>
      <c r="AE229" s="210"/>
      <c r="AF229" s="210"/>
      <c r="AG229" s="210"/>
      <c r="AH229" s="210"/>
      <c r="AI229" s="210"/>
      <c r="AJ229" s="210"/>
      <c r="AK229" s="210"/>
      <c r="AL229" s="210"/>
      <c r="AM229" s="210"/>
      <c r="AN229" s="210"/>
      <c r="AO229" s="210"/>
      <c r="AP229" s="210"/>
      <c r="AQ229" s="210"/>
      <c r="AR229" s="210"/>
      <c r="AS229" s="210"/>
    </row>
    <row r="230" spans="1:45" ht="11.25">
      <c r="A230" s="210"/>
      <c r="B230" s="210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36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  <c r="AA230" s="210"/>
      <c r="AB230" s="210"/>
      <c r="AC230" s="210"/>
      <c r="AD230" s="210"/>
      <c r="AE230" s="210"/>
      <c r="AF230" s="210"/>
      <c r="AG230" s="210"/>
      <c r="AH230" s="210"/>
      <c r="AI230" s="210"/>
      <c r="AJ230" s="210"/>
      <c r="AK230" s="210"/>
      <c r="AL230" s="210"/>
      <c r="AM230" s="210"/>
      <c r="AN230" s="210"/>
      <c r="AO230" s="210"/>
      <c r="AP230" s="210"/>
      <c r="AQ230" s="210"/>
      <c r="AR230" s="210"/>
      <c r="AS230" s="210"/>
    </row>
    <row r="231" spans="1:45" ht="11.25">
      <c r="A231" s="210"/>
      <c r="B231" s="210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36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  <c r="AA231" s="210"/>
      <c r="AB231" s="210"/>
      <c r="AC231" s="210"/>
      <c r="AD231" s="210"/>
      <c r="AE231" s="210"/>
      <c r="AF231" s="210"/>
      <c r="AG231" s="210"/>
      <c r="AH231" s="210"/>
      <c r="AI231" s="210"/>
      <c r="AJ231" s="210"/>
      <c r="AK231" s="210"/>
      <c r="AL231" s="210"/>
      <c r="AM231" s="210"/>
      <c r="AN231" s="210"/>
      <c r="AO231" s="210"/>
      <c r="AP231" s="210"/>
      <c r="AQ231" s="210"/>
      <c r="AR231" s="210"/>
      <c r="AS231" s="210"/>
    </row>
    <row r="232" spans="1:45" ht="11.25">
      <c r="A232" s="210"/>
      <c r="B232" s="210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36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  <c r="AA232" s="210"/>
      <c r="AB232" s="210"/>
      <c r="AC232" s="210"/>
      <c r="AD232" s="210"/>
      <c r="AE232" s="210"/>
      <c r="AF232" s="210"/>
      <c r="AG232" s="210"/>
      <c r="AH232" s="210"/>
      <c r="AI232" s="210"/>
      <c r="AJ232" s="210"/>
      <c r="AK232" s="210"/>
      <c r="AL232" s="210"/>
      <c r="AM232" s="210"/>
      <c r="AN232" s="210"/>
      <c r="AO232" s="210"/>
      <c r="AP232" s="210"/>
      <c r="AQ232" s="210"/>
      <c r="AR232" s="210"/>
      <c r="AS232" s="210"/>
    </row>
    <row r="233" spans="1:45" ht="11.25">
      <c r="A233" s="210"/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36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  <c r="AA233" s="210"/>
      <c r="AB233" s="210"/>
      <c r="AC233" s="210"/>
      <c r="AD233" s="210"/>
      <c r="AE233" s="210"/>
      <c r="AF233" s="210"/>
      <c r="AG233" s="210"/>
      <c r="AH233" s="210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</row>
    <row r="234" spans="1:45" ht="11.25">
      <c r="A234" s="210"/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36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  <c r="AA234" s="210"/>
      <c r="AB234" s="210"/>
      <c r="AC234" s="210"/>
      <c r="AD234" s="210"/>
      <c r="AE234" s="210"/>
      <c r="AF234" s="210"/>
      <c r="AG234" s="210"/>
      <c r="AH234" s="210"/>
      <c r="AI234" s="210"/>
      <c r="AJ234" s="210"/>
      <c r="AK234" s="210"/>
      <c r="AL234" s="210"/>
      <c r="AM234" s="210"/>
      <c r="AN234" s="210"/>
      <c r="AO234" s="210"/>
      <c r="AP234" s="210"/>
      <c r="AQ234" s="210"/>
      <c r="AR234" s="210"/>
      <c r="AS234" s="210"/>
    </row>
    <row r="235" spans="1:45" ht="11.25">
      <c r="A235" s="210"/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36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/>
      <c r="AD235" s="210"/>
      <c r="AE235" s="210"/>
      <c r="AF235" s="210"/>
      <c r="AG235" s="210"/>
      <c r="AH235" s="210"/>
      <c r="AI235" s="210"/>
      <c r="AJ235" s="210"/>
      <c r="AK235" s="210"/>
      <c r="AL235" s="210"/>
      <c r="AM235" s="210"/>
      <c r="AN235" s="210"/>
      <c r="AO235" s="210"/>
      <c r="AP235" s="210"/>
      <c r="AQ235" s="210"/>
      <c r="AR235" s="210"/>
      <c r="AS235" s="210"/>
    </row>
    <row r="236" spans="1:45" ht="11.25">
      <c r="A236" s="210"/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36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  <c r="AC236" s="210"/>
      <c r="AD236" s="210"/>
      <c r="AE236" s="210"/>
      <c r="AF236" s="210"/>
      <c r="AG236" s="210"/>
      <c r="AH236" s="210"/>
      <c r="AI236" s="210"/>
      <c r="AJ236" s="210"/>
      <c r="AK236" s="210"/>
      <c r="AL236" s="210"/>
      <c r="AM236" s="210"/>
      <c r="AN236" s="210"/>
      <c r="AO236" s="210"/>
      <c r="AP236" s="210"/>
      <c r="AQ236" s="210"/>
      <c r="AR236" s="210"/>
      <c r="AS236" s="210"/>
    </row>
    <row r="237" spans="1:45" ht="11.25">
      <c r="A237" s="210"/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36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  <c r="AC237" s="210"/>
      <c r="AD237" s="210"/>
      <c r="AE237" s="210"/>
      <c r="AF237" s="210"/>
      <c r="AG237" s="210"/>
      <c r="AH237" s="210"/>
      <c r="AI237" s="210"/>
      <c r="AJ237" s="210"/>
      <c r="AK237" s="210"/>
      <c r="AL237" s="210"/>
      <c r="AM237" s="210"/>
      <c r="AN237" s="210"/>
      <c r="AO237" s="210"/>
      <c r="AP237" s="210"/>
      <c r="AQ237" s="210"/>
      <c r="AR237" s="210"/>
      <c r="AS237" s="210"/>
    </row>
    <row r="238" spans="1:45" ht="11.25">
      <c r="A238" s="210"/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36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  <c r="AC238" s="210"/>
      <c r="AD238" s="210"/>
      <c r="AE238" s="210"/>
      <c r="AF238" s="210"/>
      <c r="AG238" s="210"/>
      <c r="AH238" s="210"/>
      <c r="AI238" s="210"/>
      <c r="AJ238" s="210"/>
      <c r="AK238" s="210"/>
      <c r="AL238" s="210"/>
      <c r="AM238" s="210"/>
      <c r="AN238" s="210"/>
      <c r="AO238" s="210"/>
      <c r="AP238" s="210"/>
      <c r="AQ238" s="210"/>
      <c r="AR238" s="210"/>
      <c r="AS238" s="210"/>
    </row>
    <row r="239" spans="1:45" ht="11.25">
      <c r="A239" s="210"/>
      <c r="B239" s="210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36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  <c r="AA239" s="210"/>
      <c r="AB239" s="210"/>
      <c r="AC239" s="210"/>
      <c r="AD239" s="210"/>
      <c r="AE239" s="210"/>
      <c r="AF239" s="210"/>
      <c r="AG239" s="210"/>
      <c r="AH239" s="210"/>
      <c r="AI239" s="210"/>
      <c r="AJ239" s="210"/>
      <c r="AK239" s="210"/>
      <c r="AL239" s="210"/>
      <c r="AM239" s="210"/>
      <c r="AN239" s="210"/>
      <c r="AO239" s="210"/>
      <c r="AP239" s="210"/>
      <c r="AQ239" s="210"/>
      <c r="AR239" s="210"/>
      <c r="AS239" s="210"/>
    </row>
    <row r="240" spans="1:45" ht="11.25">
      <c r="A240" s="210"/>
      <c r="B240" s="210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36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  <c r="AA240" s="210"/>
      <c r="AB240" s="210"/>
      <c r="AC240" s="210"/>
      <c r="AD240" s="210"/>
      <c r="AE240" s="210"/>
      <c r="AF240" s="210"/>
      <c r="AG240" s="210"/>
      <c r="AH240" s="210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</row>
    <row r="241" spans="1:45" ht="11.25">
      <c r="A241" s="210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36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  <c r="AD241" s="210"/>
      <c r="AE241" s="210"/>
      <c r="AF241" s="210"/>
      <c r="AG241" s="210"/>
      <c r="AH241" s="210"/>
      <c r="AI241" s="210"/>
      <c r="AJ241" s="210"/>
      <c r="AK241" s="210"/>
      <c r="AL241" s="210"/>
      <c r="AM241" s="210"/>
      <c r="AN241" s="210"/>
      <c r="AO241" s="210"/>
      <c r="AP241" s="210"/>
      <c r="AQ241" s="210"/>
      <c r="AR241" s="210"/>
      <c r="AS241" s="210"/>
    </row>
    <row r="242" spans="1:45" ht="11.25">
      <c r="A242" s="210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36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  <c r="AD242" s="210"/>
      <c r="AE242" s="210"/>
      <c r="AF242" s="210"/>
      <c r="AG242" s="210"/>
      <c r="AH242" s="210"/>
      <c r="AI242" s="210"/>
      <c r="AJ242" s="210"/>
      <c r="AK242" s="210"/>
      <c r="AL242" s="210"/>
      <c r="AM242" s="210"/>
      <c r="AN242" s="210"/>
      <c r="AO242" s="210"/>
      <c r="AP242" s="210"/>
      <c r="AQ242" s="210"/>
      <c r="AR242" s="210"/>
      <c r="AS242" s="210"/>
    </row>
    <row r="243" spans="1:45" ht="11.25">
      <c r="A243" s="210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36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  <c r="AD243" s="210"/>
      <c r="AE243" s="210"/>
      <c r="AF243" s="210"/>
      <c r="AG243" s="210"/>
      <c r="AH243" s="210"/>
      <c r="AI243" s="210"/>
      <c r="AJ243" s="210"/>
      <c r="AK243" s="210"/>
      <c r="AL243" s="210"/>
      <c r="AM243" s="210"/>
      <c r="AN243" s="210"/>
      <c r="AO243" s="210"/>
      <c r="AP243" s="210"/>
      <c r="AQ243" s="210"/>
      <c r="AR243" s="210"/>
      <c r="AS243" s="210"/>
    </row>
    <row r="244" spans="1:45" ht="11.25">
      <c r="A244" s="210"/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36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  <c r="AD244" s="210"/>
      <c r="AE244" s="210"/>
      <c r="AF244" s="210"/>
      <c r="AG244" s="210"/>
      <c r="AH244" s="210"/>
      <c r="AI244" s="210"/>
      <c r="AJ244" s="210"/>
      <c r="AK244" s="210"/>
      <c r="AL244" s="210"/>
      <c r="AM244" s="210"/>
      <c r="AN244" s="210"/>
      <c r="AO244" s="210"/>
      <c r="AP244" s="210"/>
      <c r="AQ244" s="210"/>
      <c r="AR244" s="210"/>
      <c r="AS244" s="210"/>
    </row>
    <row r="245" spans="1:45" ht="11.25">
      <c r="A245" s="210"/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36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  <c r="AA245" s="210"/>
      <c r="AB245" s="210"/>
      <c r="AC245" s="210"/>
      <c r="AD245" s="210"/>
      <c r="AE245" s="210"/>
      <c r="AF245" s="210"/>
      <c r="AG245" s="210"/>
      <c r="AH245" s="210"/>
      <c r="AI245" s="210"/>
      <c r="AJ245" s="210"/>
      <c r="AK245" s="210"/>
      <c r="AL245" s="210"/>
      <c r="AM245" s="210"/>
      <c r="AN245" s="210"/>
      <c r="AO245" s="210"/>
      <c r="AP245" s="210"/>
      <c r="AQ245" s="210"/>
      <c r="AR245" s="210"/>
      <c r="AS245" s="210"/>
    </row>
    <row r="246" spans="1:45" ht="11.25">
      <c r="A246" s="210"/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36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  <c r="AA246" s="210"/>
      <c r="AB246" s="210"/>
      <c r="AC246" s="210"/>
      <c r="AD246" s="210"/>
      <c r="AE246" s="210"/>
      <c r="AF246" s="210"/>
      <c r="AG246" s="210"/>
      <c r="AH246" s="210"/>
      <c r="AI246" s="210"/>
      <c r="AJ246" s="210"/>
      <c r="AK246" s="210"/>
      <c r="AL246" s="210"/>
      <c r="AM246" s="210"/>
      <c r="AN246" s="210"/>
      <c r="AO246" s="210"/>
      <c r="AP246" s="210"/>
      <c r="AQ246" s="210"/>
      <c r="AR246" s="210"/>
      <c r="AS246" s="210"/>
    </row>
    <row r="247" spans="1:45" ht="11.25">
      <c r="A247" s="210"/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36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  <c r="AC247" s="210"/>
      <c r="AD247" s="210"/>
      <c r="AE247" s="210"/>
      <c r="AF247" s="210"/>
      <c r="AG247" s="210"/>
      <c r="AH247" s="210"/>
      <c r="AI247" s="210"/>
      <c r="AJ247" s="210"/>
      <c r="AK247" s="210"/>
      <c r="AL247" s="210"/>
      <c r="AM247" s="210"/>
      <c r="AN247" s="210"/>
      <c r="AO247" s="210"/>
      <c r="AP247" s="210"/>
      <c r="AQ247" s="210"/>
      <c r="AR247" s="210"/>
      <c r="AS247" s="210"/>
    </row>
    <row r="248" spans="1:45" ht="11.25">
      <c r="A248" s="210"/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36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0"/>
      <c r="AD248" s="210"/>
      <c r="AE248" s="210"/>
      <c r="AF248" s="210"/>
      <c r="AG248" s="210"/>
      <c r="AH248" s="210"/>
      <c r="AI248" s="210"/>
      <c r="AJ248" s="210"/>
      <c r="AK248" s="210"/>
      <c r="AL248" s="210"/>
      <c r="AM248" s="210"/>
      <c r="AN248" s="210"/>
      <c r="AO248" s="210"/>
      <c r="AP248" s="210"/>
      <c r="AQ248" s="210"/>
      <c r="AR248" s="210"/>
      <c r="AS248" s="210"/>
    </row>
    <row r="249" spans="1:45" ht="11.25">
      <c r="A249" s="210"/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36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  <c r="AA249" s="210"/>
      <c r="AB249" s="210"/>
      <c r="AC249" s="210"/>
      <c r="AD249" s="210"/>
      <c r="AE249" s="210"/>
      <c r="AF249" s="210"/>
      <c r="AG249" s="210"/>
      <c r="AH249" s="210"/>
      <c r="AI249" s="210"/>
      <c r="AJ249" s="210"/>
      <c r="AK249" s="210"/>
      <c r="AL249" s="210"/>
      <c r="AM249" s="210"/>
      <c r="AN249" s="210"/>
      <c r="AO249" s="210"/>
      <c r="AP249" s="210"/>
      <c r="AQ249" s="210"/>
      <c r="AR249" s="210"/>
      <c r="AS249" s="210"/>
    </row>
    <row r="250" spans="1:45" ht="11.25">
      <c r="A250" s="210"/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36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  <c r="AC250" s="210"/>
      <c r="AD250" s="210"/>
      <c r="AE250" s="210"/>
      <c r="AF250" s="210"/>
      <c r="AG250" s="210"/>
      <c r="AH250" s="210"/>
      <c r="AI250" s="210"/>
      <c r="AJ250" s="210"/>
      <c r="AK250" s="210"/>
      <c r="AL250" s="210"/>
      <c r="AM250" s="210"/>
      <c r="AN250" s="210"/>
      <c r="AO250" s="210"/>
      <c r="AP250" s="210"/>
      <c r="AQ250" s="210"/>
      <c r="AR250" s="210"/>
      <c r="AS250" s="210"/>
    </row>
    <row r="251" spans="1:45" ht="11.25">
      <c r="A251" s="210"/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36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  <c r="AC251" s="210"/>
      <c r="AD251" s="210"/>
      <c r="AE251" s="210"/>
      <c r="AF251" s="210"/>
      <c r="AG251" s="210"/>
      <c r="AH251" s="210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</row>
    <row r="252" spans="1:45" ht="11.25">
      <c r="A252" s="210"/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36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/>
      <c r="AB252" s="210"/>
      <c r="AC252" s="210"/>
      <c r="AD252" s="210"/>
      <c r="AE252" s="210"/>
      <c r="AF252" s="210"/>
      <c r="AG252" s="210"/>
      <c r="AH252" s="210"/>
      <c r="AI252" s="210"/>
      <c r="AJ252" s="210"/>
      <c r="AK252" s="210"/>
      <c r="AL252" s="210"/>
      <c r="AM252" s="210"/>
      <c r="AN252" s="210"/>
      <c r="AO252" s="210"/>
      <c r="AP252" s="210"/>
      <c r="AQ252" s="210"/>
      <c r="AR252" s="210"/>
      <c r="AS252" s="210"/>
    </row>
    <row r="253" spans="1:45" ht="11.25">
      <c r="A253" s="210"/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36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  <c r="AD253" s="210"/>
      <c r="AE253" s="210"/>
      <c r="AF253" s="210"/>
      <c r="AG253" s="210"/>
      <c r="AH253" s="210"/>
      <c r="AI253" s="210"/>
      <c r="AJ253" s="210"/>
      <c r="AK253" s="210"/>
      <c r="AL253" s="210"/>
      <c r="AM253" s="210"/>
      <c r="AN253" s="210"/>
      <c r="AO253" s="210"/>
      <c r="AP253" s="210"/>
      <c r="AQ253" s="210"/>
      <c r="AR253" s="210"/>
      <c r="AS253" s="210"/>
    </row>
    <row r="254" spans="1:45" ht="11.25">
      <c r="A254" s="210"/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36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  <c r="AA254" s="210"/>
      <c r="AB254" s="210"/>
      <c r="AC254" s="210"/>
      <c r="AD254" s="210"/>
      <c r="AE254" s="210"/>
      <c r="AF254" s="210"/>
      <c r="AG254" s="210"/>
      <c r="AH254" s="210"/>
      <c r="AI254" s="210"/>
      <c r="AJ254" s="210"/>
      <c r="AK254" s="210"/>
      <c r="AL254" s="210"/>
      <c r="AM254" s="210"/>
      <c r="AN254" s="210"/>
      <c r="AO254" s="210"/>
      <c r="AP254" s="210"/>
      <c r="AQ254" s="210"/>
      <c r="AR254" s="210"/>
      <c r="AS254" s="210"/>
    </row>
    <row r="255" spans="1:45" ht="11.25">
      <c r="A255" s="210"/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36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  <c r="AC255" s="210"/>
      <c r="AD255" s="210"/>
      <c r="AE255" s="210"/>
      <c r="AF255" s="210"/>
      <c r="AG255" s="210"/>
      <c r="AH255" s="210"/>
      <c r="AI255" s="210"/>
      <c r="AJ255" s="210"/>
      <c r="AK255" s="210"/>
      <c r="AL255" s="210"/>
      <c r="AM255" s="210"/>
      <c r="AN255" s="210"/>
      <c r="AO255" s="210"/>
      <c r="AP255" s="210"/>
      <c r="AQ255" s="210"/>
      <c r="AR255" s="210"/>
      <c r="AS255" s="210"/>
    </row>
    <row r="256" spans="1:45" ht="11.25">
      <c r="A256" s="210"/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36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  <c r="AC256" s="210"/>
      <c r="AD256" s="210"/>
      <c r="AE256" s="210"/>
      <c r="AF256" s="210"/>
      <c r="AG256" s="210"/>
      <c r="AH256" s="210"/>
      <c r="AI256" s="210"/>
      <c r="AJ256" s="210"/>
      <c r="AK256" s="210"/>
      <c r="AL256" s="210"/>
      <c r="AM256" s="210"/>
      <c r="AN256" s="210"/>
      <c r="AO256" s="210"/>
      <c r="AP256" s="210"/>
      <c r="AQ256" s="210"/>
      <c r="AR256" s="210"/>
      <c r="AS256" s="210"/>
    </row>
    <row r="257" spans="1:45" ht="11.25">
      <c r="A257" s="210"/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36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  <c r="AC257" s="210"/>
      <c r="AD257" s="210"/>
      <c r="AE257" s="210"/>
      <c r="AF257" s="210"/>
      <c r="AG257" s="210"/>
      <c r="AH257" s="210"/>
      <c r="AI257" s="210"/>
      <c r="AJ257" s="210"/>
      <c r="AK257" s="210"/>
      <c r="AL257" s="210"/>
      <c r="AM257" s="210"/>
      <c r="AN257" s="210"/>
      <c r="AO257" s="210"/>
      <c r="AP257" s="210"/>
      <c r="AQ257" s="210"/>
      <c r="AR257" s="210"/>
      <c r="AS257" s="210"/>
    </row>
    <row r="258" spans="1:45" ht="11.25">
      <c r="A258" s="210"/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36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210"/>
      <c r="AD258" s="210"/>
      <c r="AE258" s="210"/>
      <c r="AF258" s="210"/>
      <c r="AG258" s="210"/>
      <c r="AH258" s="210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</row>
    <row r="259" spans="1:45" ht="11.25">
      <c r="A259" s="210"/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36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  <c r="AC259" s="210"/>
      <c r="AD259" s="210"/>
      <c r="AE259" s="210"/>
      <c r="AF259" s="210"/>
      <c r="AG259" s="210"/>
      <c r="AH259" s="210"/>
      <c r="AI259" s="210"/>
      <c r="AJ259" s="210"/>
      <c r="AK259" s="210"/>
      <c r="AL259" s="210"/>
      <c r="AM259" s="210"/>
      <c r="AN259" s="210"/>
      <c r="AO259" s="210"/>
      <c r="AP259" s="210"/>
      <c r="AQ259" s="210"/>
      <c r="AR259" s="210"/>
      <c r="AS259" s="210"/>
    </row>
    <row r="260" spans="1:45" ht="11.25">
      <c r="A260" s="210"/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36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  <c r="AC260" s="210"/>
      <c r="AD260" s="210"/>
      <c r="AE260" s="210"/>
      <c r="AF260" s="210"/>
      <c r="AG260" s="210"/>
      <c r="AH260" s="210"/>
      <c r="AI260" s="210"/>
      <c r="AJ260" s="210"/>
      <c r="AK260" s="210"/>
      <c r="AL260" s="210"/>
      <c r="AM260" s="210"/>
      <c r="AN260" s="210"/>
      <c r="AO260" s="210"/>
      <c r="AP260" s="210"/>
      <c r="AQ260" s="210"/>
      <c r="AR260" s="210"/>
      <c r="AS260" s="210"/>
    </row>
    <row r="261" spans="1:45" ht="11.25">
      <c r="A261" s="210"/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36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  <c r="AC261" s="210"/>
      <c r="AD261" s="210"/>
      <c r="AE261" s="210"/>
      <c r="AF261" s="210"/>
      <c r="AG261" s="210"/>
      <c r="AH261" s="210"/>
      <c r="AI261" s="210"/>
      <c r="AJ261" s="210"/>
      <c r="AK261" s="210"/>
      <c r="AL261" s="210"/>
      <c r="AM261" s="210"/>
      <c r="AN261" s="210"/>
      <c r="AO261" s="210"/>
      <c r="AP261" s="210"/>
      <c r="AQ261" s="210"/>
      <c r="AR261" s="210"/>
      <c r="AS261" s="210"/>
    </row>
    <row r="262" spans="1:45" ht="11.25">
      <c r="A262" s="210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36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  <c r="AA262" s="210"/>
      <c r="AB262" s="210"/>
      <c r="AC262" s="210"/>
      <c r="AD262" s="210"/>
      <c r="AE262" s="210"/>
      <c r="AF262" s="210"/>
      <c r="AG262" s="210"/>
      <c r="AH262" s="210"/>
      <c r="AI262" s="210"/>
      <c r="AJ262" s="210"/>
      <c r="AK262" s="210"/>
      <c r="AL262" s="210"/>
      <c r="AM262" s="210"/>
      <c r="AN262" s="210"/>
      <c r="AO262" s="210"/>
      <c r="AP262" s="210"/>
      <c r="AQ262" s="210"/>
      <c r="AR262" s="210"/>
      <c r="AS262" s="210"/>
    </row>
    <row r="263" spans="1:45" ht="11.25">
      <c r="A263" s="210"/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36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  <c r="AA263" s="210"/>
      <c r="AB263" s="210"/>
      <c r="AC263" s="210"/>
      <c r="AD263" s="210"/>
      <c r="AE263" s="210"/>
      <c r="AF263" s="210"/>
      <c r="AG263" s="210"/>
      <c r="AH263" s="210"/>
      <c r="AI263" s="210"/>
      <c r="AJ263" s="210"/>
      <c r="AK263" s="210"/>
      <c r="AL263" s="210"/>
      <c r="AM263" s="210"/>
      <c r="AN263" s="210"/>
      <c r="AO263" s="210"/>
      <c r="AP263" s="210"/>
      <c r="AQ263" s="210"/>
      <c r="AR263" s="210"/>
      <c r="AS263" s="210"/>
    </row>
    <row r="264" spans="1:45" ht="11.25">
      <c r="A264" s="210"/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36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  <c r="AA264" s="210"/>
      <c r="AB264" s="210"/>
      <c r="AC264" s="210"/>
      <c r="AD264" s="210"/>
      <c r="AE264" s="210"/>
      <c r="AF264" s="210"/>
      <c r="AG264" s="210"/>
      <c r="AH264" s="210"/>
      <c r="AI264" s="210"/>
      <c r="AJ264" s="210"/>
      <c r="AK264" s="210"/>
      <c r="AL264" s="210"/>
      <c r="AM264" s="210"/>
      <c r="AN264" s="210"/>
      <c r="AO264" s="210"/>
      <c r="AP264" s="210"/>
      <c r="AQ264" s="210"/>
      <c r="AR264" s="210"/>
      <c r="AS264" s="210"/>
    </row>
    <row r="265" spans="1:45" ht="11.25">
      <c r="A265" s="210"/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36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  <c r="AA265" s="210"/>
      <c r="AB265" s="210"/>
      <c r="AC265" s="210"/>
      <c r="AD265" s="210"/>
      <c r="AE265" s="210"/>
      <c r="AF265" s="210"/>
      <c r="AG265" s="210"/>
      <c r="AH265" s="210"/>
      <c r="AI265" s="210"/>
      <c r="AJ265" s="210"/>
      <c r="AK265" s="210"/>
      <c r="AL265" s="210"/>
      <c r="AM265" s="210"/>
      <c r="AN265" s="210"/>
      <c r="AO265" s="210"/>
      <c r="AP265" s="210"/>
      <c r="AQ265" s="210"/>
      <c r="AR265" s="210"/>
      <c r="AS265" s="210"/>
    </row>
    <row r="266" spans="1:45" ht="11.25">
      <c r="A266" s="210"/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36"/>
      <c r="P266" s="210"/>
      <c r="Q266" s="210"/>
      <c r="R266" s="210"/>
      <c r="S266" s="210"/>
      <c r="T266" s="210"/>
      <c r="U266" s="236"/>
      <c r="V266" s="210"/>
      <c r="W266" s="210"/>
      <c r="X266" s="210"/>
      <c r="Y266" s="210"/>
      <c r="Z266" s="210"/>
      <c r="AA266" s="210"/>
      <c r="AB266" s="210"/>
      <c r="AC266" s="210"/>
      <c r="AD266" s="210"/>
      <c r="AE266" s="210"/>
      <c r="AF266" s="210"/>
      <c r="AG266" s="210"/>
      <c r="AH266" s="210"/>
      <c r="AI266" s="210"/>
      <c r="AJ266" s="210"/>
      <c r="AK266" s="210"/>
      <c r="AL266" s="210"/>
      <c r="AM266" s="210"/>
      <c r="AN266" s="210"/>
      <c r="AO266" s="210"/>
      <c r="AP266" s="210"/>
      <c r="AQ266" s="210"/>
      <c r="AR266" s="210"/>
      <c r="AS266" s="210"/>
    </row>
    <row r="267" spans="1:45" ht="11.25">
      <c r="A267" s="210"/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36"/>
      <c r="P267" s="210"/>
      <c r="Q267" s="210"/>
      <c r="R267" s="210"/>
      <c r="S267" s="210"/>
      <c r="T267" s="210"/>
      <c r="U267" s="236"/>
      <c r="V267" s="210"/>
      <c r="W267" s="210"/>
      <c r="X267" s="210"/>
      <c r="Y267" s="210"/>
      <c r="Z267" s="210"/>
      <c r="AA267" s="210"/>
      <c r="AB267" s="210"/>
      <c r="AC267" s="210"/>
      <c r="AD267" s="210"/>
      <c r="AE267" s="210"/>
      <c r="AF267" s="210"/>
      <c r="AG267" s="210"/>
      <c r="AH267" s="210"/>
      <c r="AI267" s="210"/>
      <c r="AJ267" s="210"/>
      <c r="AK267" s="210"/>
      <c r="AL267" s="210"/>
      <c r="AM267" s="210"/>
      <c r="AN267" s="210"/>
      <c r="AO267" s="210"/>
      <c r="AP267" s="210"/>
      <c r="AQ267" s="210"/>
      <c r="AR267" s="210"/>
      <c r="AS267" s="210"/>
    </row>
    <row r="268" spans="1:45" ht="11.25">
      <c r="A268" s="210"/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36"/>
      <c r="P268" s="210"/>
      <c r="Q268" s="210"/>
      <c r="R268" s="210"/>
      <c r="S268" s="210"/>
      <c r="T268" s="210"/>
      <c r="U268" s="236"/>
      <c r="V268" s="210"/>
      <c r="W268" s="210"/>
      <c r="X268" s="210"/>
      <c r="Y268" s="210"/>
      <c r="Z268" s="210"/>
      <c r="AA268" s="210"/>
      <c r="AB268" s="210"/>
      <c r="AC268" s="210"/>
      <c r="AD268" s="210"/>
      <c r="AE268" s="210"/>
      <c r="AF268" s="210"/>
      <c r="AG268" s="210"/>
      <c r="AH268" s="210"/>
      <c r="AI268" s="210"/>
      <c r="AJ268" s="210"/>
      <c r="AK268" s="210"/>
      <c r="AL268" s="210"/>
      <c r="AM268" s="210"/>
      <c r="AN268" s="210"/>
      <c r="AO268" s="210"/>
      <c r="AP268" s="210"/>
      <c r="AQ268" s="210"/>
      <c r="AR268" s="210"/>
      <c r="AS268" s="210"/>
    </row>
    <row r="269" spans="1:45" ht="11.25">
      <c r="A269" s="210"/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36"/>
      <c r="P269" s="210"/>
      <c r="Q269" s="210"/>
      <c r="R269" s="210"/>
      <c r="S269" s="210"/>
      <c r="T269" s="210"/>
      <c r="U269" s="236"/>
      <c r="V269" s="210"/>
      <c r="W269" s="210"/>
      <c r="X269" s="210"/>
      <c r="Y269" s="210"/>
      <c r="Z269" s="210"/>
      <c r="AA269" s="210"/>
      <c r="AB269" s="210"/>
      <c r="AC269" s="210"/>
      <c r="AD269" s="210"/>
      <c r="AE269" s="210"/>
      <c r="AF269" s="210"/>
      <c r="AG269" s="210"/>
      <c r="AH269" s="210"/>
      <c r="AI269" s="210"/>
      <c r="AJ269" s="210"/>
      <c r="AK269" s="210"/>
      <c r="AL269" s="210"/>
      <c r="AM269" s="210"/>
      <c r="AN269" s="210"/>
      <c r="AO269" s="210"/>
      <c r="AP269" s="210"/>
      <c r="AQ269" s="210"/>
      <c r="AR269" s="210"/>
      <c r="AS269" s="210"/>
    </row>
    <row r="270" spans="1:45" ht="11.25">
      <c r="A270" s="210"/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36"/>
      <c r="P270" s="210"/>
      <c r="Q270" s="210"/>
      <c r="R270" s="210"/>
      <c r="S270" s="210"/>
      <c r="T270" s="210"/>
      <c r="U270" s="236"/>
      <c r="V270" s="210"/>
      <c r="W270" s="210"/>
      <c r="X270" s="210"/>
      <c r="Y270" s="210"/>
      <c r="Z270" s="210"/>
      <c r="AA270" s="210"/>
      <c r="AB270" s="210"/>
      <c r="AC270" s="210"/>
      <c r="AD270" s="210"/>
      <c r="AE270" s="210"/>
      <c r="AF270" s="210"/>
      <c r="AG270" s="210"/>
      <c r="AH270" s="210"/>
      <c r="AI270" s="210"/>
      <c r="AJ270" s="210"/>
      <c r="AK270" s="210"/>
      <c r="AL270" s="210"/>
      <c r="AM270" s="210"/>
      <c r="AN270" s="210"/>
      <c r="AO270" s="210"/>
      <c r="AP270" s="210"/>
      <c r="AQ270" s="210"/>
      <c r="AR270" s="210"/>
      <c r="AS270" s="210"/>
    </row>
    <row r="271" spans="1:45" ht="11.25">
      <c r="A271" s="210"/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36"/>
      <c r="P271" s="210"/>
      <c r="Q271" s="210"/>
      <c r="R271" s="210"/>
      <c r="S271" s="210"/>
      <c r="T271" s="210"/>
      <c r="U271" s="236"/>
      <c r="V271" s="210"/>
      <c r="W271" s="210"/>
      <c r="X271" s="210"/>
      <c r="Y271" s="210"/>
      <c r="Z271" s="210"/>
      <c r="AA271" s="210"/>
      <c r="AB271" s="210"/>
      <c r="AC271" s="210"/>
      <c r="AD271" s="210"/>
      <c r="AE271" s="210"/>
      <c r="AF271" s="210"/>
      <c r="AG271" s="210"/>
      <c r="AH271" s="210"/>
      <c r="AI271" s="210"/>
      <c r="AJ271" s="210"/>
      <c r="AK271" s="210"/>
      <c r="AL271" s="210"/>
      <c r="AM271" s="210"/>
      <c r="AN271" s="210"/>
      <c r="AO271" s="210"/>
      <c r="AP271" s="210"/>
      <c r="AQ271" s="210"/>
      <c r="AR271" s="210"/>
      <c r="AS271" s="210"/>
    </row>
    <row r="272" spans="1:45" ht="11.25">
      <c r="A272" s="210"/>
      <c r="B272" s="210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36"/>
      <c r="P272" s="210"/>
      <c r="Q272" s="210"/>
      <c r="R272" s="210"/>
      <c r="S272" s="210"/>
      <c r="T272" s="210"/>
      <c r="U272" s="236"/>
      <c r="V272" s="210"/>
      <c r="W272" s="210"/>
      <c r="X272" s="210"/>
      <c r="Y272" s="210"/>
      <c r="Z272" s="210"/>
      <c r="AA272" s="210"/>
      <c r="AB272" s="210"/>
      <c r="AC272" s="210"/>
      <c r="AD272" s="210"/>
      <c r="AE272" s="210"/>
      <c r="AF272" s="210"/>
      <c r="AG272" s="210"/>
      <c r="AH272" s="210"/>
      <c r="AI272" s="210"/>
      <c r="AJ272" s="210"/>
      <c r="AK272" s="210"/>
      <c r="AL272" s="210"/>
      <c r="AM272" s="210"/>
      <c r="AN272" s="210"/>
      <c r="AO272" s="210"/>
      <c r="AP272" s="210"/>
      <c r="AQ272" s="210"/>
      <c r="AR272" s="210"/>
      <c r="AS272" s="210"/>
    </row>
    <row r="273" spans="1:45" ht="11.25">
      <c r="A273" s="210"/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36"/>
      <c r="P273" s="210"/>
      <c r="Q273" s="210"/>
      <c r="R273" s="210"/>
      <c r="S273" s="210"/>
      <c r="T273" s="210"/>
      <c r="U273" s="236"/>
      <c r="V273" s="210"/>
      <c r="W273" s="210"/>
      <c r="X273" s="210"/>
      <c r="Y273" s="210"/>
      <c r="Z273" s="210"/>
      <c r="AA273" s="210"/>
      <c r="AB273" s="210"/>
      <c r="AC273" s="210"/>
      <c r="AD273" s="210"/>
      <c r="AE273" s="210"/>
      <c r="AF273" s="210"/>
      <c r="AG273" s="210"/>
      <c r="AH273" s="210"/>
      <c r="AI273" s="210"/>
      <c r="AJ273" s="210"/>
      <c r="AK273" s="210"/>
      <c r="AL273" s="210"/>
      <c r="AM273" s="210"/>
      <c r="AN273" s="210"/>
      <c r="AO273" s="210"/>
      <c r="AP273" s="210"/>
      <c r="AQ273" s="210"/>
      <c r="AR273" s="210"/>
      <c r="AS273" s="210"/>
    </row>
    <row r="274" spans="1:45" ht="11.25">
      <c r="A274" s="210"/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36"/>
      <c r="P274" s="210"/>
      <c r="Q274" s="210"/>
      <c r="R274" s="210"/>
      <c r="S274" s="210"/>
      <c r="T274" s="210"/>
      <c r="U274" s="236"/>
      <c r="V274" s="210"/>
      <c r="W274" s="210"/>
      <c r="X274" s="210"/>
      <c r="Y274" s="210"/>
      <c r="Z274" s="210"/>
      <c r="AA274" s="210"/>
      <c r="AB274" s="210"/>
      <c r="AC274" s="210"/>
      <c r="AD274" s="210"/>
      <c r="AE274" s="210"/>
      <c r="AF274" s="210"/>
      <c r="AG274" s="210"/>
      <c r="AH274" s="210"/>
      <c r="AI274" s="210"/>
      <c r="AJ274" s="210"/>
      <c r="AK274" s="210"/>
      <c r="AL274" s="210"/>
      <c r="AM274" s="210"/>
      <c r="AN274" s="210"/>
      <c r="AO274" s="210"/>
      <c r="AP274" s="210"/>
      <c r="AQ274" s="210"/>
      <c r="AR274" s="210"/>
      <c r="AS274" s="210"/>
    </row>
    <row r="275" spans="1:45" ht="11.25">
      <c r="A275" s="210"/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36"/>
      <c r="P275" s="210"/>
      <c r="Q275" s="210"/>
      <c r="R275" s="210"/>
      <c r="S275" s="210"/>
      <c r="T275" s="210"/>
      <c r="U275" s="236"/>
      <c r="V275" s="210"/>
      <c r="W275" s="210"/>
      <c r="X275" s="210"/>
      <c r="Y275" s="210"/>
      <c r="Z275" s="210"/>
      <c r="AA275" s="210"/>
      <c r="AB275" s="210"/>
      <c r="AC275" s="210"/>
      <c r="AD275" s="210"/>
      <c r="AE275" s="210"/>
      <c r="AF275" s="210"/>
      <c r="AG275" s="210"/>
      <c r="AH275" s="210"/>
      <c r="AI275" s="210"/>
      <c r="AJ275" s="210"/>
      <c r="AK275" s="210"/>
      <c r="AL275" s="210"/>
      <c r="AM275" s="210"/>
      <c r="AN275" s="210"/>
      <c r="AO275" s="210"/>
      <c r="AP275" s="210"/>
      <c r="AQ275" s="210"/>
      <c r="AR275" s="210"/>
      <c r="AS275" s="210"/>
    </row>
    <row r="276" spans="1:45" ht="11.25">
      <c r="A276" s="210"/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36"/>
      <c r="P276" s="210"/>
      <c r="Q276" s="210"/>
      <c r="R276" s="210"/>
      <c r="S276" s="210"/>
      <c r="T276" s="210"/>
      <c r="U276" s="236"/>
      <c r="V276" s="210"/>
      <c r="W276" s="210"/>
      <c r="X276" s="210"/>
      <c r="Y276" s="210"/>
      <c r="Z276" s="210"/>
      <c r="AA276" s="210"/>
      <c r="AB276" s="210"/>
      <c r="AC276" s="210"/>
      <c r="AD276" s="210"/>
      <c r="AE276" s="210"/>
      <c r="AF276" s="210"/>
      <c r="AG276" s="210"/>
      <c r="AH276" s="210"/>
      <c r="AI276" s="210"/>
      <c r="AJ276" s="210"/>
      <c r="AK276" s="210"/>
      <c r="AL276" s="210"/>
      <c r="AM276" s="210"/>
      <c r="AN276" s="210"/>
      <c r="AO276" s="210"/>
      <c r="AP276" s="210"/>
      <c r="AQ276" s="210"/>
      <c r="AR276" s="210"/>
      <c r="AS276" s="210"/>
    </row>
    <row r="277" spans="1:45" ht="11.25">
      <c r="A277" s="210"/>
      <c r="B277" s="210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36"/>
      <c r="P277" s="210"/>
      <c r="Q277" s="210"/>
      <c r="R277" s="210"/>
      <c r="S277" s="210"/>
      <c r="T277" s="210"/>
      <c r="U277" s="236"/>
      <c r="V277" s="210"/>
      <c r="W277" s="210"/>
      <c r="X277" s="210"/>
      <c r="Y277" s="210"/>
      <c r="Z277" s="210"/>
      <c r="AA277" s="210"/>
      <c r="AB277" s="210"/>
      <c r="AC277" s="210"/>
      <c r="AD277" s="210"/>
      <c r="AE277" s="210"/>
      <c r="AF277" s="210"/>
      <c r="AG277" s="210"/>
      <c r="AH277" s="210"/>
      <c r="AI277" s="210"/>
      <c r="AJ277" s="210"/>
      <c r="AK277" s="210"/>
      <c r="AL277" s="210"/>
      <c r="AM277" s="210"/>
      <c r="AN277" s="210"/>
      <c r="AO277" s="210"/>
      <c r="AP277" s="210"/>
      <c r="AQ277" s="210"/>
      <c r="AR277" s="210"/>
      <c r="AS277" s="210"/>
    </row>
    <row r="278" spans="1:45" ht="11.25">
      <c r="A278" s="210"/>
      <c r="B278" s="210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36"/>
      <c r="P278" s="210"/>
      <c r="Q278" s="210"/>
      <c r="R278" s="210"/>
      <c r="S278" s="210"/>
      <c r="T278" s="210"/>
      <c r="U278" s="236"/>
      <c r="V278" s="210"/>
      <c r="W278" s="210"/>
      <c r="X278" s="210"/>
      <c r="Y278" s="210"/>
      <c r="Z278" s="210"/>
      <c r="AA278" s="210"/>
      <c r="AB278" s="210"/>
      <c r="AC278" s="210"/>
      <c r="AD278" s="210"/>
      <c r="AE278" s="210"/>
      <c r="AF278" s="210"/>
      <c r="AG278" s="210"/>
      <c r="AH278" s="210"/>
      <c r="AI278" s="210"/>
      <c r="AJ278" s="210"/>
      <c r="AK278" s="210"/>
      <c r="AL278" s="210"/>
      <c r="AM278" s="210"/>
      <c r="AN278" s="210"/>
      <c r="AO278" s="210"/>
      <c r="AP278" s="210"/>
      <c r="AQ278" s="210"/>
      <c r="AR278" s="210"/>
      <c r="AS278" s="210"/>
    </row>
    <row r="279" spans="1:45" ht="11.25">
      <c r="A279" s="210"/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36"/>
      <c r="P279" s="210"/>
      <c r="Q279" s="210"/>
      <c r="R279" s="210"/>
      <c r="S279" s="210"/>
      <c r="T279" s="210"/>
      <c r="U279" s="236"/>
      <c r="V279" s="210"/>
      <c r="W279" s="210"/>
      <c r="X279" s="210"/>
      <c r="Y279" s="210"/>
      <c r="Z279" s="210"/>
      <c r="AA279" s="210"/>
      <c r="AB279" s="210"/>
      <c r="AC279" s="210"/>
      <c r="AD279" s="210"/>
      <c r="AE279" s="210"/>
      <c r="AF279" s="210"/>
      <c r="AG279" s="210"/>
      <c r="AH279" s="210"/>
      <c r="AI279" s="210"/>
      <c r="AJ279" s="210"/>
      <c r="AK279" s="210"/>
      <c r="AL279" s="210"/>
      <c r="AM279" s="210"/>
      <c r="AN279" s="210"/>
      <c r="AO279" s="210"/>
      <c r="AP279" s="210"/>
      <c r="AQ279" s="210"/>
      <c r="AR279" s="210"/>
      <c r="AS279" s="210"/>
    </row>
    <row r="280" spans="1:45" ht="11.25">
      <c r="A280" s="210"/>
      <c r="B280" s="210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36"/>
      <c r="P280" s="210"/>
      <c r="Q280" s="210"/>
      <c r="R280" s="210"/>
      <c r="S280" s="210"/>
      <c r="T280" s="210"/>
      <c r="U280" s="236"/>
      <c r="V280" s="210"/>
      <c r="W280" s="210"/>
      <c r="X280" s="210"/>
      <c r="Y280" s="210"/>
      <c r="Z280" s="210"/>
      <c r="AA280" s="210"/>
      <c r="AB280" s="210"/>
      <c r="AC280" s="210"/>
      <c r="AD280" s="210"/>
      <c r="AE280" s="210"/>
      <c r="AF280" s="210"/>
      <c r="AG280" s="210"/>
      <c r="AH280" s="210"/>
      <c r="AI280" s="210"/>
      <c r="AJ280" s="210"/>
      <c r="AK280" s="210"/>
      <c r="AL280" s="210"/>
      <c r="AM280" s="210"/>
      <c r="AN280" s="210"/>
      <c r="AO280" s="210"/>
      <c r="AP280" s="210"/>
      <c r="AQ280" s="210"/>
      <c r="AR280" s="210"/>
      <c r="AS280" s="210"/>
    </row>
    <row r="281" spans="1:45" ht="11.25">
      <c r="A281" s="210"/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36"/>
      <c r="P281" s="210"/>
      <c r="Q281" s="210"/>
      <c r="R281" s="210"/>
      <c r="S281" s="210"/>
      <c r="T281" s="210"/>
      <c r="U281" s="236"/>
      <c r="V281" s="210"/>
      <c r="W281" s="210"/>
      <c r="X281" s="210"/>
      <c r="Y281" s="210"/>
      <c r="Z281" s="210"/>
      <c r="AA281" s="210"/>
      <c r="AB281" s="210"/>
      <c r="AC281" s="210"/>
      <c r="AD281" s="210"/>
      <c r="AE281" s="210"/>
      <c r="AF281" s="210"/>
      <c r="AG281" s="210"/>
      <c r="AH281" s="210"/>
      <c r="AI281" s="210"/>
      <c r="AJ281" s="210"/>
      <c r="AK281" s="210"/>
      <c r="AL281" s="210"/>
      <c r="AM281" s="210"/>
      <c r="AN281" s="210"/>
      <c r="AO281" s="210"/>
      <c r="AP281" s="210"/>
      <c r="AQ281" s="210"/>
      <c r="AR281" s="210"/>
      <c r="AS281" s="210"/>
    </row>
    <row r="282" spans="1:45" ht="11.25">
      <c r="A282" s="210"/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36"/>
      <c r="P282" s="210"/>
      <c r="Q282" s="210"/>
      <c r="R282" s="210"/>
      <c r="S282" s="210"/>
      <c r="T282" s="210"/>
      <c r="U282" s="236"/>
      <c r="V282" s="210"/>
      <c r="W282" s="210"/>
      <c r="X282" s="210"/>
      <c r="Y282" s="210"/>
      <c r="Z282" s="210"/>
      <c r="AA282" s="210"/>
      <c r="AB282" s="210"/>
      <c r="AC282" s="210"/>
      <c r="AD282" s="210"/>
      <c r="AE282" s="210"/>
      <c r="AF282" s="210"/>
      <c r="AG282" s="210"/>
      <c r="AH282" s="210"/>
      <c r="AI282" s="210"/>
      <c r="AJ282" s="210"/>
      <c r="AK282" s="210"/>
      <c r="AL282" s="210"/>
      <c r="AM282" s="210"/>
      <c r="AN282" s="210"/>
      <c r="AO282" s="210"/>
      <c r="AP282" s="210"/>
      <c r="AQ282" s="210"/>
      <c r="AR282" s="210"/>
      <c r="AS282" s="210"/>
    </row>
    <row r="283" spans="1:45" ht="11.25">
      <c r="A283" s="210"/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36"/>
      <c r="P283" s="210"/>
      <c r="Q283" s="210"/>
      <c r="R283" s="210"/>
      <c r="S283" s="210"/>
      <c r="T283" s="210"/>
      <c r="U283" s="236"/>
      <c r="V283" s="210"/>
      <c r="W283" s="210"/>
      <c r="X283" s="210"/>
      <c r="Y283" s="210"/>
      <c r="Z283" s="210"/>
      <c r="AA283" s="210"/>
      <c r="AB283" s="210"/>
      <c r="AC283" s="210"/>
      <c r="AD283" s="210"/>
      <c r="AE283" s="210"/>
      <c r="AF283" s="210"/>
      <c r="AG283" s="210"/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</row>
    <row r="284" spans="1:45" ht="11.25">
      <c r="A284" s="210"/>
      <c r="B284" s="210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36"/>
      <c r="P284" s="210"/>
      <c r="Q284" s="210"/>
      <c r="R284" s="210"/>
      <c r="S284" s="210"/>
      <c r="T284" s="210"/>
      <c r="U284" s="236"/>
      <c r="V284" s="210"/>
      <c r="W284" s="210"/>
      <c r="X284" s="210"/>
      <c r="Y284" s="210"/>
      <c r="Z284" s="210"/>
      <c r="AA284" s="210"/>
      <c r="AB284" s="210"/>
      <c r="AC284" s="210"/>
      <c r="AD284" s="210"/>
      <c r="AE284" s="210"/>
      <c r="AF284" s="210"/>
      <c r="AG284" s="210"/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</row>
    <row r="285" spans="1:45" ht="11.25">
      <c r="A285" s="210"/>
      <c r="B285" s="210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36"/>
      <c r="P285" s="210"/>
      <c r="Q285" s="210"/>
      <c r="R285" s="210"/>
      <c r="S285" s="210"/>
      <c r="T285" s="210"/>
      <c r="U285" s="236"/>
      <c r="V285" s="210"/>
      <c r="W285" s="210"/>
      <c r="X285" s="210"/>
      <c r="Y285" s="210"/>
      <c r="Z285" s="210"/>
      <c r="AA285" s="210"/>
      <c r="AB285" s="210"/>
      <c r="AC285" s="210"/>
      <c r="AD285" s="210"/>
      <c r="AE285" s="210"/>
      <c r="AF285" s="210"/>
      <c r="AG285" s="210"/>
      <c r="AH285" s="210"/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</row>
    <row r="286" spans="1:45" ht="11.25">
      <c r="A286" s="210"/>
      <c r="B286" s="210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36"/>
      <c r="P286" s="210"/>
      <c r="Q286" s="210"/>
      <c r="R286" s="210"/>
      <c r="S286" s="210"/>
      <c r="T286" s="210"/>
      <c r="U286" s="236"/>
      <c r="V286" s="210"/>
      <c r="W286" s="210"/>
      <c r="X286" s="210"/>
      <c r="Y286" s="210"/>
      <c r="Z286" s="210"/>
      <c r="AA286" s="210"/>
      <c r="AB286" s="210"/>
      <c r="AC286" s="210"/>
      <c r="AD286" s="210"/>
      <c r="AE286" s="210"/>
      <c r="AF286" s="210"/>
      <c r="AG286" s="210"/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</row>
    <row r="287" spans="1:45" ht="11.25">
      <c r="A287" s="210"/>
      <c r="B287" s="210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36"/>
      <c r="P287" s="210"/>
      <c r="Q287" s="210"/>
      <c r="R287" s="210"/>
      <c r="S287" s="210"/>
      <c r="T287" s="210"/>
      <c r="U287" s="236"/>
      <c r="V287" s="210"/>
      <c r="W287" s="210"/>
      <c r="X287" s="210"/>
      <c r="Y287" s="210"/>
      <c r="Z287" s="210"/>
      <c r="AA287" s="210"/>
      <c r="AB287" s="210"/>
      <c r="AC287" s="210"/>
      <c r="AD287" s="210"/>
      <c r="AE287" s="210"/>
      <c r="AF287" s="210"/>
      <c r="AG287" s="210"/>
      <c r="AH287" s="210"/>
      <c r="AI287" s="210"/>
      <c r="AJ287" s="210"/>
      <c r="AK287" s="210"/>
      <c r="AL287" s="210"/>
      <c r="AM287" s="210"/>
      <c r="AN287" s="210"/>
      <c r="AO287" s="210"/>
      <c r="AP287" s="210"/>
      <c r="AQ287" s="210"/>
      <c r="AR287" s="210"/>
      <c r="AS287" s="210"/>
    </row>
    <row r="288" spans="1:45" ht="11.25">
      <c r="A288" s="210"/>
      <c r="B288" s="210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36"/>
      <c r="P288" s="210"/>
      <c r="Q288" s="210"/>
      <c r="R288" s="210"/>
      <c r="S288" s="210"/>
      <c r="T288" s="210"/>
      <c r="U288" s="236"/>
      <c r="V288" s="210"/>
      <c r="W288" s="210"/>
      <c r="X288" s="210"/>
      <c r="Y288" s="210"/>
      <c r="Z288" s="210"/>
      <c r="AA288" s="210"/>
      <c r="AB288" s="210"/>
      <c r="AC288" s="210"/>
      <c r="AD288" s="210"/>
      <c r="AE288" s="210"/>
      <c r="AF288" s="210"/>
      <c r="AG288" s="210"/>
      <c r="AH288" s="210"/>
      <c r="AI288" s="210"/>
      <c r="AJ288" s="210"/>
      <c r="AK288" s="210"/>
      <c r="AL288" s="210"/>
      <c r="AM288" s="210"/>
      <c r="AN288" s="210"/>
      <c r="AO288" s="210"/>
      <c r="AP288" s="210"/>
      <c r="AQ288" s="210"/>
      <c r="AR288" s="210"/>
      <c r="AS288" s="210"/>
    </row>
    <row r="289" spans="1:45" ht="11.25">
      <c r="A289" s="210"/>
      <c r="B289" s="210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36"/>
      <c r="P289" s="210"/>
      <c r="Q289" s="210"/>
      <c r="R289" s="210"/>
      <c r="S289" s="210"/>
      <c r="T289" s="210"/>
      <c r="U289" s="236"/>
      <c r="V289" s="210"/>
      <c r="W289" s="210"/>
      <c r="X289" s="210"/>
      <c r="Y289" s="210"/>
      <c r="Z289" s="210"/>
      <c r="AA289" s="210"/>
      <c r="AB289" s="210"/>
      <c r="AC289" s="210"/>
      <c r="AD289" s="210"/>
      <c r="AE289" s="210"/>
      <c r="AF289" s="210"/>
      <c r="AG289" s="210"/>
      <c r="AH289" s="210"/>
      <c r="AI289" s="210"/>
      <c r="AJ289" s="210"/>
      <c r="AK289" s="210"/>
      <c r="AL289" s="210"/>
      <c r="AM289" s="210"/>
      <c r="AN289" s="210"/>
      <c r="AO289" s="210"/>
      <c r="AP289" s="210"/>
      <c r="AQ289" s="210"/>
      <c r="AR289" s="210"/>
      <c r="AS289" s="210"/>
    </row>
    <row r="290" spans="1:45" ht="11.25">
      <c r="A290" s="210"/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36"/>
      <c r="P290" s="210"/>
      <c r="Q290" s="210"/>
      <c r="R290" s="210"/>
      <c r="S290" s="210"/>
      <c r="T290" s="210"/>
      <c r="U290" s="236"/>
      <c r="V290" s="210"/>
      <c r="W290" s="210"/>
      <c r="X290" s="210"/>
      <c r="Y290" s="210"/>
      <c r="Z290" s="210"/>
      <c r="AA290" s="210"/>
      <c r="AB290" s="210"/>
      <c r="AC290" s="210"/>
      <c r="AD290" s="210"/>
      <c r="AE290" s="210"/>
      <c r="AF290" s="210"/>
      <c r="AG290" s="210"/>
      <c r="AH290" s="210"/>
      <c r="AI290" s="210"/>
      <c r="AJ290" s="210"/>
      <c r="AK290" s="210"/>
      <c r="AL290" s="210"/>
      <c r="AM290" s="210"/>
      <c r="AN290" s="210"/>
      <c r="AO290" s="210"/>
      <c r="AP290" s="210"/>
      <c r="AQ290" s="210"/>
      <c r="AR290" s="210"/>
      <c r="AS290" s="210"/>
    </row>
    <row r="291" spans="1:45" ht="11.25">
      <c r="A291" s="210"/>
      <c r="B291" s="210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36"/>
      <c r="P291" s="210"/>
      <c r="Q291" s="210"/>
      <c r="R291" s="210"/>
      <c r="S291" s="210"/>
      <c r="T291" s="210"/>
      <c r="U291" s="236"/>
      <c r="V291" s="210"/>
      <c r="W291" s="210"/>
      <c r="X291" s="210"/>
      <c r="Y291" s="210"/>
      <c r="Z291" s="210"/>
      <c r="AA291" s="210"/>
      <c r="AB291" s="210"/>
      <c r="AC291" s="210"/>
      <c r="AD291" s="210"/>
      <c r="AE291" s="210"/>
      <c r="AF291" s="210"/>
      <c r="AG291" s="210"/>
      <c r="AH291" s="210"/>
      <c r="AI291" s="210"/>
      <c r="AJ291" s="210"/>
      <c r="AK291" s="210"/>
      <c r="AL291" s="210"/>
      <c r="AM291" s="210"/>
      <c r="AN291" s="210"/>
      <c r="AO291" s="210"/>
      <c r="AP291" s="210"/>
      <c r="AQ291" s="210"/>
      <c r="AR291" s="210"/>
      <c r="AS291" s="210"/>
    </row>
    <row r="292" spans="1:45" ht="11.25">
      <c r="A292" s="210"/>
      <c r="B292" s="210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36"/>
      <c r="P292" s="210"/>
      <c r="Q292" s="210"/>
      <c r="R292" s="210"/>
      <c r="S292" s="210"/>
      <c r="T292" s="210"/>
      <c r="U292" s="236"/>
      <c r="V292" s="210"/>
      <c r="W292" s="210"/>
      <c r="X292" s="210"/>
      <c r="Y292" s="210"/>
      <c r="Z292" s="210"/>
      <c r="AA292" s="210"/>
      <c r="AB292" s="210"/>
      <c r="AC292" s="210"/>
      <c r="AD292" s="210"/>
      <c r="AE292" s="210"/>
      <c r="AF292" s="210"/>
      <c r="AG292" s="210"/>
      <c r="AH292" s="210"/>
      <c r="AI292" s="210"/>
      <c r="AJ292" s="210"/>
      <c r="AK292" s="210"/>
      <c r="AL292" s="210"/>
      <c r="AM292" s="210"/>
      <c r="AN292" s="210"/>
      <c r="AO292" s="210"/>
      <c r="AP292" s="210"/>
      <c r="AQ292" s="210"/>
      <c r="AR292" s="210"/>
      <c r="AS292" s="210"/>
    </row>
    <row r="293" spans="1:45" ht="11.25">
      <c r="A293" s="210"/>
      <c r="B293" s="210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36"/>
      <c r="P293" s="210"/>
      <c r="Q293" s="210"/>
      <c r="R293" s="210"/>
      <c r="S293" s="210"/>
      <c r="T293" s="210"/>
      <c r="U293" s="236"/>
      <c r="V293" s="210"/>
      <c r="W293" s="210"/>
      <c r="X293" s="210"/>
      <c r="Y293" s="210"/>
      <c r="Z293" s="210"/>
      <c r="AA293" s="210"/>
      <c r="AB293" s="210"/>
      <c r="AC293" s="210"/>
      <c r="AD293" s="210"/>
      <c r="AE293" s="210"/>
      <c r="AF293" s="210"/>
      <c r="AG293" s="210"/>
      <c r="AH293" s="210"/>
      <c r="AI293" s="210"/>
      <c r="AJ293" s="210"/>
      <c r="AK293" s="210"/>
      <c r="AL293" s="210"/>
      <c r="AM293" s="210"/>
      <c r="AN293" s="210"/>
      <c r="AO293" s="210"/>
      <c r="AP293" s="210"/>
      <c r="AQ293" s="210"/>
      <c r="AR293" s="210"/>
      <c r="AS293" s="210"/>
    </row>
    <row r="294" spans="1:45" ht="11.25">
      <c r="A294" s="210"/>
      <c r="B294" s="210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36"/>
      <c r="P294" s="210"/>
      <c r="Q294" s="210"/>
      <c r="R294" s="210"/>
      <c r="S294" s="210"/>
      <c r="T294" s="210"/>
      <c r="U294" s="236"/>
      <c r="V294" s="210"/>
      <c r="W294" s="210"/>
      <c r="X294" s="210"/>
      <c r="Y294" s="210"/>
      <c r="Z294" s="210"/>
      <c r="AA294" s="210"/>
      <c r="AB294" s="210"/>
      <c r="AC294" s="210"/>
      <c r="AD294" s="210"/>
      <c r="AE294" s="210"/>
      <c r="AF294" s="210"/>
      <c r="AG294" s="210"/>
      <c r="AH294" s="210"/>
      <c r="AI294" s="210"/>
      <c r="AJ294" s="210"/>
      <c r="AK294" s="210"/>
      <c r="AL294" s="210"/>
      <c r="AM294" s="210"/>
      <c r="AN294" s="210"/>
      <c r="AO294" s="210"/>
      <c r="AP294" s="210"/>
      <c r="AQ294" s="210"/>
      <c r="AR294" s="210"/>
      <c r="AS294" s="210"/>
    </row>
    <row r="295" spans="1:45" ht="11.25">
      <c r="A295" s="210"/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36"/>
      <c r="P295" s="210"/>
      <c r="Q295" s="210"/>
      <c r="R295" s="210"/>
      <c r="S295" s="210"/>
      <c r="T295" s="210"/>
      <c r="U295" s="236"/>
      <c r="V295" s="210"/>
      <c r="W295" s="210"/>
      <c r="X295" s="210"/>
      <c r="Y295" s="210"/>
      <c r="Z295" s="210"/>
      <c r="AA295" s="210"/>
      <c r="AB295" s="210"/>
      <c r="AC295" s="210"/>
      <c r="AD295" s="210"/>
      <c r="AE295" s="210"/>
      <c r="AF295" s="210"/>
      <c r="AG295" s="210"/>
      <c r="AH295" s="210"/>
      <c r="AI295" s="210"/>
      <c r="AJ295" s="210"/>
      <c r="AK295" s="210"/>
      <c r="AL295" s="210"/>
      <c r="AM295" s="210"/>
      <c r="AN295" s="210"/>
      <c r="AO295" s="210"/>
      <c r="AP295" s="210"/>
      <c r="AQ295" s="210"/>
      <c r="AR295" s="210"/>
      <c r="AS295" s="210"/>
    </row>
    <row r="296" spans="1:45" ht="11.25">
      <c r="A296" s="210"/>
      <c r="B296" s="210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36"/>
      <c r="P296" s="210"/>
      <c r="Q296" s="210"/>
      <c r="R296" s="210"/>
      <c r="S296" s="210"/>
      <c r="T296" s="210"/>
      <c r="U296" s="236"/>
      <c r="V296" s="210"/>
      <c r="W296" s="210"/>
      <c r="X296" s="210"/>
      <c r="Y296" s="210"/>
      <c r="Z296" s="210"/>
      <c r="AA296" s="210"/>
      <c r="AB296" s="210"/>
      <c r="AC296" s="210"/>
      <c r="AD296" s="210"/>
      <c r="AE296" s="210"/>
      <c r="AF296" s="210"/>
      <c r="AG296" s="210"/>
      <c r="AH296" s="210"/>
      <c r="AI296" s="210"/>
      <c r="AJ296" s="210"/>
      <c r="AK296" s="210"/>
      <c r="AL296" s="210"/>
      <c r="AM296" s="210"/>
      <c r="AN296" s="210"/>
      <c r="AO296" s="210"/>
      <c r="AP296" s="210"/>
      <c r="AQ296" s="210"/>
      <c r="AR296" s="210"/>
      <c r="AS296" s="210"/>
    </row>
    <row r="297" spans="1:45" ht="11.25">
      <c r="A297" s="210"/>
      <c r="B297" s="210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36"/>
      <c r="P297" s="210"/>
      <c r="Q297" s="210"/>
      <c r="R297" s="210"/>
      <c r="S297" s="210"/>
      <c r="T297" s="210"/>
      <c r="U297" s="236"/>
      <c r="V297" s="210"/>
      <c r="W297" s="210"/>
      <c r="X297" s="210"/>
      <c r="Y297" s="210"/>
      <c r="Z297" s="210"/>
      <c r="AA297" s="210"/>
      <c r="AB297" s="210"/>
      <c r="AC297" s="210"/>
      <c r="AD297" s="210"/>
      <c r="AE297" s="210"/>
      <c r="AF297" s="210"/>
      <c r="AG297" s="210"/>
      <c r="AH297" s="210"/>
      <c r="AI297" s="210"/>
      <c r="AJ297" s="210"/>
      <c r="AK297" s="210"/>
      <c r="AL297" s="210"/>
      <c r="AM297" s="210"/>
      <c r="AN297" s="210"/>
      <c r="AO297" s="210"/>
      <c r="AP297" s="210"/>
      <c r="AQ297" s="210"/>
      <c r="AR297" s="210"/>
      <c r="AS297" s="210"/>
    </row>
    <row r="298" spans="1:45" ht="11.25">
      <c r="A298" s="210"/>
      <c r="B298" s="210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36"/>
      <c r="P298" s="210"/>
      <c r="Q298" s="210"/>
      <c r="R298" s="210"/>
      <c r="S298" s="210"/>
      <c r="T298" s="210"/>
      <c r="U298" s="236"/>
      <c r="V298" s="210"/>
      <c r="W298" s="210"/>
      <c r="X298" s="210"/>
      <c r="Y298" s="210"/>
      <c r="Z298" s="210"/>
      <c r="AA298" s="210"/>
      <c r="AB298" s="210"/>
      <c r="AC298" s="210"/>
      <c r="AD298" s="210"/>
      <c r="AE298" s="210"/>
      <c r="AF298" s="210"/>
      <c r="AG298" s="210"/>
      <c r="AH298" s="210"/>
      <c r="AI298" s="210"/>
      <c r="AJ298" s="210"/>
      <c r="AK298" s="210"/>
      <c r="AL298" s="210"/>
      <c r="AM298" s="210"/>
      <c r="AN298" s="210"/>
      <c r="AO298" s="210"/>
      <c r="AP298" s="210"/>
      <c r="AQ298" s="210"/>
      <c r="AR298" s="210"/>
      <c r="AS298" s="210"/>
    </row>
    <row r="299" spans="1:45" ht="11.25">
      <c r="A299" s="210"/>
      <c r="B299" s="210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36"/>
      <c r="P299" s="210"/>
      <c r="Q299" s="210"/>
      <c r="R299" s="210"/>
      <c r="S299" s="210"/>
      <c r="T299" s="210"/>
      <c r="U299" s="236"/>
      <c r="V299" s="210"/>
      <c r="W299" s="210"/>
      <c r="X299" s="210"/>
      <c r="Y299" s="210"/>
      <c r="Z299" s="210"/>
      <c r="AA299" s="210"/>
      <c r="AB299" s="210"/>
      <c r="AC299" s="210"/>
      <c r="AD299" s="210"/>
      <c r="AE299" s="210"/>
      <c r="AF299" s="210"/>
      <c r="AG299" s="210"/>
      <c r="AH299" s="210"/>
      <c r="AI299" s="210"/>
      <c r="AJ299" s="210"/>
      <c r="AK299" s="210"/>
      <c r="AL299" s="210"/>
      <c r="AM299" s="210"/>
      <c r="AN299" s="210"/>
      <c r="AO299" s="210"/>
      <c r="AP299" s="210"/>
      <c r="AQ299" s="210"/>
      <c r="AR299" s="210"/>
      <c r="AS299" s="210"/>
    </row>
    <row r="300" spans="1:45" ht="11.25">
      <c r="A300" s="210"/>
      <c r="B300" s="210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36"/>
      <c r="P300" s="210"/>
      <c r="Q300" s="210"/>
      <c r="R300" s="210"/>
      <c r="S300" s="210"/>
      <c r="T300" s="210"/>
      <c r="U300" s="236"/>
      <c r="V300" s="210"/>
      <c r="W300" s="210"/>
      <c r="X300" s="210"/>
      <c r="Y300" s="210"/>
      <c r="Z300" s="210"/>
      <c r="AA300" s="210"/>
      <c r="AB300" s="210"/>
      <c r="AC300" s="210"/>
      <c r="AD300" s="210"/>
      <c r="AE300" s="210"/>
      <c r="AF300" s="210"/>
      <c r="AG300" s="210"/>
      <c r="AH300" s="210"/>
      <c r="AI300" s="210"/>
      <c r="AJ300" s="210"/>
      <c r="AK300" s="210"/>
      <c r="AL300" s="210"/>
      <c r="AM300" s="210"/>
      <c r="AN300" s="210"/>
      <c r="AO300" s="210"/>
      <c r="AP300" s="210"/>
      <c r="AQ300" s="210"/>
      <c r="AR300" s="210"/>
      <c r="AS300" s="210"/>
    </row>
    <row r="301" spans="1:45" ht="11.25">
      <c r="A301" s="210"/>
      <c r="B301" s="210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36"/>
      <c r="P301" s="210"/>
      <c r="Q301" s="210"/>
      <c r="R301" s="210"/>
      <c r="S301" s="210"/>
      <c r="T301" s="210"/>
      <c r="U301" s="236"/>
      <c r="V301" s="210"/>
      <c r="W301" s="210"/>
      <c r="X301" s="210"/>
      <c r="Y301" s="210"/>
      <c r="Z301" s="210"/>
      <c r="AA301" s="210"/>
      <c r="AB301" s="210"/>
      <c r="AC301" s="210"/>
      <c r="AD301" s="210"/>
      <c r="AE301" s="210"/>
      <c r="AF301" s="210"/>
      <c r="AG301" s="210"/>
      <c r="AH301" s="210"/>
      <c r="AI301" s="210"/>
      <c r="AJ301" s="210"/>
      <c r="AK301" s="210"/>
      <c r="AL301" s="210"/>
      <c r="AM301" s="210"/>
      <c r="AN301" s="210"/>
      <c r="AO301" s="210"/>
      <c r="AP301" s="210"/>
      <c r="AQ301" s="210"/>
      <c r="AR301" s="210"/>
      <c r="AS301" s="210"/>
    </row>
    <row r="302" spans="1:45" ht="11.25">
      <c r="A302" s="210"/>
      <c r="B302" s="210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36"/>
      <c r="P302" s="210"/>
      <c r="Q302" s="210"/>
      <c r="R302" s="210"/>
      <c r="S302" s="210"/>
      <c r="T302" s="210"/>
      <c r="U302" s="236"/>
      <c r="V302" s="210"/>
      <c r="W302" s="210"/>
      <c r="X302" s="210"/>
      <c r="Y302" s="210"/>
      <c r="Z302" s="210"/>
      <c r="AA302" s="210"/>
      <c r="AB302" s="210"/>
      <c r="AC302" s="210"/>
      <c r="AD302" s="210"/>
      <c r="AE302" s="210"/>
      <c r="AF302" s="210"/>
      <c r="AG302" s="210"/>
      <c r="AH302" s="210"/>
      <c r="AI302" s="210"/>
      <c r="AJ302" s="210"/>
      <c r="AK302" s="210"/>
      <c r="AL302" s="210"/>
      <c r="AM302" s="210"/>
      <c r="AN302" s="210"/>
      <c r="AO302" s="210"/>
      <c r="AP302" s="210"/>
      <c r="AQ302" s="210"/>
      <c r="AR302" s="210"/>
      <c r="AS302" s="210"/>
    </row>
    <row r="303" spans="1:45" ht="11.25">
      <c r="A303" s="210"/>
      <c r="B303" s="210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36"/>
      <c r="P303" s="210"/>
      <c r="Q303" s="210"/>
      <c r="R303" s="210"/>
      <c r="S303" s="210"/>
      <c r="T303" s="210"/>
      <c r="U303" s="236"/>
      <c r="V303" s="210"/>
      <c r="W303" s="210"/>
      <c r="X303" s="210"/>
      <c r="Y303" s="210"/>
      <c r="Z303" s="210"/>
      <c r="AA303" s="210"/>
      <c r="AB303" s="210"/>
      <c r="AC303" s="210"/>
      <c r="AD303" s="210"/>
      <c r="AE303" s="210"/>
      <c r="AF303" s="210"/>
      <c r="AG303" s="210"/>
      <c r="AH303" s="210"/>
      <c r="AI303" s="210"/>
      <c r="AJ303" s="210"/>
      <c r="AK303" s="210"/>
      <c r="AL303" s="210"/>
      <c r="AM303" s="210"/>
      <c r="AN303" s="210"/>
      <c r="AO303" s="210"/>
      <c r="AP303" s="210"/>
      <c r="AQ303" s="210"/>
      <c r="AR303" s="210"/>
      <c r="AS303" s="210"/>
    </row>
    <row r="304" spans="1:45" ht="11.25">
      <c r="A304" s="210"/>
      <c r="B304" s="210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36"/>
      <c r="P304" s="210"/>
      <c r="Q304" s="210"/>
      <c r="R304" s="210"/>
      <c r="S304" s="210"/>
      <c r="T304" s="210"/>
      <c r="U304" s="236"/>
      <c r="V304" s="210"/>
      <c r="W304" s="210"/>
      <c r="X304" s="210"/>
      <c r="Y304" s="210"/>
      <c r="Z304" s="210"/>
      <c r="AA304" s="210"/>
      <c r="AB304" s="210"/>
      <c r="AC304" s="210"/>
      <c r="AD304" s="210"/>
      <c r="AE304" s="210"/>
      <c r="AF304" s="210"/>
      <c r="AG304" s="210"/>
      <c r="AH304" s="210"/>
      <c r="AI304" s="210"/>
      <c r="AJ304" s="210"/>
      <c r="AK304" s="210"/>
      <c r="AL304" s="210"/>
      <c r="AM304" s="210"/>
      <c r="AN304" s="210"/>
      <c r="AO304" s="210"/>
      <c r="AP304" s="210"/>
      <c r="AQ304" s="210"/>
      <c r="AR304" s="210"/>
      <c r="AS304" s="210"/>
    </row>
    <row r="305" spans="1:45" ht="11.25">
      <c r="A305" s="210"/>
      <c r="B305" s="210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36"/>
      <c r="P305" s="210"/>
      <c r="Q305" s="210"/>
      <c r="R305" s="210"/>
      <c r="S305" s="210"/>
      <c r="T305" s="210"/>
      <c r="U305" s="236"/>
      <c r="V305" s="210"/>
      <c r="W305" s="210"/>
      <c r="X305" s="210"/>
      <c r="Y305" s="210"/>
      <c r="Z305" s="210"/>
      <c r="AA305" s="210"/>
      <c r="AB305" s="210"/>
      <c r="AC305" s="210"/>
      <c r="AD305" s="210"/>
      <c r="AE305" s="210"/>
      <c r="AF305" s="210"/>
      <c r="AG305" s="210"/>
      <c r="AH305" s="210"/>
      <c r="AI305" s="210"/>
      <c r="AJ305" s="210"/>
      <c r="AK305" s="210"/>
      <c r="AL305" s="210"/>
      <c r="AM305" s="210"/>
      <c r="AN305" s="210"/>
      <c r="AO305" s="210"/>
      <c r="AP305" s="210"/>
      <c r="AQ305" s="210"/>
      <c r="AR305" s="210"/>
      <c r="AS305" s="210"/>
    </row>
    <row r="306" spans="1:45" ht="11.25">
      <c r="A306" s="210"/>
      <c r="B306" s="210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36"/>
      <c r="P306" s="210"/>
      <c r="Q306" s="210"/>
      <c r="R306" s="210"/>
      <c r="S306" s="210"/>
      <c r="T306" s="210"/>
      <c r="U306" s="236"/>
      <c r="V306" s="210"/>
      <c r="W306" s="210"/>
      <c r="X306" s="210"/>
      <c r="Y306" s="210"/>
      <c r="Z306" s="210"/>
      <c r="AA306" s="210"/>
      <c r="AB306" s="210"/>
      <c r="AC306" s="210"/>
      <c r="AD306" s="210"/>
      <c r="AE306" s="210"/>
      <c r="AF306" s="210"/>
      <c r="AG306" s="210"/>
      <c r="AH306" s="210"/>
      <c r="AI306" s="210"/>
      <c r="AJ306" s="210"/>
      <c r="AK306" s="210"/>
      <c r="AL306" s="210"/>
      <c r="AM306" s="210"/>
      <c r="AN306" s="210"/>
      <c r="AO306" s="210"/>
      <c r="AP306" s="210"/>
      <c r="AQ306" s="210"/>
      <c r="AR306" s="210"/>
      <c r="AS306" s="210"/>
    </row>
    <row r="307" spans="1:25" ht="11.25">
      <c r="A307" s="210"/>
      <c r="B307" s="210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36"/>
      <c r="P307" s="210"/>
      <c r="Q307" s="210"/>
      <c r="R307" s="210"/>
      <c r="S307" s="210"/>
      <c r="T307" s="210"/>
      <c r="U307" s="236"/>
      <c r="V307" s="210"/>
      <c r="W307" s="210"/>
      <c r="X307" s="210"/>
      <c r="Y307" s="211"/>
    </row>
    <row r="308" spans="1:25" ht="11.25">
      <c r="A308" s="210"/>
      <c r="B308" s="210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36"/>
      <c r="P308" s="210"/>
      <c r="Q308" s="210"/>
      <c r="R308" s="210"/>
      <c r="S308" s="210"/>
      <c r="T308" s="210"/>
      <c r="U308" s="236"/>
      <c r="V308" s="210"/>
      <c r="W308" s="210"/>
      <c r="X308" s="210"/>
      <c r="Y308" s="211"/>
    </row>
    <row r="309" spans="1:25" ht="11.25">
      <c r="A309" s="210"/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36"/>
      <c r="P309" s="210"/>
      <c r="Q309" s="210"/>
      <c r="R309" s="210"/>
      <c r="S309" s="210"/>
      <c r="T309" s="210"/>
      <c r="U309" s="236"/>
      <c r="V309" s="210"/>
      <c r="W309" s="210"/>
      <c r="X309" s="210"/>
      <c r="Y309" s="211"/>
    </row>
    <row r="310" spans="1:25" ht="11.25">
      <c r="A310" s="210"/>
      <c r="B310" s="210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36"/>
      <c r="P310" s="210"/>
      <c r="Q310" s="210"/>
      <c r="R310" s="210"/>
      <c r="S310" s="210"/>
      <c r="T310" s="210"/>
      <c r="U310" s="236"/>
      <c r="V310" s="210"/>
      <c r="W310" s="210"/>
      <c r="X310" s="210"/>
      <c r="Y310" s="211"/>
    </row>
    <row r="311" spans="1:25" ht="11.25">
      <c r="A311" s="210"/>
      <c r="B311" s="210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36"/>
      <c r="P311" s="210"/>
      <c r="Q311" s="210"/>
      <c r="R311" s="210"/>
      <c r="S311" s="210"/>
      <c r="T311" s="210"/>
      <c r="U311" s="236"/>
      <c r="V311" s="210"/>
      <c r="W311" s="210"/>
      <c r="X311" s="210"/>
      <c r="Y311" s="211"/>
    </row>
    <row r="312" spans="1:25" ht="11.25">
      <c r="A312" s="210"/>
      <c r="B312" s="210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36"/>
      <c r="P312" s="210"/>
      <c r="Q312" s="210"/>
      <c r="R312" s="210"/>
      <c r="S312" s="210"/>
      <c r="T312" s="210"/>
      <c r="U312" s="236"/>
      <c r="V312" s="210"/>
      <c r="W312" s="210"/>
      <c r="X312" s="210"/>
      <c r="Y312" s="211"/>
    </row>
    <row r="313" spans="1:25" ht="11.25">
      <c r="A313" s="210"/>
      <c r="B313" s="210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36"/>
      <c r="P313" s="210"/>
      <c r="Q313" s="210"/>
      <c r="R313" s="210"/>
      <c r="S313" s="210"/>
      <c r="T313" s="210"/>
      <c r="U313" s="236"/>
      <c r="V313" s="210"/>
      <c r="W313" s="210"/>
      <c r="X313" s="210"/>
      <c r="Y313" s="211"/>
    </row>
    <row r="314" spans="1:25" ht="11.25">
      <c r="A314" s="210"/>
      <c r="B314" s="210"/>
      <c r="C314" s="210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36"/>
      <c r="P314" s="210"/>
      <c r="Q314" s="210"/>
      <c r="R314" s="210"/>
      <c r="S314" s="210"/>
      <c r="T314" s="210"/>
      <c r="U314" s="236"/>
      <c r="V314" s="210"/>
      <c r="W314" s="210"/>
      <c r="X314" s="210"/>
      <c r="Y314" s="211"/>
    </row>
    <row r="315" spans="1:25" ht="11.25">
      <c r="A315" s="210"/>
      <c r="B315" s="210"/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36"/>
      <c r="P315" s="210"/>
      <c r="Q315" s="210"/>
      <c r="R315" s="210"/>
      <c r="S315" s="210"/>
      <c r="T315" s="210"/>
      <c r="U315" s="236"/>
      <c r="V315" s="210"/>
      <c r="W315" s="210"/>
      <c r="X315" s="210"/>
      <c r="Y315" s="211"/>
    </row>
    <row r="316" spans="1:25" ht="11.25">
      <c r="A316" s="210"/>
      <c r="B316" s="210"/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36"/>
      <c r="P316" s="210"/>
      <c r="Q316" s="210"/>
      <c r="R316" s="210"/>
      <c r="S316" s="210"/>
      <c r="T316" s="210"/>
      <c r="U316" s="236"/>
      <c r="V316" s="210"/>
      <c r="W316" s="210"/>
      <c r="X316" s="210"/>
      <c r="Y316" s="211"/>
    </row>
    <row r="317" spans="1:25" ht="11.25">
      <c r="A317" s="210"/>
      <c r="B317" s="210"/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36"/>
      <c r="P317" s="210"/>
      <c r="Q317" s="210"/>
      <c r="R317" s="210"/>
      <c r="S317" s="210"/>
      <c r="T317" s="210"/>
      <c r="U317" s="236"/>
      <c r="V317" s="210"/>
      <c r="W317" s="210"/>
      <c r="X317" s="210"/>
      <c r="Y317" s="211"/>
    </row>
    <row r="318" spans="1:25" ht="11.25">
      <c r="A318" s="210"/>
      <c r="B318" s="210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36"/>
      <c r="P318" s="210"/>
      <c r="Q318" s="210"/>
      <c r="R318" s="210"/>
      <c r="S318" s="210"/>
      <c r="T318" s="210"/>
      <c r="U318" s="236"/>
      <c r="V318" s="210"/>
      <c r="W318" s="210"/>
      <c r="X318" s="210"/>
      <c r="Y318" s="211"/>
    </row>
    <row r="319" spans="1:25" ht="11.25">
      <c r="A319" s="210"/>
      <c r="B319" s="210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36"/>
      <c r="P319" s="210"/>
      <c r="Q319" s="210"/>
      <c r="R319" s="210"/>
      <c r="S319" s="210"/>
      <c r="T319" s="210"/>
      <c r="U319" s="236"/>
      <c r="V319" s="210"/>
      <c r="W319" s="210"/>
      <c r="X319" s="210"/>
      <c r="Y319" s="211"/>
    </row>
    <row r="320" spans="1:25" ht="11.25">
      <c r="A320" s="210"/>
      <c r="B320" s="210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36"/>
      <c r="P320" s="210"/>
      <c r="Q320" s="210"/>
      <c r="R320" s="210"/>
      <c r="S320" s="210"/>
      <c r="T320" s="210"/>
      <c r="U320" s="236"/>
      <c r="V320" s="210"/>
      <c r="W320" s="210"/>
      <c r="X320" s="210"/>
      <c r="Y320" s="211"/>
    </row>
    <row r="321" spans="1:25" ht="11.25">
      <c r="A321" s="210"/>
      <c r="B321" s="210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36"/>
      <c r="P321" s="210"/>
      <c r="Q321" s="210"/>
      <c r="R321" s="210"/>
      <c r="S321" s="210"/>
      <c r="T321" s="210"/>
      <c r="U321" s="236"/>
      <c r="V321" s="210"/>
      <c r="W321" s="210"/>
      <c r="X321" s="210"/>
      <c r="Y321" s="211"/>
    </row>
    <row r="322" spans="1:25" ht="11.25">
      <c r="A322" s="210"/>
      <c r="B322" s="210"/>
      <c r="C322" s="210"/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36"/>
      <c r="P322" s="210"/>
      <c r="Q322" s="210"/>
      <c r="R322" s="210"/>
      <c r="S322" s="210"/>
      <c r="T322" s="210"/>
      <c r="U322" s="236"/>
      <c r="V322" s="210"/>
      <c r="W322" s="210"/>
      <c r="X322" s="210"/>
      <c r="Y322" s="211"/>
    </row>
    <row r="323" spans="1:25" ht="11.25">
      <c r="A323" s="210"/>
      <c r="B323" s="210"/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36"/>
      <c r="P323" s="210"/>
      <c r="Q323" s="210"/>
      <c r="R323" s="210"/>
      <c r="S323" s="210"/>
      <c r="T323" s="210"/>
      <c r="U323" s="236"/>
      <c r="V323" s="210"/>
      <c r="W323" s="210"/>
      <c r="X323" s="210"/>
      <c r="Y323" s="211"/>
    </row>
    <row r="324" spans="1:25" ht="11.25">
      <c r="A324" s="210"/>
      <c r="B324" s="210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236"/>
      <c r="P324" s="210"/>
      <c r="Q324" s="210"/>
      <c r="R324" s="210"/>
      <c r="S324" s="210"/>
      <c r="T324" s="210"/>
      <c r="U324" s="236"/>
      <c r="V324" s="210"/>
      <c r="W324" s="210"/>
      <c r="X324" s="210"/>
      <c r="Y324" s="211"/>
    </row>
    <row r="325" spans="1:25" ht="11.25">
      <c r="A325" s="210"/>
      <c r="B325" s="210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36"/>
      <c r="P325" s="210"/>
      <c r="Q325" s="210"/>
      <c r="R325" s="210"/>
      <c r="S325" s="210"/>
      <c r="T325" s="210"/>
      <c r="U325" s="236"/>
      <c r="V325" s="210"/>
      <c r="W325" s="210"/>
      <c r="X325" s="210"/>
      <c r="Y325" s="211"/>
    </row>
    <row r="326" spans="1:25" ht="11.25">
      <c r="A326" s="210"/>
      <c r="B326" s="210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36"/>
      <c r="P326" s="210"/>
      <c r="Q326" s="210"/>
      <c r="R326" s="210"/>
      <c r="S326" s="210"/>
      <c r="T326" s="210"/>
      <c r="U326" s="236"/>
      <c r="V326" s="210"/>
      <c r="W326" s="210"/>
      <c r="X326" s="210"/>
      <c r="Y326" s="211"/>
    </row>
    <row r="327" spans="1:25" ht="11.25">
      <c r="A327" s="210"/>
      <c r="B327" s="210"/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36"/>
      <c r="P327" s="210"/>
      <c r="Q327" s="210"/>
      <c r="R327" s="210"/>
      <c r="S327" s="210"/>
      <c r="T327" s="210"/>
      <c r="U327" s="236"/>
      <c r="V327" s="210"/>
      <c r="W327" s="210"/>
      <c r="X327" s="210"/>
      <c r="Y327" s="211"/>
    </row>
    <row r="328" spans="1:25" ht="11.25">
      <c r="A328" s="210"/>
      <c r="B328" s="210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36"/>
      <c r="P328" s="210"/>
      <c r="Q328" s="210"/>
      <c r="R328" s="210"/>
      <c r="S328" s="210"/>
      <c r="T328" s="210"/>
      <c r="U328" s="236"/>
      <c r="V328" s="210"/>
      <c r="W328" s="210"/>
      <c r="X328" s="210"/>
      <c r="Y328" s="211"/>
    </row>
    <row r="329" spans="1:25" ht="11.25">
      <c r="A329" s="210"/>
      <c r="B329" s="210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36"/>
      <c r="P329" s="210"/>
      <c r="Q329" s="210"/>
      <c r="R329" s="210"/>
      <c r="S329" s="210"/>
      <c r="T329" s="210"/>
      <c r="U329" s="236"/>
      <c r="V329" s="210"/>
      <c r="W329" s="210"/>
      <c r="X329" s="210"/>
      <c r="Y329" s="211"/>
    </row>
    <row r="330" spans="1:25" ht="11.25">
      <c r="A330" s="210"/>
      <c r="B330" s="210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36"/>
      <c r="P330" s="210"/>
      <c r="Q330" s="210"/>
      <c r="R330" s="210"/>
      <c r="S330" s="210"/>
      <c r="T330" s="210"/>
      <c r="U330" s="236"/>
      <c r="V330" s="210"/>
      <c r="W330" s="210"/>
      <c r="X330" s="210"/>
      <c r="Y330" s="211"/>
    </row>
    <row r="331" spans="1:25" ht="11.25">
      <c r="A331" s="210"/>
      <c r="B331" s="210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36"/>
      <c r="P331" s="210"/>
      <c r="Q331" s="210"/>
      <c r="R331" s="210"/>
      <c r="S331" s="210"/>
      <c r="T331" s="210"/>
      <c r="U331" s="236"/>
      <c r="V331" s="210"/>
      <c r="W331" s="210"/>
      <c r="X331" s="210"/>
      <c r="Y331" s="211"/>
    </row>
    <row r="332" spans="1:25" ht="11.25">
      <c r="A332" s="210"/>
      <c r="B332" s="210"/>
      <c r="C332" s="210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36"/>
      <c r="P332" s="210"/>
      <c r="Q332" s="210"/>
      <c r="R332" s="210"/>
      <c r="S332" s="210"/>
      <c r="T332" s="210"/>
      <c r="U332" s="236"/>
      <c r="V332" s="210"/>
      <c r="W332" s="210"/>
      <c r="X332" s="210"/>
      <c r="Y332" s="211"/>
    </row>
    <row r="333" spans="1:25" ht="11.25">
      <c r="A333" s="210"/>
      <c r="B333" s="210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36"/>
      <c r="P333" s="210"/>
      <c r="Q333" s="210"/>
      <c r="R333" s="210"/>
      <c r="S333" s="210"/>
      <c r="T333" s="210"/>
      <c r="U333" s="236"/>
      <c r="V333" s="210"/>
      <c r="W333" s="210"/>
      <c r="X333" s="210"/>
      <c r="Y333" s="211"/>
    </row>
    <row r="334" spans="1:25" ht="11.25">
      <c r="A334" s="210"/>
      <c r="B334" s="210"/>
      <c r="C334" s="210"/>
      <c r="D334" s="210"/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36"/>
      <c r="P334" s="210"/>
      <c r="Q334" s="210"/>
      <c r="R334" s="210"/>
      <c r="S334" s="210"/>
      <c r="T334" s="210"/>
      <c r="U334" s="236"/>
      <c r="V334" s="210"/>
      <c r="W334" s="210"/>
      <c r="X334" s="210"/>
      <c r="Y334" s="211"/>
    </row>
    <row r="335" spans="1:25" ht="11.25">
      <c r="A335" s="210"/>
      <c r="B335" s="210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36"/>
      <c r="P335" s="210"/>
      <c r="Q335" s="210"/>
      <c r="R335" s="210"/>
      <c r="S335" s="210"/>
      <c r="T335" s="210"/>
      <c r="U335" s="236"/>
      <c r="V335" s="210"/>
      <c r="W335" s="210"/>
      <c r="X335" s="210"/>
      <c r="Y335" s="211"/>
    </row>
    <row r="336" spans="1:25" ht="11.25">
      <c r="A336" s="210"/>
      <c r="B336" s="210"/>
      <c r="C336" s="210"/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36"/>
      <c r="P336" s="210"/>
      <c r="Q336" s="210"/>
      <c r="R336" s="210"/>
      <c r="S336" s="210"/>
      <c r="T336" s="210"/>
      <c r="U336" s="236"/>
      <c r="V336" s="210"/>
      <c r="W336" s="210"/>
      <c r="X336" s="210"/>
      <c r="Y336" s="211"/>
    </row>
    <row r="337" spans="1:25" ht="11.25">
      <c r="A337" s="210"/>
      <c r="B337" s="210"/>
      <c r="C337" s="210"/>
      <c r="D337" s="210"/>
      <c r="E337" s="210"/>
      <c r="F337" s="210"/>
      <c r="G337" s="210"/>
      <c r="H337" s="210"/>
      <c r="I337" s="210"/>
      <c r="J337" s="210"/>
      <c r="K337" s="210"/>
      <c r="L337" s="210"/>
      <c r="M337" s="210"/>
      <c r="N337" s="210"/>
      <c r="O337" s="236"/>
      <c r="P337" s="210"/>
      <c r="Q337" s="210"/>
      <c r="R337" s="210"/>
      <c r="S337" s="210"/>
      <c r="T337" s="210"/>
      <c r="U337" s="236"/>
      <c r="V337" s="210"/>
      <c r="W337" s="210"/>
      <c r="X337" s="210"/>
      <c r="Y337" s="211"/>
    </row>
    <row r="338" spans="1:25" ht="11.25">
      <c r="A338" s="210"/>
      <c r="B338" s="210"/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36"/>
      <c r="P338" s="210"/>
      <c r="Q338" s="210"/>
      <c r="R338" s="210"/>
      <c r="S338" s="210"/>
      <c r="T338" s="210"/>
      <c r="U338" s="236"/>
      <c r="V338" s="210"/>
      <c r="W338" s="210"/>
      <c r="X338" s="210"/>
      <c r="Y338" s="211"/>
    </row>
    <row r="339" spans="1:25" ht="11.25">
      <c r="A339" s="210"/>
      <c r="B339" s="210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36"/>
      <c r="P339" s="210"/>
      <c r="Q339" s="210"/>
      <c r="R339" s="210"/>
      <c r="S339" s="210"/>
      <c r="T339" s="210"/>
      <c r="U339" s="236"/>
      <c r="V339" s="210"/>
      <c r="W339" s="210"/>
      <c r="X339" s="210"/>
      <c r="Y339" s="211"/>
    </row>
    <row r="340" spans="1:25" ht="11.25">
      <c r="A340" s="210"/>
      <c r="B340" s="210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36"/>
      <c r="P340" s="210"/>
      <c r="Q340" s="210"/>
      <c r="R340" s="210"/>
      <c r="S340" s="210"/>
      <c r="T340" s="210"/>
      <c r="U340" s="236"/>
      <c r="V340" s="210"/>
      <c r="W340" s="210"/>
      <c r="X340" s="210"/>
      <c r="Y340" s="211"/>
    </row>
    <row r="341" spans="1:25" ht="11.25">
      <c r="A341" s="210"/>
      <c r="B341" s="210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36"/>
      <c r="P341" s="210"/>
      <c r="Q341" s="210"/>
      <c r="R341" s="210"/>
      <c r="S341" s="210"/>
      <c r="T341" s="210"/>
      <c r="U341" s="236"/>
      <c r="V341" s="210"/>
      <c r="W341" s="210"/>
      <c r="X341" s="210"/>
      <c r="Y341" s="211"/>
    </row>
    <row r="342" spans="1:25" ht="11.25">
      <c r="A342" s="210"/>
      <c r="B342" s="210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36"/>
      <c r="P342" s="210"/>
      <c r="Q342" s="210"/>
      <c r="R342" s="210"/>
      <c r="S342" s="210"/>
      <c r="T342" s="210"/>
      <c r="U342" s="236"/>
      <c r="V342" s="210"/>
      <c r="W342" s="210"/>
      <c r="X342" s="210"/>
      <c r="Y342" s="211"/>
    </row>
    <row r="343" spans="1:25" ht="11.25">
      <c r="A343" s="210"/>
      <c r="B343" s="210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36"/>
      <c r="P343" s="210"/>
      <c r="Q343" s="210"/>
      <c r="R343" s="210"/>
      <c r="S343" s="210"/>
      <c r="T343" s="210"/>
      <c r="U343" s="236"/>
      <c r="V343" s="210"/>
      <c r="W343" s="210"/>
      <c r="X343" s="210"/>
      <c r="Y343" s="211"/>
    </row>
    <row r="344" spans="1:25" ht="11.25">
      <c r="A344" s="210"/>
      <c r="B344" s="210"/>
      <c r="C344" s="210"/>
      <c r="D344" s="210"/>
      <c r="E344" s="210"/>
      <c r="F344" s="210"/>
      <c r="G344" s="210"/>
      <c r="H344" s="210"/>
      <c r="I344" s="210"/>
      <c r="J344" s="210"/>
      <c r="K344" s="210"/>
      <c r="L344" s="210"/>
      <c r="M344" s="210"/>
      <c r="N344" s="210"/>
      <c r="O344" s="236"/>
      <c r="P344" s="210"/>
      <c r="Q344" s="210"/>
      <c r="R344" s="210"/>
      <c r="S344" s="210"/>
      <c r="T344" s="210"/>
      <c r="U344" s="236"/>
      <c r="V344" s="210"/>
      <c r="W344" s="210"/>
      <c r="X344" s="210"/>
      <c r="Y344" s="211"/>
    </row>
    <row r="345" spans="1:25" ht="11.25">
      <c r="A345" s="210"/>
      <c r="B345" s="210"/>
      <c r="C345" s="210"/>
      <c r="D345" s="210"/>
      <c r="E345" s="210"/>
      <c r="F345" s="210"/>
      <c r="G345" s="210"/>
      <c r="H345" s="210"/>
      <c r="I345" s="210"/>
      <c r="J345" s="210"/>
      <c r="K345" s="210"/>
      <c r="L345" s="210"/>
      <c r="M345" s="210"/>
      <c r="N345" s="210"/>
      <c r="O345" s="236"/>
      <c r="P345" s="210"/>
      <c r="Q345" s="210"/>
      <c r="R345" s="210"/>
      <c r="S345" s="210"/>
      <c r="T345" s="210"/>
      <c r="U345" s="236"/>
      <c r="V345" s="210"/>
      <c r="W345" s="210"/>
      <c r="X345" s="210"/>
      <c r="Y345" s="211"/>
    </row>
    <row r="346" spans="1:25" ht="11.25">
      <c r="A346" s="210"/>
      <c r="B346" s="210"/>
      <c r="C346" s="210"/>
      <c r="D346" s="210"/>
      <c r="E346" s="210"/>
      <c r="F346" s="210"/>
      <c r="G346" s="210"/>
      <c r="H346" s="210"/>
      <c r="I346" s="210"/>
      <c r="J346" s="210"/>
      <c r="K346" s="210"/>
      <c r="L346" s="210"/>
      <c r="M346" s="210"/>
      <c r="N346" s="210"/>
      <c r="O346" s="236"/>
      <c r="P346" s="210"/>
      <c r="Q346" s="210"/>
      <c r="R346" s="210"/>
      <c r="S346" s="210"/>
      <c r="T346" s="210"/>
      <c r="U346" s="236"/>
      <c r="V346" s="210"/>
      <c r="W346" s="210"/>
      <c r="X346" s="210"/>
      <c r="Y346" s="211"/>
    </row>
    <row r="347" spans="1:25" ht="11.25">
      <c r="A347" s="210"/>
      <c r="B347" s="210"/>
      <c r="C347" s="210"/>
      <c r="D347" s="210"/>
      <c r="E347" s="210"/>
      <c r="F347" s="210"/>
      <c r="G347" s="210"/>
      <c r="H347" s="210"/>
      <c r="I347" s="210"/>
      <c r="J347" s="210"/>
      <c r="K347" s="210"/>
      <c r="L347" s="210"/>
      <c r="M347" s="210"/>
      <c r="N347" s="210"/>
      <c r="O347" s="236"/>
      <c r="P347" s="210"/>
      <c r="Q347" s="210"/>
      <c r="R347" s="210"/>
      <c r="S347" s="210"/>
      <c r="T347" s="210"/>
      <c r="U347" s="236"/>
      <c r="V347" s="210"/>
      <c r="W347" s="210"/>
      <c r="X347" s="210"/>
      <c r="Y347" s="211"/>
    </row>
    <row r="348" spans="1:25" ht="11.25">
      <c r="A348" s="210"/>
      <c r="B348" s="210"/>
      <c r="C348" s="210"/>
      <c r="D348" s="210"/>
      <c r="E348" s="210"/>
      <c r="F348" s="210"/>
      <c r="G348" s="210"/>
      <c r="H348" s="210"/>
      <c r="I348" s="210"/>
      <c r="J348" s="210"/>
      <c r="K348" s="210"/>
      <c r="L348" s="210"/>
      <c r="M348" s="210"/>
      <c r="N348" s="210"/>
      <c r="O348" s="236"/>
      <c r="P348" s="210"/>
      <c r="Q348" s="210"/>
      <c r="R348" s="210"/>
      <c r="S348" s="210"/>
      <c r="T348" s="210"/>
      <c r="U348" s="236"/>
      <c r="V348" s="210"/>
      <c r="W348" s="210"/>
      <c r="X348" s="210"/>
      <c r="Y348" s="211"/>
    </row>
    <row r="349" spans="1:25" ht="11.25">
      <c r="A349" s="210"/>
      <c r="B349" s="210"/>
      <c r="C349" s="210"/>
      <c r="D349" s="210"/>
      <c r="E349" s="210"/>
      <c r="F349" s="210"/>
      <c r="G349" s="210"/>
      <c r="H349" s="210"/>
      <c r="I349" s="210"/>
      <c r="J349" s="210"/>
      <c r="K349" s="210"/>
      <c r="L349" s="210"/>
      <c r="M349" s="210"/>
      <c r="N349" s="210"/>
      <c r="O349" s="236"/>
      <c r="P349" s="210"/>
      <c r="Q349" s="210"/>
      <c r="R349" s="210"/>
      <c r="S349" s="210"/>
      <c r="T349" s="210"/>
      <c r="U349" s="236"/>
      <c r="V349" s="210"/>
      <c r="W349" s="210"/>
      <c r="X349" s="210"/>
      <c r="Y349" s="211"/>
    </row>
    <row r="350" spans="1:25" ht="11.25">
      <c r="A350" s="210"/>
      <c r="B350" s="210"/>
      <c r="C350" s="210"/>
      <c r="D350" s="210"/>
      <c r="E350" s="210"/>
      <c r="F350" s="210"/>
      <c r="G350" s="210"/>
      <c r="H350" s="210"/>
      <c r="I350" s="210"/>
      <c r="J350" s="210"/>
      <c r="K350" s="210"/>
      <c r="L350" s="210"/>
      <c r="M350" s="210"/>
      <c r="N350" s="210"/>
      <c r="O350" s="236"/>
      <c r="P350" s="210"/>
      <c r="Q350" s="210"/>
      <c r="R350" s="210"/>
      <c r="S350" s="210"/>
      <c r="T350" s="210"/>
      <c r="U350" s="236"/>
      <c r="V350" s="210"/>
      <c r="W350" s="210"/>
      <c r="X350" s="210"/>
      <c r="Y350" s="211"/>
    </row>
    <row r="351" spans="1:25" ht="11.25">
      <c r="A351" s="210"/>
      <c r="B351" s="210"/>
      <c r="C351" s="210"/>
      <c r="D351" s="210"/>
      <c r="E351" s="210"/>
      <c r="F351" s="210"/>
      <c r="G351" s="210"/>
      <c r="H351" s="210"/>
      <c r="I351" s="210"/>
      <c r="J351" s="210"/>
      <c r="K351" s="210"/>
      <c r="L351" s="210"/>
      <c r="M351" s="210"/>
      <c r="N351" s="210"/>
      <c r="O351" s="236"/>
      <c r="P351" s="210"/>
      <c r="Q351" s="210"/>
      <c r="R351" s="210"/>
      <c r="S351" s="210"/>
      <c r="T351" s="210"/>
      <c r="U351" s="236"/>
      <c r="V351" s="210"/>
      <c r="W351" s="210"/>
      <c r="X351" s="210"/>
      <c r="Y351" s="211"/>
    </row>
    <row r="352" spans="1:25" ht="11.25">
      <c r="A352" s="210"/>
      <c r="B352" s="210"/>
      <c r="C352" s="210"/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36"/>
      <c r="P352" s="210"/>
      <c r="Q352" s="210"/>
      <c r="R352" s="210"/>
      <c r="S352" s="210"/>
      <c r="T352" s="210"/>
      <c r="U352" s="236"/>
      <c r="V352" s="210"/>
      <c r="W352" s="210"/>
      <c r="X352" s="210"/>
      <c r="Y352" s="211"/>
    </row>
    <row r="353" spans="1:25" ht="11.25">
      <c r="A353" s="210"/>
      <c r="B353" s="210"/>
      <c r="C353" s="210"/>
      <c r="D353" s="210"/>
      <c r="E353" s="210"/>
      <c r="F353" s="210"/>
      <c r="G353" s="210"/>
      <c r="H353" s="210"/>
      <c r="I353" s="210"/>
      <c r="J353" s="210"/>
      <c r="K353" s="210"/>
      <c r="L353" s="210"/>
      <c r="M353" s="210"/>
      <c r="N353" s="210"/>
      <c r="O353" s="236"/>
      <c r="P353" s="210"/>
      <c r="Q353" s="210"/>
      <c r="R353" s="210"/>
      <c r="S353" s="210"/>
      <c r="T353" s="210"/>
      <c r="U353" s="236"/>
      <c r="V353" s="210"/>
      <c r="W353" s="210"/>
      <c r="X353" s="210"/>
      <c r="Y353" s="211"/>
    </row>
    <row r="354" spans="1:25" ht="11.25">
      <c r="A354" s="210"/>
      <c r="B354" s="210"/>
      <c r="C354" s="210"/>
      <c r="D354" s="210"/>
      <c r="E354" s="210"/>
      <c r="F354" s="210"/>
      <c r="G354" s="210"/>
      <c r="H354" s="210"/>
      <c r="I354" s="210"/>
      <c r="J354" s="210"/>
      <c r="K354" s="210"/>
      <c r="L354" s="210"/>
      <c r="M354" s="210"/>
      <c r="N354" s="210"/>
      <c r="O354" s="236"/>
      <c r="P354" s="210"/>
      <c r="Q354" s="210"/>
      <c r="R354" s="210"/>
      <c r="S354" s="210"/>
      <c r="T354" s="210"/>
      <c r="U354" s="236"/>
      <c r="V354" s="210"/>
      <c r="W354" s="210"/>
      <c r="X354" s="210"/>
      <c r="Y354" s="211"/>
    </row>
    <row r="355" spans="1:25" ht="11.25">
      <c r="A355" s="210"/>
      <c r="B355" s="210"/>
      <c r="C355" s="210"/>
      <c r="D355" s="210"/>
      <c r="E355" s="210"/>
      <c r="F355" s="210"/>
      <c r="G355" s="210"/>
      <c r="H355" s="210"/>
      <c r="I355" s="210"/>
      <c r="J355" s="210"/>
      <c r="K355" s="210"/>
      <c r="L355" s="210"/>
      <c r="M355" s="210"/>
      <c r="N355" s="210"/>
      <c r="O355" s="236"/>
      <c r="P355" s="210"/>
      <c r="Q355" s="210"/>
      <c r="R355" s="210"/>
      <c r="S355" s="210"/>
      <c r="T355" s="210"/>
      <c r="U355" s="236"/>
      <c r="V355" s="210"/>
      <c r="W355" s="210"/>
      <c r="X355" s="210"/>
      <c r="Y355" s="211"/>
    </row>
    <row r="356" spans="1:25" ht="11.25">
      <c r="A356" s="210"/>
      <c r="B356" s="210"/>
      <c r="C356" s="210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0"/>
      <c r="O356" s="236"/>
      <c r="P356" s="210"/>
      <c r="Q356" s="210"/>
      <c r="R356" s="210"/>
      <c r="S356" s="210"/>
      <c r="T356" s="210"/>
      <c r="U356" s="236"/>
      <c r="V356" s="210"/>
      <c r="W356" s="210"/>
      <c r="X356" s="210"/>
      <c r="Y356" s="211"/>
    </row>
    <row r="357" spans="1:25" ht="11.25">
      <c r="A357" s="210"/>
      <c r="B357" s="210"/>
      <c r="C357" s="210"/>
      <c r="D357" s="210"/>
      <c r="E357" s="210"/>
      <c r="F357" s="210"/>
      <c r="G357" s="210"/>
      <c r="H357" s="210"/>
      <c r="I357" s="210"/>
      <c r="J357" s="210"/>
      <c r="K357" s="210"/>
      <c r="L357" s="210"/>
      <c r="M357" s="210"/>
      <c r="N357" s="210"/>
      <c r="O357" s="236"/>
      <c r="P357" s="210"/>
      <c r="Q357" s="210"/>
      <c r="R357" s="210"/>
      <c r="S357" s="210"/>
      <c r="T357" s="210"/>
      <c r="U357" s="236"/>
      <c r="V357" s="210"/>
      <c r="W357" s="210"/>
      <c r="X357" s="210"/>
      <c r="Y357" s="211"/>
    </row>
    <row r="358" spans="1:25" ht="11.25">
      <c r="A358" s="210"/>
      <c r="B358" s="210"/>
      <c r="C358" s="210"/>
      <c r="D358" s="210"/>
      <c r="E358" s="210"/>
      <c r="F358" s="210"/>
      <c r="G358" s="210"/>
      <c r="H358" s="210"/>
      <c r="I358" s="210"/>
      <c r="J358" s="210"/>
      <c r="K358" s="210"/>
      <c r="L358" s="210"/>
      <c r="M358" s="210"/>
      <c r="N358" s="210"/>
      <c r="O358" s="236"/>
      <c r="P358" s="210"/>
      <c r="Q358" s="210"/>
      <c r="R358" s="210"/>
      <c r="S358" s="210"/>
      <c r="T358" s="210"/>
      <c r="U358" s="236"/>
      <c r="V358" s="210"/>
      <c r="W358" s="210"/>
      <c r="X358" s="210"/>
      <c r="Y358" s="211"/>
    </row>
    <row r="359" spans="1:25" ht="11.25">
      <c r="A359" s="210"/>
      <c r="B359" s="210"/>
      <c r="C359" s="210"/>
      <c r="D359" s="210"/>
      <c r="E359" s="210"/>
      <c r="F359" s="210"/>
      <c r="G359" s="210"/>
      <c r="H359" s="210"/>
      <c r="I359" s="210"/>
      <c r="J359" s="210"/>
      <c r="K359" s="210"/>
      <c r="L359" s="210"/>
      <c r="M359" s="210"/>
      <c r="N359" s="210"/>
      <c r="O359" s="236"/>
      <c r="P359" s="210"/>
      <c r="Q359" s="210"/>
      <c r="R359" s="210"/>
      <c r="S359" s="210"/>
      <c r="T359" s="210"/>
      <c r="U359" s="236"/>
      <c r="V359" s="210"/>
      <c r="W359" s="210"/>
      <c r="X359" s="210"/>
      <c r="Y359" s="211"/>
    </row>
    <row r="360" spans="1:25" ht="11.25">
      <c r="A360" s="210"/>
      <c r="B360" s="210"/>
      <c r="C360" s="210"/>
      <c r="D360" s="210"/>
      <c r="E360" s="210"/>
      <c r="F360" s="210"/>
      <c r="G360" s="210"/>
      <c r="H360" s="210"/>
      <c r="I360" s="210"/>
      <c r="J360" s="210"/>
      <c r="K360" s="210"/>
      <c r="L360" s="210"/>
      <c r="M360" s="210"/>
      <c r="N360" s="210"/>
      <c r="O360" s="236"/>
      <c r="P360" s="210"/>
      <c r="Q360" s="210"/>
      <c r="R360" s="210"/>
      <c r="S360" s="210"/>
      <c r="T360" s="210"/>
      <c r="U360" s="236"/>
      <c r="V360" s="210"/>
      <c r="W360" s="210"/>
      <c r="X360" s="210"/>
      <c r="Y360" s="211"/>
    </row>
    <row r="361" spans="1:25" ht="11.25">
      <c r="A361" s="210"/>
      <c r="B361" s="210"/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36"/>
      <c r="P361" s="210"/>
      <c r="Q361" s="210"/>
      <c r="R361" s="210"/>
      <c r="S361" s="210"/>
      <c r="T361" s="210"/>
      <c r="U361" s="236"/>
      <c r="V361" s="210"/>
      <c r="W361" s="210"/>
      <c r="X361" s="210"/>
      <c r="Y361" s="211"/>
    </row>
    <row r="362" spans="1:25" ht="11.25">
      <c r="A362" s="210"/>
      <c r="B362" s="210"/>
      <c r="C362" s="210"/>
      <c r="D362" s="210"/>
      <c r="E362" s="210"/>
      <c r="F362" s="210"/>
      <c r="G362" s="210"/>
      <c r="H362" s="210"/>
      <c r="I362" s="210"/>
      <c r="J362" s="210"/>
      <c r="K362" s="210"/>
      <c r="L362" s="210"/>
      <c r="M362" s="210"/>
      <c r="N362" s="210"/>
      <c r="O362" s="236"/>
      <c r="P362" s="210"/>
      <c r="Q362" s="210"/>
      <c r="R362" s="210"/>
      <c r="S362" s="210"/>
      <c r="T362" s="210"/>
      <c r="U362" s="236"/>
      <c r="V362" s="210"/>
      <c r="W362" s="210"/>
      <c r="X362" s="210"/>
      <c r="Y362" s="211"/>
    </row>
    <row r="363" spans="1:25" ht="11.25">
      <c r="A363" s="210"/>
      <c r="B363" s="210"/>
      <c r="C363" s="210"/>
      <c r="D363" s="210"/>
      <c r="E363" s="210"/>
      <c r="F363" s="210"/>
      <c r="G363" s="210"/>
      <c r="H363" s="210"/>
      <c r="I363" s="210"/>
      <c r="J363" s="210"/>
      <c r="K363" s="210"/>
      <c r="L363" s="210"/>
      <c r="M363" s="210"/>
      <c r="N363" s="210"/>
      <c r="O363" s="236"/>
      <c r="P363" s="210"/>
      <c r="Q363" s="210"/>
      <c r="R363" s="210"/>
      <c r="S363" s="210"/>
      <c r="T363" s="210"/>
      <c r="U363" s="236"/>
      <c r="V363" s="210"/>
      <c r="W363" s="210"/>
      <c r="X363" s="210"/>
      <c r="Y363" s="211"/>
    </row>
    <row r="364" spans="1:25" ht="11.25">
      <c r="A364" s="210"/>
      <c r="B364" s="210"/>
      <c r="C364" s="210"/>
      <c r="D364" s="210"/>
      <c r="E364" s="210"/>
      <c r="F364" s="210"/>
      <c r="G364" s="210"/>
      <c r="H364" s="210"/>
      <c r="I364" s="210"/>
      <c r="J364" s="210"/>
      <c r="K364" s="210"/>
      <c r="L364" s="210"/>
      <c r="M364" s="210"/>
      <c r="N364" s="210"/>
      <c r="O364" s="236"/>
      <c r="P364" s="210"/>
      <c r="Q364" s="210"/>
      <c r="R364" s="210"/>
      <c r="S364" s="210"/>
      <c r="T364" s="210"/>
      <c r="U364" s="236"/>
      <c r="V364" s="210"/>
      <c r="W364" s="210"/>
      <c r="X364" s="210"/>
      <c r="Y364" s="211"/>
    </row>
    <row r="365" spans="1:25" ht="11.25">
      <c r="A365" s="210"/>
      <c r="B365" s="210"/>
      <c r="C365" s="210"/>
      <c r="D365" s="210"/>
      <c r="E365" s="210"/>
      <c r="F365" s="210"/>
      <c r="G365" s="210"/>
      <c r="H365" s="210"/>
      <c r="I365" s="210"/>
      <c r="J365" s="210"/>
      <c r="K365" s="210"/>
      <c r="L365" s="210"/>
      <c r="M365" s="210"/>
      <c r="N365" s="210"/>
      <c r="O365" s="236"/>
      <c r="P365" s="210"/>
      <c r="Q365" s="210"/>
      <c r="R365" s="210"/>
      <c r="S365" s="210"/>
      <c r="T365" s="210"/>
      <c r="U365" s="236"/>
      <c r="V365" s="210"/>
      <c r="W365" s="210"/>
      <c r="X365" s="210"/>
      <c r="Y365" s="211"/>
    </row>
    <row r="366" spans="1:25" ht="11.25">
      <c r="A366" s="210"/>
      <c r="B366" s="210"/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36"/>
      <c r="P366" s="210"/>
      <c r="Q366" s="210"/>
      <c r="R366" s="210"/>
      <c r="S366" s="210"/>
      <c r="T366" s="210"/>
      <c r="U366" s="236"/>
      <c r="V366" s="210"/>
      <c r="W366" s="210"/>
      <c r="X366" s="210"/>
      <c r="Y366" s="211"/>
    </row>
    <row r="367" spans="1:25" ht="11.25">
      <c r="A367" s="210"/>
      <c r="B367" s="210"/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36"/>
      <c r="P367" s="210"/>
      <c r="Q367" s="210"/>
      <c r="R367" s="210"/>
      <c r="S367" s="210"/>
      <c r="T367" s="210"/>
      <c r="U367" s="236"/>
      <c r="V367" s="210"/>
      <c r="W367" s="210"/>
      <c r="X367" s="210"/>
      <c r="Y367" s="211"/>
    </row>
    <row r="368" spans="1:25" ht="11.25">
      <c r="A368" s="210"/>
      <c r="B368" s="210"/>
      <c r="C368" s="210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36"/>
      <c r="P368" s="210"/>
      <c r="Q368" s="210"/>
      <c r="R368" s="210"/>
      <c r="S368" s="210"/>
      <c r="T368" s="210"/>
      <c r="U368" s="236"/>
      <c r="V368" s="210"/>
      <c r="W368" s="210"/>
      <c r="X368" s="210"/>
      <c r="Y368" s="211"/>
    </row>
    <row r="369" spans="1:25" ht="11.25">
      <c r="A369" s="210"/>
      <c r="B369" s="210"/>
      <c r="C369" s="210"/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0"/>
      <c r="O369" s="236"/>
      <c r="P369" s="210"/>
      <c r="Q369" s="210"/>
      <c r="R369" s="210"/>
      <c r="S369" s="210"/>
      <c r="T369" s="210"/>
      <c r="U369" s="236"/>
      <c r="V369" s="210"/>
      <c r="W369" s="210"/>
      <c r="X369" s="210"/>
      <c r="Y369" s="211"/>
    </row>
    <row r="370" spans="1:25" ht="11.25">
      <c r="A370" s="210"/>
      <c r="B370" s="210"/>
      <c r="C370" s="210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  <c r="O370" s="236"/>
      <c r="P370" s="210"/>
      <c r="Q370" s="210"/>
      <c r="R370" s="210"/>
      <c r="S370" s="210"/>
      <c r="T370" s="210"/>
      <c r="U370" s="236"/>
      <c r="V370" s="210"/>
      <c r="W370" s="210"/>
      <c r="X370" s="210"/>
      <c r="Y370" s="211"/>
    </row>
    <row r="371" spans="1:25" ht="11.25">
      <c r="A371" s="210"/>
      <c r="B371" s="210"/>
      <c r="C371" s="210"/>
      <c r="D371" s="210"/>
      <c r="E371" s="210"/>
      <c r="F371" s="210"/>
      <c r="G371" s="210"/>
      <c r="H371" s="210"/>
      <c r="I371" s="210"/>
      <c r="J371" s="210"/>
      <c r="K371" s="210"/>
      <c r="L371" s="210"/>
      <c r="M371" s="210"/>
      <c r="N371" s="210"/>
      <c r="O371" s="236"/>
      <c r="P371" s="210"/>
      <c r="Q371" s="210"/>
      <c r="R371" s="210"/>
      <c r="S371" s="210"/>
      <c r="T371" s="210"/>
      <c r="U371" s="236"/>
      <c r="V371" s="210"/>
      <c r="W371" s="210"/>
      <c r="X371" s="210"/>
      <c r="Y371" s="211"/>
    </row>
    <row r="372" spans="1:25" ht="11.25">
      <c r="A372" s="210"/>
      <c r="B372" s="210"/>
      <c r="C372" s="210"/>
      <c r="D372" s="210"/>
      <c r="E372" s="210"/>
      <c r="F372" s="210"/>
      <c r="G372" s="210"/>
      <c r="H372" s="210"/>
      <c r="I372" s="210"/>
      <c r="J372" s="210"/>
      <c r="K372" s="210"/>
      <c r="L372" s="210"/>
      <c r="M372" s="210"/>
      <c r="N372" s="210"/>
      <c r="O372" s="236"/>
      <c r="P372" s="210"/>
      <c r="Q372" s="210"/>
      <c r="R372" s="210"/>
      <c r="S372" s="210"/>
      <c r="T372" s="210"/>
      <c r="U372" s="236"/>
      <c r="V372" s="210"/>
      <c r="W372" s="210"/>
      <c r="X372" s="210"/>
      <c r="Y372" s="211"/>
    </row>
    <row r="373" spans="1:25" ht="11.25">
      <c r="A373" s="210"/>
      <c r="B373" s="210"/>
      <c r="C373" s="210"/>
      <c r="D373" s="210"/>
      <c r="E373" s="210"/>
      <c r="F373" s="210"/>
      <c r="G373" s="210"/>
      <c r="H373" s="210"/>
      <c r="I373" s="210"/>
      <c r="J373" s="210"/>
      <c r="K373" s="210"/>
      <c r="L373" s="210"/>
      <c r="M373" s="210"/>
      <c r="N373" s="210"/>
      <c r="O373" s="236"/>
      <c r="P373" s="210"/>
      <c r="Q373" s="210"/>
      <c r="R373" s="210"/>
      <c r="S373" s="210"/>
      <c r="T373" s="210"/>
      <c r="U373" s="236"/>
      <c r="V373" s="210"/>
      <c r="W373" s="210"/>
      <c r="X373" s="210"/>
      <c r="Y373" s="211"/>
    </row>
    <row r="374" spans="1:25" ht="11.25">
      <c r="A374" s="210"/>
      <c r="B374" s="210"/>
      <c r="C374" s="210"/>
      <c r="D374" s="210"/>
      <c r="E374" s="210"/>
      <c r="F374" s="210"/>
      <c r="G374" s="210"/>
      <c r="H374" s="210"/>
      <c r="I374" s="210"/>
      <c r="J374" s="210"/>
      <c r="K374" s="210"/>
      <c r="L374" s="210"/>
      <c r="M374" s="210"/>
      <c r="N374" s="210"/>
      <c r="O374" s="236"/>
      <c r="P374" s="210"/>
      <c r="Q374" s="210"/>
      <c r="R374" s="210"/>
      <c r="S374" s="210"/>
      <c r="T374" s="210"/>
      <c r="U374" s="236"/>
      <c r="V374" s="210"/>
      <c r="W374" s="210"/>
      <c r="X374" s="210"/>
      <c r="Y374" s="211"/>
    </row>
    <row r="375" spans="1:25" ht="11.25">
      <c r="A375" s="210"/>
      <c r="B375" s="210"/>
      <c r="C375" s="210"/>
      <c r="D375" s="210"/>
      <c r="E375" s="210"/>
      <c r="F375" s="210"/>
      <c r="G375" s="210"/>
      <c r="H375" s="210"/>
      <c r="I375" s="210"/>
      <c r="J375" s="210"/>
      <c r="K375" s="210"/>
      <c r="L375" s="210"/>
      <c r="M375" s="210"/>
      <c r="N375" s="210"/>
      <c r="O375" s="236"/>
      <c r="P375" s="210"/>
      <c r="Q375" s="210"/>
      <c r="R375" s="210"/>
      <c r="S375" s="210"/>
      <c r="T375" s="210"/>
      <c r="U375" s="236"/>
      <c r="V375" s="210"/>
      <c r="W375" s="210"/>
      <c r="X375" s="210"/>
      <c r="Y375" s="211"/>
    </row>
    <row r="376" spans="1:25" ht="11.25">
      <c r="A376" s="210"/>
      <c r="B376" s="210"/>
      <c r="C376" s="210"/>
      <c r="D376" s="210"/>
      <c r="E376" s="210"/>
      <c r="F376" s="210"/>
      <c r="G376" s="210"/>
      <c r="H376" s="210"/>
      <c r="I376" s="210"/>
      <c r="J376" s="210"/>
      <c r="K376" s="210"/>
      <c r="L376" s="210"/>
      <c r="M376" s="210"/>
      <c r="N376" s="210"/>
      <c r="O376" s="236"/>
      <c r="P376" s="210"/>
      <c r="Q376" s="210"/>
      <c r="R376" s="210"/>
      <c r="S376" s="210"/>
      <c r="T376" s="210"/>
      <c r="U376" s="236"/>
      <c r="V376" s="210"/>
      <c r="W376" s="210"/>
      <c r="X376" s="210"/>
      <c r="Y376" s="211"/>
    </row>
    <row r="377" spans="1:25" ht="11.25">
      <c r="A377" s="210"/>
      <c r="B377" s="210"/>
      <c r="C377" s="210"/>
      <c r="D377" s="210"/>
      <c r="E377" s="210"/>
      <c r="F377" s="210"/>
      <c r="G377" s="210"/>
      <c r="H377" s="210"/>
      <c r="I377" s="210"/>
      <c r="J377" s="210"/>
      <c r="K377" s="210"/>
      <c r="L377" s="210"/>
      <c r="M377" s="210"/>
      <c r="N377" s="210"/>
      <c r="O377" s="236"/>
      <c r="P377" s="210"/>
      <c r="Q377" s="210"/>
      <c r="R377" s="210"/>
      <c r="S377" s="210"/>
      <c r="T377" s="210"/>
      <c r="U377" s="236"/>
      <c r="V377" s="210"/>
      <c r="W377" s="210"/>
      <c r="X377" s="210"/>
      <c r="Y377" s="211"/>
    </row>
    <row r="378" spans="1:25" ht="11.25">
      <c r="A378" s="210"/>
      <c r="B378" s="210"/>
      <c r="C378" s="210"/>
      <c r="D378" s="210"/>
      <c r="E378" s="210"/>
      <c r="F378" s="210"/>
      <c r="G378" s="210"/>
      <c r="H378" s="210"/>
      <c r="I378" s="210"/>
      <c r="J378" s="210"/>
      <c r="K378" s="210"/>
      <c r="L378" s="210"/>
      <c r="M378" s="210"/>
      <c r="N378" s="210"/>
      <c r="O378" s="236"/>
      <c r="P378" s="210"/>
      <c r="Q378" s="210"/>
      <c r="R378" s="210"/>
      <c r="S378" s="210"/>
      <c r="T378" s="210"/>
      <c r="U378" s="236"/>
      <c r="V378" s="210"/>
      <c r="W378" s="210"/>
      <c r="X378" s="210"/>
      <c r="Y378" s="211"/>
    </row>
    <row r="379" spans="1:25" ht="11.25">
      <c r="A379" s="210"/>
      <c r="B379" s="210"/>
      <c r="C379" s="210"/>
      <c r="D379" s="210"/>
      <c r="E379" s="210"/>
      <c r="F379" s="210"/>
      <c r="G379" s="210"/>
      <c r="H379" s="210"/>
      <c r="I379" s="210"/>
      <c r="J379" s="210"/>
      <c r="K379" s="210"/>
      <c r="L379" s="210"/>
      <c r="M379" s="210"/>
      <c r="N379" s="210"/>
      <c r="O379" s="236"/>
      <c r="P379" s="210"/>
      <c r="Q379" s="210"/>
      <c r="R379" s="210"/>
      <c r="S379" s="210"/>
      <c r="T379" s="210"/>
      <c r="U379" s="236"/>
      <c r="V379" s="210"/>
      <c r="W379" s="210"/>
      <c r="X379" s="210"/>
      <c r="Y379" s="211"/>
    </row>
    <row r="380" spans="1:25" ht="11.25">
      <c r="A380" s="210"/>
      <c r="B380" s="210"/>
      <c r="C380" s="210"/>
      <c r="D380" s="210"/>
      <c r="E380" s="210"/>
      <c r="F380" s="210"/>
      <c r="G380" s="210"/>
      <c r="H380" s="210"/>
      <c r="I380" s="210"/>
      <c r="J380" s="210"/>
      <c r="K380" s="210"/>
      <c r="L380" s="210"/>
      <c r="M380" s="210"/>
      <c r="N380" s="210"/>
      <c r="O380" s="236"/>
      <c r="P380" s="210"/>
      <c r="Q380" s="210"/>
      <c r="R380" s="210"/>
      <c r="S380" s="210"/>
      <c r="T380" s="210"/>
      <c r="U380" s="236"/>
      <c r="V380" s="210"/>
      <c r="W380" s="210"/>
      <c r="X380" s="210"/>
      <c r="Y380" s="211"/>
    </row>
    <row r="381" spans="1:25" ht="11.25">
      <c r="A381" s="210"/>
      <c r="B381" s="210"/>
      <c r="C381" s="210"/>
      <c r="D381" s="210"/>
      <c r="E381" s="210"/>
      <c r="F381" s="210"/>
      <c r="G381" s="210"/>
      <c r="H381" s="210"/>
      <c r="I381" s="210"/>
      <c r="J381" s="210"/>
      <c r="K381" s="210"/>
      <c r="L381" s="210"/>
      <c r="M381" s="210"/>
      <c r="N381" s="210"/>
      <c r="O381" s="236"/>
      <c r="P381" s="210"/>
      <c r="Q381" s="210"/>
      <c r="R381" s="210"/>
      <c r="S381" s="210"/>
      <c r="T381" s="210"/>
      <c r="U381" s="236"/>
      <c r="V381" s="210"/>
      <c r="W381" s="210"/>
      <c r="X381" s="210"/>
      <c r="Y381" s="211"/>
    </row>
    <row r="382" spans="1:25" ht="11.25">
      <c r="A382" s="210"/>
      <c r="B382" s="210"/>
      <c r="C382" s="210"/>
      <c r="D382" s="210"/>
      <c r="E382" s="210"/>
      <c r="F382" s="210"/>
      <c r="G382" s="210"/>
      <c r="H382" s="210"/>
      <c r="I382" s="210"/>
      <c r="J382" s="210"/>
      <c r="K382" s="210"/>
      <c r="L382" s="210"/>
      <c r="M382" s="210"/>
      <c r="N382" s="210"/>
      <c r="O382" s="236"/>
      <c r="P382" s="210"/>
      <c r="Q382" s="210"/>
      <c r="R382" s="210"/>
      <c r="S382" s="210"/>
      <c r="T382" s="210"/>
      <c r="U382" s="236"/>
      <c r="V382" s="210"/>
      <c r="W382" s="210"/>
      <c r="X382" s="210"/>
      <c r="Y382" s="211"/>
    </row>
    <row r="383" spans="1:25" ht="11.25">
      <c r="A383" s="210"/>
      <c r="B383" s="210"/>
      <c r="C383" s="210"/>
      <c r="D383" s="210"/>
      <c r="E383" s="210"/>
      <c r="F383" s="210"/>
      <c r="G383" s="210"/>
      <c r="H383" s="210"/>
      <c r="I383" s="210"/>
      <c r="J383" s="210"/>
      <c r="K383" s="210"/>
      <c r="L383" s="210"/>
      <c r="M383" s="210"/>
      <c r="N383" s="210"/>
      <c r="O383" s="236"/>
      <c r="P383" s="210"/>
      <c r="Q383" s="210"/>
      <c r="R383" s="210"/>
      <c r="S383" s="210"/>
      <c r="T383" s="210"/>
      <c r="U383" s="236"/>
      <c r="V383" s="210"/>
      <c r="W383" s="210"/>
      <c r="X383" s="210"/>
      <c r="Y383" s="211"/>
    </row>
    <row r="384" spans="1:25" ht="11.25">
      <c r="A384" s="210"/>
      <c r="B384" s="210"/>
      <c r="C384" s="210"/>
      <c r="D384" s="210"/>
      <c r="E384" s="210"/>
      <c r="F384" s="210"/>
      <c r="G384" s="210"/>
      <c r="H384" s="210"/>
      <c r="I384" s="210"/>
      <c r="J384" s="210"/>
      <c r="K384" s="210"/>
      <c r="L384" s="210"/>
      <c r="M384" s="210"/>
      <c r="N384" s="210"/>
      <c r="O384" s="236"/>
      <c r="P384" s="210"/>
      <c r="Q384" s="210"/>
      <c r="R384" s="210"/>
      <c r="S384" s="210"/>
      <c r="T384" s="210"/>
      <c r="U384" s="236"/>
      <c r="V384" s="210"/>
      <c r="W384" s="210"/>
      <c r="X384" s="210"/>
      <c r="Y384" s="211"/>
    </row>
    <row r="385" spans="1:25" ht="11.25">
      <c r="A385" s="210"/>
      <c r="B385" s="210"/>
      <c r="C385" s="210"/>
      <c r="D385" s="210"/>
      <c r="E385" s="210"/>
      <c r="F385" s="210"/>
      <c r="G385" s="210"/>
      <c r="H385" s="210"/>
      <c r="I385" s="210"/>
      <c r="J385" s="210"/>
      <c r="K385" s="210"/>
      <c r="L385" s="210"/>
      <c r="M385" s="210"/>
      <c r="N385" s="210"/>
      <c r="O385" s="236"/>
      <c r="P385" s="210"/>
      <c r="Q385" s="210"/>
      <c r="R385" s="210"/>
      <c r="S385" s="210"/>
      <c r="T385" s="210"/>
      <c r="U385" s="236"/>
      <c r="V385" s="210"/>
      <c r="W385" s="210"/>
      <c r="X385" s="210"/>
      <c r="Y385" s="211"/>
    </row>
    <row r="386" spans="1:25" ht="11.25">
      <c r="A386" s="210"/>
      <c r="B386" s="210"/>
      <c r="C386" s="210"/>
      <c r="D386" s="210"/>
      <c r="E386" s="210"/>
      <c r="F386" s="210"/>
      <c r="G386" s="210"/>
      <c r="H386" s="210"/>
      <c r="I386" s="210"/>
      <c r="J386" s="210"/>
      <c r="K386" s="210"/>
      <c r="L386" s="210"/>
      <c r="M386" s="210"/>
      <c r="N386" s="210"/>
      <c r="O386" s="236"/>
      <c r="P386" s="210"/>
      <c r="Q386" s="210"/>
      <c r="R386" s="210"/>
      <c r="S386" s="210"/>
      <c r="T386" s="210"/>
      <c r="U386" s="236"/>
      <c r="V386" s="210"/>
      <c r="W386" s="210"/>
      <c r="X386" s="210"/>
      <c r="Y386" s="211"/>
    </row>
    <row r="387" spans="1:25" ht="11.25">
      <c r="A387" s="210"/>
      <c r="B387" s="210"/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36"/>
      <c r="P387" s="210"/>
      <c r="Q387" s="210"/>
      <c r="R387" s="210"/>
      <c r="S387" s="210"/>
      <c r="T387" s="210"/>
      <c r="U387" s="236"/>
      <c r="V387" s="210"/>
      <c r="W387" s="210"/>
      <c r="X387" s="210"/>
      <c r="Y387" s="211"/>
    </row>
    <row r="388" spans="1:25" ht="11.25">
      <c r="A388" s="210"/>
      <c r="B388" s="210"/>
      <c r="C388" s="210"/>
      <c r="D388" s="210"/>
      <c r="E388" s="210"/>
      <c r="F388" s="210"/>
      <c r="G388" s="210"/>
      <c r="H388" s="210"/>
      <c r="I388" s="210"/>
      <c r="J388" s="210"/>
      <c r="K388" s="210"/>
      <c r="L388" s="210"/>
      <c r="M388" s="210"/>
      <c r="N388" s="210"/>
      <c r="O388" s="236"/>
      <c r="P388" s="210"/>
      <c r="Q388" s="210"/>
      <c r="R388" s="210"/>
      <c r="S388" s="210"/>
      <c r="T388" s="210"/>
      <c r="U388" s="236"/>
      <c r="V388" s="210"/>
      <c r="W388" s="210"/>
      <c r="X388" s="210"/>
      <c r="Y388" s="211"/>
    </row>
    <row r="389" spans="1:25" ht="11.25">
      <c r="A389" s="210"/>
      <c r="B389" s="210"/>
      <c r="C389" s="210"/>
      <c r="D389" s="210"/>
      <c r="E389" s="210"/>
      <c r="F389" s="210"/>
      <c r="G389" s="210"/>
      <c r="H389" s="210"/>
      <c r="I389" s="210"/>
      <c r="J389" s="210"/>
      <c r="K389" s="210"/>
      <c r="L389" s="210"/>
      <c r="M389" s="210"/>
      <c r="N389" s="210"/>
      <c r="O389" s="236"/>
      <c r="P389" s="210"/>
      <c r="Q389" s="210"/>
      <c r="R389" s="210"/>
      <c r="S389" s="210"/>
      <c r="T389" s="210"/>
      <c r="U389" s="236"/>
      <c r="V389" s="210"/>
      <c r="W389" s="210"/>
      <c r="X389" s="210"/>
      <c r="Y389" s="211"/>
    </row>
    <row r="390" spans="1:25" ht="11.25">
      <c r="A390" s="210"/>
      <c r="B390" s="210"/>
      <c r="C390" s="210"/>
      <c r="D390" s="210"/>
      <c r="E390" s="210"/>
      <c r="F390" s="210"/>
      <c r="G390" s="210"/>
      <c r="H390" s="210"/>
      <c r="I390" s="210"/>
      <c r="J390" s="210"/>
      <c r="K390" s="210"/>
      <c r="L390" s="210"/>
      <c r="M390" s="210"/>
      <c r="N390" s="210"/>
      <c r="O390" s="236"/>
      <c r="P390" s="210"/>
      <c r="Q390" s="210"/>
      <c r="R390" s="210"/>
      <c r="S390" s="210"/>
      <c r="T390" s="210"/>
      <c r="U390" s="236"/>
      <c r="V390" s="210"/>
      <c r="W390" s="210"/>
      <c r="X390" s="210"/>
      <c r="Y390" s="211"/>
    </row>
    <row r="391" spans="1:25" ht="11.25">
      <c r="A391" s="210"/>
      <c r="B391" s="210"/>
      <c r="C391" s="210"/>
      <c r="D391" s="210"/>
      <c r="E391" s="210"/>
      <c r="F391" s="210"/>
      <c r="G391" s="210"/>
      <c r="H391" s="210"/>
      <c r="I391" s="210"/>
      <c r="J391" s="210"/>
      <c r="K391" s="210"/>
      <c r="L391" s="210"/>
      <c r="M391" s="210"/>
      <c r="N391" s="210"/>
      <c r="O391" s="236"/>
      <c r="P391" s="210"/>
      <c r="Q391" s="210"/>
      <c r="R391" s="210"/>
      <c r="S391" s="210"/>
      <c r="T391" s="210"/>
      <c r="U391" s="236"/>
      <c r="V391" s="210"/>
      <c r="W391" s="210"/>
      <c r="X391" s="210"/>
      <c r="Y391" s="211"/>
    </row>
    <row r="392" spans="1:25" ht="11.25">
      <c r="A392" s="210"/>
      <c r="B392" s="210"/>
      <c r="C392" s="210"/>
      <c r="D392" s="210"/>
      <c r="E392" s="210"/>
      <c r="F392" s="210"/>
      <c r="G392" s="210"/>
      <c r="H392" s="210"/>
      <c r="I392" s="210"/>
      <c r="J392" s="210"/>
      <c r="K392" s="210"/>
      <c r="L392" s="210"/>
      <c r="M392" s="210"/>
      <c r="N392" s="210"/>
      <c r="O392" s="236"/>
      <c r="P392" s="210"/>
      <c r="Q392" s="210"/>
      <c r="R392" s="210"/>
      <c r="S392" s="210"/>
      <c r="T392" s="210"/>
      <c r="U392" s="236"/>
      <c r="V392" s="210"/>
      <c r="W392" s="210"/>
      <c r="X392" s="210"/>
      <c r="Y392" s="211"/>
    </row>
    <row r="393" spans="1:25" ht="11.25">
      <c r="A393" s="210"/>
      <c r="B393" s="210"/>
      <c r="C393" s="210"/>
      <c r="D393" s="210"/>
      <c r="E393" s="210"/>
      <c r="F393" s="210"/>
      <c r="G393" s="210"/>
      <c r="H393" s="210"/>
      <c r="I393" s="210"/>
      <c r="J393" s="210"/>
      <c r="K393" s="210"/>
      <c r="L393" s="210"/>
      <c r="M393" s="210"/>
      <c r="N393" s="210"/>
      <c r="O393" s="236"/>
      <c r="P393" s="210"/>
      <c r="Q393" s="210"/>
      <c r="R393" s="210"/>
      <c r="S393" s="210"/>
      <c r="T393" s="210"/>
      <c r="U393" s="236"/>
      <c r="V393" s="210"/>
      <c r="W393" s="210"/>
      <c r="X393" s="210"/>
      <c r="Y393" s="211"/>
    </row>
    <row r="394" spans="1:25" ht="11.25">
      <c r="A394" s="210"/>
      <c r="B394" s="210"/>
      <c r="C394" s="210"/>
      <c r="D394" s="210"/>
      <c r="E394" s="210"/>
      <c r="F394" s="210"/>
      <c r="G394" s="210"/>
      <c r="H394" s="210"/>
      <c r="I394" s="210"/>
      <c r="J394" s="210"/>
      <c r="K394" s="210"/>
      <c r="L394" s="210"/>
      <c r="M394" s="210"/>
      <c r="N394" s="210"/>
      <c r="O394" s="236"/>
      <c r="P394" s="210"/>
      <c r="Q394" s="210"/>
      <c r="R394" s="210"/>
      <c r="S394" s="210"/>
      <c r="T394" s="210"/>
      <c r="U394" s="236"/>
      <c r="V394" s="210"/>
      <c r="W394" s="210"/>
      <c r="X394" s="210"/>
      <c r="Y394" s="211"/>
    </row>
    <row r="395" spans="1:25" ht="11.25">
      <c r="A395" s="210"/>
      <c r="B395" s="210"/>
      <c r="C395" s="210"/>
      <c r="D395" s="210"/>
      <c r="E395" s="210"/>
      <c r="F395" s="210"/>
      <c r="G395" s="210"/>
      <c r="H395" s="210"/>
      <c r="I395" s="210"/>
      <c r="J395" s="210"/>
      <c r="K395" s="210"/>
      <c r="L395" s="210"/>
      <c r="M395" s="210"/>
      <c r="N395" s="210"/>
      <c r="O395" s="236"/>
      <c r="P395" s="210"/>
      <c r="Q395" s="210"/>
      <c r="R395" s="210"/>
      <c r="S395" s="210"/>
      <c r="T395" s="210"/>
      <c r="U395" s="236"/>
      <c r="V395" s="210"/>
      <c r="W395" s="210"/>
      <c r="X395" s="210"/>
      <c r="Y395" s="211"/>
    </row>
    <row r="396" spans="1:25" ht="11.25">
      <c r="A396" s="210"/>
      <c r="B396" s="210"/>
      <c r="C396" s="210"/>
      <c r="D396" s="210"/>
      <c r="E396" s="210"/>
      <c r="F396" s="210"/>
      <c r="G396" s="210"/>
      <c r="H396" s="210"/>
      <c r="I396" s="210"/>
      <c r="J396" s="210"/>
      <c r="K396" s="210"/>
      <c r="L396" s="210"/>
      <c r="M396" s="210"/>
      <c r="N396" s="210"/>
      <c r="O396" s="236"/>
      <c r="P396" s="210"/>
      <c r="Q396" s="210"/>
      <c r="R396" s="210"/>
      <c r="S396" s="210"/>
      <c r="T396" s="210"/>
      <c r="U396" s="236"/>
      <c r="V396" s="210"/>
      <c r="W396" s="210"/>
      <c r="X396" s="210"/>
      <c r="Y396" s="211"/>
    </row>
    <row r="397" spans="1:25" ht="11.25">
      <c r="A397" s="210"/>
      <c r="B397" s="210"/>
      <c r="C397" s="210"/>
      <c r="D397" s="210"/>
      <c r="E397" s="210"/>
      <c r="F397" s="210"/>
      <c r="G397" s="210"/>
      <c r="H397" s="210"/>
      <c r="I397" s="210"/>
      <c r="J397" s="210"/>
      <c r="K397" s="210"/>
      <c r="L397" s="210"/>
      <c r="M397" s="210"/>
      <c r="N397" s="210"/>
      <c r="O397" s="236"/>
      <c r="P397" s="210"/>
      <c r="Q397" s="210"/>
      <c r="R397" s="210"/>
      <c r="S397" s="210"/>
      <c r="T397" s="210"/>
      <c r="U397" s="236"/>
      <c r="V397" s="210"/>
      <c r="W397" s="210"/>
      <c r="X397" s="210"/>
      <c r="Y397" s="211"/>
    </row>
    <row r="398" spans="1:25" ht="11.25">
      <c r="A398" s="210"/>
      <c r="B398" s="210"/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36"/>
      <c r="P398" s="210"/>
      <c r="Q398" s="210"/>
      <c r="R398" s="210"/>
      <c r="S398" s="210"/>
      <c r="T398" s="210"/>
      <c r="U398" s="236"/>
      <c r="V398" s="210"/>
      <c r="W398" s="210"/>
      <c r="X398" s="210"/>
      <c r="Y398" s="211"/>
    </row>
    <row r="399" spans="1:25" ht="11.25">
      <c r="A399" s="210"/>
      <c r="B399" s="210"/>
      <c r="C399" s="210"/>
      <c r="D399" s="210"/>
      <c r="E399" s="210"/>
      <c r="F399" s="210"/>
      <c r="G399" s="210"/>
      <c r="H399" s="210"/>
      <c r="I399" s="210"/>
      <c r="J399" s="210"/>
      <c r="K399" s="210"/>
      <c r="L399" s="210"/>
      <c r="M399" s="210"/>
      <c r="N399" s="210"/>
      <c r="O399" s="236"/>
      <c r="P399" s="210"/>
      <c r="Q399" s="210"/>
      <c r="R399" s="210"/>
      <c r="S399" s="210"/>
      <c r="T399" s="210"/>
      <c r="U399" s="236"/>
      <c r="V399" s="210"/>
      <c r="W399" s="210"/>
      <c r="X399" s="210"/>
      <c r="Y399" s="211"/>
    </row>
    <row r="400" spans="1:25" ht="11.25">
      <c r="A400" s="210"/>
      <c r="B400" s="210"/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0"/>
      <c r="O400" s="236"/>
      <c r="P400" s="210"/>
      <c r="Q400" s="210"/>
      <c r="R400" s="210"/>
      <c r="S400" s="210"/>
      <c r="T400" s="210"/>
      <c r="U400" s="236"/>
      <c r="V400" s="210"/>
      <c r="W400" s="210"/>
      <c r="X400" s="210"/>
      <c r="Y400" s="211"/>
    </row>
    <row r="401" spans="1:25" ht="11.25">
      <c r="A401" s="210"/>
      <c r="B401" s="210"/>
      <c r="C401" s="210"/>
      <c r="D401" s="210"/>
      <c r="E401" s="210"/>
      <c r="F401" s="210"/>
      <c r="G401" s="210"/>
      <c r="H401" s="210"/>
      <c r="I401" s="210"/>
      <c r="J401" s="210"/>
      <c r="K401" s="210"/>
      <c r="L401" s="210"/>
      <c r="M401" s="210"/>
      <c r="N401" s="210"/>
      <c r="O401" s="236"/>
      <c r="P401" s="210"/>
      <c r="Q401" s="210"/>
      <c r="R401" s="210"/>
      <c r="S401" s="210"/>
      <c r="T401" s="210"/>
      <c r="U401" s="236"/>
      <c r="V401" s="210"/>
      <c r="W401" s="210"/>
      <c r="X401" s="210"/>
      <c r="Y401" s="211"/>
    </row>
    <row r="402" spans="1:25" ht="11.25">
      <c r="A402" s="210"/>
      <c r="B402" s="210"/>
      <c r="C402" s="210"/>
      <c r="D402" s="210"/>
      <c r="E402" s="210"/>
      <c r="F402" s="210"/>
      <c r="G402" s="210"/>
      <c r="H402" s="210"/>
      <c r="I402" s="210"/>
      <c r="J402" s="210"/>
      <c r="K402" s="210"/>
      <c r="L402" s="210"/>
      <c r="M402" s="210"/>
      <c r="N402" s="210"/>
      <c r="O402" s="236"/>
      <c r="P402" s="210"/>
      <c r="Q402" s="210"/>
      <c r="R402" s="210"/>
      <c r="S402" s="210"/>
      <c r="T402" s="210"/>
      <c r="U402" s="236"/>
      <c r="V402" s="210"/>
      <c r="W402" s="210"/>
      <c r="X402" s="210"/>
      <c r="Y402" s="211"/>
    </row>
    <row r="403" spans="1:25" ht="11.25">
      <c r="A403" s="210"/>
      <c r="B403" s="210"/>
      <c r="C403" s="210"/>
      <c r="D403" s="210"/>
      <c r="E403" s="210"/>
      <c r="F403" s="210"/>
      <c r="G403" s="210"/>
      <c r="H403" s="210"/>
      <c r="I403" s="210"/>
      <c r="J403" s="210"/>
      <c r="K403" s="210"/>
      <c r="L403" s="210"/>
      <c r="M403" s="210"/>
      <c r="N403" s="210"/>
      <c r="O403" s="236"/>
      <c r="P403" s="210"/>
      <c r="Q403" s="210"/>
      <c r="R403" s="210"/>
      <c r="S403" s="210"/>
      <c r="T403" s="210"/>
      <c r="U403" s="236"/>
      <c r="V403" s="210"/>
      <c r="W403" s="210"/>
      <c r="X403" s="210"/>
      <c r="Y403" s="211"/>
    </row>
    <row r="404" spans="1:25" ht="11.25">
      <c r="A404" s="210"/>
      <c r="B404" s="210"/>
      <c r="C404" s="210"/>
      <c r="D404" s="210"/>
      <c r="E404" s="210"/>
      <c r="F404" s="210"/>
      <c r="G404" s="210"/>
      <c r="H404" s="210"/>
      <c r="I404" s="210"/>
      <c r="J404" s="210"/>
      <c r="K404" s="210"/>
      <c r="L404" s="210"/>
      <c r="M404" s="210"/>
      <c r="N404" s="210"/>
      <c r="O404" s="236"/>
      <c r="P404" s="210"/>
      <c r="Q404" s="210"/>
      <c r="R404" s="210"/>
      <c r="S404" s="210"/>
      <c r="T404" s="210"/>
      <c r="U404" s="236"/>
      <c r="V404" s="210"/>
      <c r="W404" s="210"/>
      <c r="X404" s="210"/>
      <c r="Y404" s="211"/>
    </row>
    <row r="405" spans="1:25" ht="11.25">
      <c r="A405" s="210"/>
      <c r="B405" s="210"/>
      <c r="C405" s="210"/>
      <c r="D405" s="210"/>
      <c r="E405" s="210"/>
      <c r="F405" s="210"/>
      <c r="G405" s="210"/>
      <c r="H405" s="210"/>
      <c r="I405" s="210"/>
      <c r="J405" s="210"/>
      <c r="K405" s="210"/>
      <c r="L405" s="210"/>
      <c r="M405" s="210"/>
      <c r="N405" s="210"/>
      <c r="O405" s="236"/>
      <c r="P405" s="210"/>
      <c r="Q405" s="210"/>
      <c r="R405" s="210"/>
      <c r="S405" s="210"/>
      <c r="T405" s="210"/>
      <c r="U405" s="236"/>
      <c r="V405" s="210"/>
      <c r="W405" s="210"/>
      <c r="X405" s="210"/>
      <c r="Y405" s="211"/>
    </row>
    <row r="406" spans="1:25" ht="11.25">
      <c r="A406" s="210"/>
      <c r="B406" s="210"/>
      <c r="C406" s="210"/>
      <c r="D406" s="210"/>
      <c r="E406" s="210"/>
      <c r="F406" s="210"/>
      <c r="G406" s="210"/>
      <c r="H406" s="210"/>
      <c r="I406" s="210"/>
      <c r="J406" s="210"/>
      <c r="K406" s="210"/>
      <c r="L406" s="210"/>
      <c r="M406" s="210"/>
      <c r="N406" s="210"/>
      <c r="O406" s="236"/>
      <c r="P406" s="210"/>
      <c r="Q406" s="210"/>
      <c r="R406" s="210"/>
      <c r="S406" s="210"/>
      <c r="T406" s="210"/>
      <c r="U406" s="236"/>
      <c r="V406" s="210"/>
      <c r="W406" s="210"/>
      <c r="X406" s="210"/>
      <c r="Y406" s="211"/>
    </row>
    <row r="407" spans="1:25" ht="11.25">
      <c r="A407" s="210"/>
      <c r="B407" s="210"/>
      <c r="C407" s="210"/>
      <c r="D407" s="210"/>
      <c r="E407" s="210"/>
      <c r="F407" s="210"/>
      <c r="G407" s="210"/>
      <c r="H407" s="210"/>
      <c r="I407" s="210"/>
      <c r="J407" s="210"/>
      <c r="K407" s="210"/>
      <c r="L407" s="210"/>
      <c r="M407" s="210"/>
      <c r="N407" s="210"/>
      <c r="O407" s="236"/>
      <c r="P407" s="210"/>
      <c r="Q407" s="210"/>
      <c r="R407" s="210"/>
      <c r="S407" s="210"/>
      <c r="T407" s="210"/>
      <c r="U407" s="236"/>
      <c r="V407" s="210"/>
      <c r="W407" s="210"/>
      <c r="X407" s="210"/>
      <c r="Y407" s="211"/>
    </row>
    <row r="408" spans="1:25" ht="11.25">
      <c r="A408" s="210"/>
      <c r="B408" s="210"/>
      <c r="C408" s="210"/>
      <c r="D408" s="210"/>
      <c r="E408" s="210"/>
      <c r="F408" s="210"/>
      <c r="G408" s="210"/>
      <c r="H408" s="210"/>
      <c r="I408" s="210"/>
      <c r="J408" s="210"/>
      <c r="K408" s="210"/>
      <c r="L408" s="210"/>
      <c r="M408" s="210"/>
      <c r="N408" s="210"/>
      <c r="O408" s="236"/>
      <c r="P408" s="210"/>
      <c r="Q408" s="210"/>
      <c r="R408" s="210"/>
      <c r="S408" s="210"/>
      <c r="T408" s="210"/>
      <c r="U408" s="236"/>
      <c r="V408" s="210"/>
      <c r="W408" s="210"/>
      <c r="X408" s="210"/>
      <c r="Y408" s="211"/>
    </row>
    <row r="409" spans="1:25" ht="11.25">
      <c r="A409" s="210"/>
      <c r="B409" s="210"/>
      <c r="C409" s="210"/>
      <c r="D409" s="210"/>
      <c r="E409" s="210"/>
      <c r="F409" s="210"/>
      <c r="G409" s="210"/>
      <c r="H409" s="210"/>
      <c r="I409" s="210"/>
      <c r="J409" s="210"/>
      <c r="K409" s="210"/>
      <c r="L409" s="210"/>
      <c r="M409" s="210"/>
      <c r="N409" s="210"/>
      <c r="O409" s="236"/>
      <c r="P409" s="210"/>
      <c r="Q409" s="210"/>
      <c r="R409" s="210"/>
      <c r="S409" s="210"/>
      <c r="T409" s="210"/>
      <c r="U409" s="236"/>
      <c r="V409" s="210"/>
      <c r="W409" s="210"/>
      <c r="X409" s="210"/>
      <c r="Y409" s="211"/>
    </row>
    <row r="410" spans="1:25" ht="11.25">
      <c r="A410" s="210"/>
      <c r="B410" s="210"/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36"/>
      <c r="P410" s="210"/>
      <c r="Q410" s="210"/>
      <c r="R410" s="210"/>
      <c r="S410" s="210"/>
      <c r="T410" s="210"/>
      <c r="U410" s="236"/>
      <c r="V410" s="210"/>
      <c r="W410" s="210"/>
      <c r="X410" s="210"/>
      <c r="Y410" s="211"/>
    </row>
    <row r="411" spans="1:25" ht="11.25">
      <c r="A411" s="210"/>
      <c r="B411" s="210"/>
      <c r="C411" s="210"/>
      <c r="D411" s="210"/>
      <c r="E411" s="210"/>
      <c r="F411" s="210"/>
      <c r="G411" s="210"/>
      <c r="H411" s="210"/>
      <c r="I411" s="210"/>
      <c r="J411" s="210"/>
      <c r="K411" s="210"/>
      <c r="L411" s="210"/>
      <c r="M411" s="210"/>
      <c r="N411" s="210"/>
      <c r="O411" s="236"/>
      <c r="P411" s="210"/>
      <c r="Q411" s="210"/>
      <c r="R411" s="210"/>
      <c r="S411" s="210"/>
      <c r="T411" s="210"/>
      <c r="U411" s="236"/>
      <c r="V411" s="210"/>
      <c r="W411" s="210"/>
      <c r="X411" s="210"/>
      <c r="Y411" s="211"/>
    </row>
    <row r="412" spans="1:25" ht="11.25">
      <c r="A412" s="210"/>
      <c r="B412" s="210"/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36"/>
      <c r="P412" s="210"/>
      <c r="Q412" s="210"/>
      <c r="R412" s="210"/>
      <c r="S412" s="210"/>
      <c r="T412" s="210"/>
      <c r="U412" s="236"/>
      <c r="V412" s="210"/>
      <c r="W412" s="210"/>
      <c r="X412" s="210"/>
      <c r="Y412" s="211"/>
    </row>
    <row r="413" spans="1:25" ht="11.25">
      <c r="A413" s="210"/>
      <c r="B413" s="210"/>
      <c r="C413" s="210"/>
      <c r="D413" s="210"/>
      <c r="E413" s="210"/>
      <c r="F413" s="210"/>
      <c r="G413" s="210"/>
      <c r="H413" s="210"/>
      <c r="I413" s="210"/>
      <c r="J413" s="210"/>
      <c r="K413" s="210"/>
      <c r="L413" s="210"/>
      <c r="M413" s="210"/>
      <c r="N413" s="210"/>
      <c r="O413" s="236"/>
      <c r="P413" s="210"/>
      <c r="Q413" s="210"/>
      <c r="R413" s="210"/>
      <c r="S413" s="210"/>
      <c r="T413" s="210"/>
      <c r="U413" s="236"/>
      <c r="V413" s="210"/>
      <c r="W413" s="210"/>
      <c r="X413" s="210"/>
      <c r="Y413" s="211"/>
    </row>
    <row r="414" spans="1:25" ht="11.25">
      <c r="A414" s="210"/>
      <c r="B414" s="210"/>
      <c r="C414" s="210"/>
      <c r="D414" s="210"/>
      <c r="E414" s="210"/>
      <c r="F414" s="210"/>
      <c r="G414" s="210"/>
      <c r="H414" s="210"/>
      <c r="I414" s="210"/>
      <c r="J414" s="210"/>
      <c r="K414" s="210"/>
      <c r="L414" s="210"/>
      <c r="M414" s="210"/>
      <c r="N414" s="210"/>
      <c r="O414" s="236"/>
      <c r="P414" s="210"/>
      <c r="Q414" s="210"/>
      <c r="R414" s="210"/>
      <c r="S414" s="210"/>
      <c r="T414" s="210"/>
      <c r="U414" s="236"/>
      <c r="V414" s="210"/>
      <c r="W414" s="210"/>
      <c r="X414" s="210"/>
      <c r="Y414" s="211"/>
    </row>
    <row r="415" spans="1:25" ht="11.25">
      <c r="A415" s="210"/>
      <c r="B415" s="210"/>
      <c r="C415" s="210"/>
      <c r="D415" s="210"/>
      <c r="E415" s="210"/>
      <c r="F415" s="210"/>
      <c r="G415" s="210"/>
      <c r="H415" s="210"/>
      <c r="I415" s="210"/>
      <c r="J415" s="210"/>
      <c r="K415" s="210"/>
      <c r="L415" s="210"/>
      <c r="M415" s="210"/>
      <c r="N415" s="210"/>
      <c r="O415" s="236"/>
      <c r="P415" s="210"/>
      <c r="Q415" s="210"/>
      <c r="R415" s="210"/>
      <c r="S415" s="210"/>
      <c r="T415" s="210"/>
      <c r="U415" s="236"/>
      <c r="V415" s="210"/>
      <c r="W415" s="210"/>
      <c r="X415" s="210"/>
      <c r="Y415" s="211"/>
    </row>
    <row r="416" spans="1:25" ht="11.25">
      <c r="A416" s="210"/>
      <c r="B416" s="210"/>
      <c r="C416" s="210"/>
      <c r="D416" s="210"/>
      <c r="E416" s="210"/>
      <c r="F416" s="210"/>
      <c r="G416" s="210"/>
      <c r="H416" s="210"/>
      <c r="I416" s="210"/>
      <c r="J416" s="210"/>
      <c r="K416" s="210"/>
      <c r="L416" s="210"/>
      <c r="M416" s="210"/>
      <c r="N416" s="210"/>
      <c r="O416" s="236"/>
      <c r="P416" s="210"/>
      <c r="Q416" s="210"/>
      <c r="R416" s="210"/>
      <c r="S416" s="210"/>
      <c r="T416" s="210"/>
      <c r="U416" s="236"/>
      <c r="V416" s="210"/>
      <c r="W416" s="210"/>
      <c r="X416" s="210"/>
      <c r="Y416" s="211"/>
    </row>
    <row r="417" spans="1:25" ht="11.25">
      <c r="A417" s="210"/>
      <c r="B417" s="210"/>
      <c r="C417" s="210"/>
      <c r="D417" s="210"/>
      <c r="E417" s="210"/>
      <c r="F417" s="210"/>
      <c r="G417" s="210"/>
      <c r="H417" s="210"/>
      <c r="I417" s="210"/>
      <c r="J417" s="210"/>
      <c r="K417" s="210"/>
      <c r="L417" s="210"/>
      <c r="M417" s="210"/>
      <c r="N417" s="210"/>
      <c r="O417" s="236"/>
      <c r="P417" s="210"/>
      <c r="Q417" s="210"/>
      <c r="R417" s="210"/>
      <c r="S417" s="210"/>
      <c r="T417" s="210"/>
      <c r="U417" s="236"/>
      <c r="V417" s="210"/>
      <c r="W417" s="210"/>
      <c r="X417" s="210"/>
      <c r="Y417" s="211"/>
    </row>
    <row r="418" spans="1:25" ht="11.25">
      <c r="A418" s="210"/>
      <c r="B418" s="210"/>
      <c r="C418" s="210"/>
      <c r="D418" s="210"/>
      <c r="E418" s="210"/>
      <c r="F418" s="210"/>
      <c r="G418" s="210"/>
      <c r="H418" s="210"/>
      <c r="I418" s="210"/>
      <c r="J418" s="210"/>
      <c r="K418" s="210"/>
      <c r="L418" s="210"/>
      <c r="M418" s="210"/>
      <c r="N418" s="210"/>
      <c r="O418" s="236"/>
      <c r="P418" s="210"/>
      <c r="Q418" s="210"/>
      <c r="R418" s="210"/>
      <c r="S418" s="210"/>
      <c r="T418" s="210"/>
      <c r="U418" s="236"/>
      <c r="V418" s="210"/>
      <c r="W418" s="210"/>
      <c r="X418" s="210"/>
      <c r="Y418" s="211"/>
    </row>
    <row r="419" spans="1:25" ht="11.25">
      <c r="A419" s="210"/>
      <c r="B419" s="210"/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36"/>
      <c r="P419" s="210"/>
      <c r="Q419" s="210"/>
      <c r="R419" s="210"/>
      <c r="S419" s="210"/>
      <c r="T419" s="210"/>
      <c r="U419" s="236"/>
      <c r="V419" s="210"/>
      <c r="W419" s="210"/>
      <c r="X419" s="210"/>
      <c r="Y419" s="211"/>
    </row>
    <row r="420" spans="1:25" ht="11.25">
      <c r="A420" s="210"/>
      <c r="B420" s="210"/>
      <c r="C420" s="210"/>
      <c r="D420" s="210"/>
      <c r="E420" s="210"/>
      <c r="F420" s="210"/>
      <c r="G420" s="210"/>
      <c r="H420" s="210"/>
      <c r="I420" s="210"/>
      <c r="J420" s="210"/>
      <c r="K420" s="210"/>
      <c r="L420" s="210"/>
      <c r="M420" s="210"/>
      <c r="N420" s="210"/>
      <c r="O420" s="236"/>
      <c r="P420" s="210"/>
      <c r="Q420" s="210"/>
      <c r="R420" s="210"/>
      <c r="S420" s="210"/>
      <c r="T420" s="210"/>
      <c r="U420" s="236"/>
      <c r="V420" s="210"/>
      <c r="W420" s="210"/>
      <c r="X420" s="210"/>
      <c r="Y420" s="211"/>
    </row>
    <row r="421" spans="1:25" ht="11.25">
      <c r="A421" s="210"/>
      <c r="B421" s="210"/>
      <c r="C421" s="210"/>
      <c r="D421" s="210"/>
      <c r="E421" s="210"/>
      <c r="F421" s="210"/>
      <c r="G421" s="210"/>
      <c r="H421" s="210"/>
      <c r="I421" s="210"/>
      <c r="J421" s="210"/>
      <c r="K421" s="210"/>
      <c r="L421" s="210"/>
      <c r="M421" s="210"/>
      <c r="N421" s="210"/>
      <c r="O421" s="236"/>
      <c r="P421" s="210"/>
      <c r="Q421" s="210"/>
      <c r="R421" s="210"/>
      <c r="S421" s="210"/>
      <c r="T421" s="210"/>
      <c r="U421" s="236"/>
      <c r="V421" s="210"/>
      <c r="W421" s="210"/>
      <c r="X421" s="210"/>
      <c r="Y421" s="211"/>
    </row>
    <row r="422" spans="1:25" ht="11.25">
      <c r="A422" s="210"/>
      <c r="B422" s="210"/>
      <c r="C422" s="210"/>
      <c r="D422" s="210"/>
      <c r="E422" s="210"/>
      <c r="F422" s="210"/>
      <c r="G422" s="210"/>
      <c r="H422" s="210"/>
      <c r="I422" s="210"/>
      <c r="J422" s="210"/>
      <c r="K422" s="210"/>
      <c r="L422" s="210"/>
      <c r="M422" s="210"/>
      <c r="N422" s="210"/>
      <c r="O422" s="236"/>
      <c r="P422" s="210"/>
      <c r="Q422" s="210"/>
      <c r="R422" s="210"/>
      <c r="S422" s="210"/>
      <c r="T422" s="210"/>
      <c r="U422" s="236"/>
      <c r="V422" s="210"/>
      <c r="W422" s="210"/>
      <c r="X422" s="210"/>
      <c r="Y422" s="211"/>
    </row>
    <row r="423" spans="1:25" ht="11.25">
      <c r="A423" s="210"/>
      <c r="B423" s="210"/>
      <c r="C423" s="210"/>
      <c r="D423" s="210"/>
      <c r="E423" s="210"/>
      <c r="F423" s="210"/>
      <c r="G423" s="210"/>
      <c r="H423" s="210"/>
      <c r="I423" s="210"/>
      <c r="J423" s="210"/>
      <c r="K423" s="210"/>
      <c r="L423" s="210"/>
      <c r="M423" s="210"/>
      <c r="N423" s="210"/>
      <c r="O423" s="236"/>
      <c r="P423" s="210"/>
      <c r="Q423" s="210"/>
      <c r="R423" s="210"/>
      <c r="S423" s="210"/>
      <c r="T423" s="210"/>
      <c r="U423" s="236"/>
      <c r="V423" s="210"/>
      <c r="W423" s="210"/>
      <c r="X423" s="210"/>
      <c r="Y423" s="211"/>
    </row>
    <row r="424" spans="1:25" ht="11.25">
      <c r="A424" s="210"/>
      <c r="B424" s="210"/>
      <c r="C424" s="210"/>
      <c r="D424" s="210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36"/>
      <c r="P424" s="210"/>
      <c r="Q424" s="210"/>
      <c r="R424" s="210"/>
      <c r="S424" s="210"/>
      <c r="T424" s="210"/>
      <c r="U424" s="236"/>
      <c r="V424" s="210"/>
      <c r="W424" s="210"/>
      <c r="X424" s="210"/>
      <c r="Y424" s="211"/>
    </row>
    <row r="425" spans="1:25" ht="11.25">
      <c r="A425" s="210"/>
      <c r="B425" s="210"/>
      <c r="C425" s="210"/>
      <c r="D425" s="210"/>
      <c r="E425" s="210"/>
      <c r="F425" s="210"/>
      <c r="G425" s="210"/>
      <c r="H425" s="210"/>
      <c r="I425" s="210"/>
      <c r="J425" s="210"/>
      <c r="K425" s="210"/>
      <c r="L425" s="210"/>
      <c r="M425" s="210"/>
      <c r="N425" s="210"/>
      <c r="O425" s="236"/>
      <c r="P425" s="210"/>
      <c r="Q425" s="210"/>
      <c r="R425" s="210"/>
      <c r="S425" s="210"/>
      <c r="T425" s="210"/>
      <c r="U425" s="236"/>
      <c r="V425" s="210"/>
      <c r="W425" s="210"/>
      <c r="X425" s="210"/>
      <c r="Y425" s="211"/>
    </row>
    <row r="426" spans="1:25" ht="11.25">
      <c r="A426" s="210"/>
      <c r="B426" s="210"/>
      <c r="C426" s="210"/>
      <c r="D426" s="210"/>
      <c r="E426" s="210"/>
      <c r="F426" s="210"/>
      <c r="G426" s="210"/>
      <c r="H426" s="210"/>
      <c r="I426" s="210"/>
      <c r="J426" s="210"/>
      <c r="K426" s="210"/>
      <c r="L426" s="210"/>
      <c r="M426" s="210"/>
      <c r="N426" s="210"/>
      <c r="O426" s="236"/>
      <c r="P426" s="210"/>
      <c r="Q426" s="210"/>
      <c r="R426" s="210"/>
      <c r="S426" s="210"/>
      <c r="T426" s="210"/>
      <c r="U426" s="236"/>
      <c r="V426" s="210"/>
      <c r="W426" s="210"/>
      <c r="X426" s="210"/>
      <c r="Y426" s="211"/>
    </row>
    <row r="427" spans="1:25" ht="11.25">
      <c r="A427" s="210"/>
      <c r="B427" s="210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36"/>
      <c r="P427" s="210"/>
      <c r="Q427" s="210"/>
      <c r="R427" s="210"/>
      <c r="S427" s="210"/>
      <c r="T427" s="210"/>
      <c r="U427" s="236"/>
      <c r="V427" s="210"/>
      <c r="W427" s="210"/>
      <c r="X427" s="210"/>
      <c r="Y427" s="211"/>
    </row>
    <row r="428" spans="1:25" ht="11.25">
      <c r="A428" s="210"/>
      <c r="B428" s="210"/>
      <c r="C428" s="210"/>
      <c r="D428" s="210"/>
      <c r="E428" s="210"/>
      <c r="F428" s="210"/>
      <c r="G428" s="210"/>
      <c r="H428" s="210"/>
      <c r="I428" s="210"/>
      <c r="J428" s="210"/>
      <c r="K428" s="210"/>
      <c r="L428" s="210"/>
      <c r="M428" s="210"/>
      <c r="N428" s="210"/>
      <c r="O428" s="236"/>
      <c r="P428" s="210"/>
      <c r="Q428" s="210"/>
      <c r="R428" s="210"/>
      <c r="S428" s="210"/>
      <c r="T428" s="210"/>
      <c r="U428" s="236"/>
      <c r="V428" s="210"/>
      <c r="W428" s="210"/>
      <c r="X428" s="210"/>
      <c r="Y428" s="211"/>
    </row>
    <row r="429" spans="1:25" ht="11.25">
      <c r="A429" s="210"/>
      <c r="B429" s="210"/>
      <c r="C429" s="210"/>
      <c r="D429" s="210"/>
      <c r="E429" s="210"/>
      <c r="F429" s="210"/>
      <c r="G429" s="210"/>
      <c r="H429" s="210"/>
      <c r="I429" s="210"/>
      <c r="J429" s="210"/>
      <c r="K429" s="210"/>
      <c r="L429" s="210"/>
      <c r="M429" s="210"/>
      <c r="N429" s="210"/>
      <c r="O429" s="236"/>
      <c r="P429" s="210"/>
      <c r="Q429" s="210"/>
      <c r="R429" s="210"/>
      <c r="S429" s="210"/>
      <c r="T429" s="210"/>
      <c r="U429" s="236"/>
      <c r="V429" s="210"/>
      <c r="W429" s="210"/>
      <c r="X429" s="210"/>
      <c r="Y429" s="211"/>
    </row>
    <row r="430" spans="1:25" ht="11.25">
      <c r="A430" s="210"/>
      <c r="B430" s="210"/>
      <c r="C430" s="210"/>
      <c r="D430" s="210"/>
      <c r="E430" s="210"/>
      <c r="F430" s="210"/>
      <c r="G430" s="210"/>
      <c r="H430" s="210"/>
      <c r="I430" s="210"/>
      <c r="J430" s="210"/>
      <c r="K430" s="210"/>
      <c r="L430" s="210"/>
      <c r="M430" s="210"/>
      <c r="N430" s="210"/>
      <c r="O430" s="236"/>
      <c r="P430" s="210"/>
      <c r="Q430" s="210"/>
      <c r="R430" s="210"/>
      <c r="S430" s="210"/>
      <c r="T430" s="210"/>
      <c r="U430" s="236"/>
      <c r="V430" s="210"/>
      <c r="W430" s="210"/>
      <c r="X430" s="210"/>
      <c r="Y430" s="211"/>
    </row>
    <row r="431" spans="1:25" ht="11.25">
      <c r="A431" s="210"/>
      <c r="B431" s="210"/>
      <c r="C431" s="210"/>
      <c r="D431" s="210"/>
      <c r="E431" s="210"/>
      <c r="F431" s="210"/>
      <c r="G431" s="210"/>
      <c r="H431" s="210"/>
      <c r="I431" s="210"/>
      <c r="J431" s="210"/>
      <c r="K431" s="210"/>
      <c r="L431" s="210"/>
      <c r="M431" s="210"/>
      <c r="N431" s="210"/>
      <c r="O431" s="236"/>
      <c r="P431" s="210"/>
      <c r="Q431" s="210"/>
      <c r="R431" s="210"/>
      <c r="S431" s="210"/>
      <c r="T431" s="210"/>
      <c r="U431" s="236"/>
      <c r="V431" s="210"/>
      <c r="W431" s="210"/>
      <c r="X431" s="210"/>
      <c r="Y431" s="211"/>
    </row>
    <row r="432" spans="1:25" ht="11.25">
      <c r="A432" s="210"/>
      <c r="B432" s="210"/>
      <c r="C432" s="210"/>
      <c r="D432" s="210"/>
      <c r="E432" s="210"/>
      <c r="F432" s="210"/>
      <c r="G432" s="210"/>
      <c r="H432" s="210"/>
      <c r="I432" s="210"/>
      <c r="J432" s="210"/>
      <c r="K432" s="210"/>
      <c r="L432" s="210"/>
      <c r="M432" s="210"/>
      <c r="N432" s="210"/>
      <c r="O432" s="236"/>
      <c r="P432" s="210"/>
      <c r="Q432" s="210"/>
      <c r="R432" s="210"/>
      <c r="S432" s="210"/>
      <c r="T432" s="210"/>
      <c r="U432" s="236"/>
      <c r="V432" s="210"/>
      <c r="W432" s="210"/>
      <c r="X432" s="210"/>
      <c r="Y432" s="211"/>
    </row>
    <row r="433" spans="1:25" ht="11.25">
      <c r="A433" s="210"/>
      <c r="B433" s="210"/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36"/>
      <c r="P433" s="210"/>
      <c r="Q433" s="210"/>
      <c r="R433" s="210"/>
      <c r="S433" s="210"/>
      <c r="T433" s="210"/>
      <c r="U433" s="236"/>
      <c r="V433" s="210"/>
      <c r="W433" s="210"/>
      <c r="X433" s="210"/>
      <c r="Y433" s="211"/>
    </row>
  </sheetData>
  <sheetProtection/>
  <mergeCells count="41">
    <mergeCell ref="A208:A209"/>
    <mergeCell ref="B208:B209"/>
    <mergeCell ref="C208:C209"/>
    <mergeCell ref="D208:D209"/>
    <mergeCell ref="A216:A217"/>
    <mergeCell ref="B216:B217"/>
    <mergeCell ref="C216:C217"/>
    <mergeCell ref="D216:D217"/>
    <mergeCell ref="A169:A170"/>
    <mergeCell ref="B169:B170"/>
    <mergeCell ref="C169:C170"/>
    <mergeCell ref="D169:D170"/>
    <mergeCell ref="A188:A189"/>
    <mergeCell ref="B188:B189"/>
    <mergeCell ref="C188:C189"/>
    <mergeCell ref="D188:D189"/>
    <mergeCell ref="A108:A109"/>
    <mergeCell ref="B108:B109"/>
    <mergeCell ref="C108:C109"/>
    <mergeCell ref="D108:D109"/>
    <mergeCell ref="A135:A136"/>
    <mergeCell ref="B135:B136"/>
    <mergeCell ref="C135:C136"/>
    <mergeCell ref="D135:D136"/>
    <mergeCell ref="A50:A51"/>
    <mergeCell ref="B50:B51"/>
    <mergeCell ref="C50:C51"/>
    <mergeCell ref="D50:D51"/>
    <mergeCell ref="A74:A75"/>
    <mergeCell ref="B74:B75"/>
    <mergeCell ref="C74:C75"/>
    <mergeCell ref="D74:D75"/>
    <mergeCell ref="A1:U2"/>
    <mergeCell ref="A3:A4"/>
    <mergeCell ref="B3:B4"/>
    <mergeCell ref="C3:C4"/>
    <mergeCell ref="D3:D4"/>
    <mergeCell ref="A29:A30"/>
    <mergeCell ref="B29:B30"/>
    <mergeCell ref="C29:C30"/>
    <mergeCell ref="D29:D30"/>
  </mergeCells>
  <hyperlinks>
    <hyperlink ref="B5" r:id="rId1" display="https://www.britishtriathlon.org/athletes/pollyanna-kershaw_154398"/>
    <hyperlink ref="B6" r:id="rId2" display="https://www.britishtriathlon.org/athletes/isla-bell_115573"/>
    <hyperlink ref="B7" r:id="rId3" display="https://www.britishtriathlon.org/athletes/lucy-smout_113573"/>
    <hyperlink ref="B8" r:id="rId4" display="https://www.britishtriathlon.org/athletes/ruby-duxbury_115988"/>
    <hyperlink ref="B9" r:id="rId5" display="https://www.britishtriathlon.org/athletes/harper-dallas_153684"/>
    <hyperlink ref="B10" r:id="rId6" display="https://www.britishtriathlon.org/athletes/kristy-leitch_152489"/>
    <hyperlink ref="B11" r:id="rId7" display="https://www.britishtriathlon.org/athletes/grace-hirst_92467"/>
    <hyperlink ref="B12" r:id="rId8" display="https://www.britishtriathlon.org/athletes/lexi-webb_119557"/>
    <hyperlink ref="B13" r:id="rId9" display="https://www.britishtriathlon.org/athletes/jemima-bradburn_152444"/>
    <hyperlink ref="B14" r:id="rId10" display="https://www.britishtriathlon.org/athletes/lulu-sharp_154777"/>
    <hyperlink ref="B15" r:id="rId11" display="https://www.britishtriathlon.org/athletes/eleanor-king_142472"/>
    <hyperlink ref="B17" r:id="rId12" display="https://www.britishtriathlon.org/athletes/cassie-houlihan_132095"/>
    <hyperlink ref="B18" r:id="rId13" display="https://www.britishtriathlon.org/athletes/hollie-cave_154503"/>
    <hyperlink ref="B19" r:id="rId14" display="https://www.britishtriathlon.org/athletes/lucy-andrews_154158"/>
    <hyperlink ref="B20" r:id="rId15" display="https://www.britishtriathlon.org/athletes/aimee-harling_154418"/>
    <hyperlink ref="B21" r:id="rId16" display="https://www.britishtriathlon.org/athletes/emma-grantham_90385"/>
    <hyperlink ref="B22" r:id="rId17" display="https://www.britishtriathlon.org/athletes/maisie-geary_158032"/>
    <hyperlink ref="B23" r:id="rId18" display="https://www.britishtriathlon.org/athletes/darcy-finn_113835"/>
    <hyperlink ref="B16" r:id="rId19" display="https://www.britishtriathlon.org/athletes/amelia-knowles-slack_156584"/>
    <hyperlink ref="B24" r:id="rId20" display="https://www.britishtriathlon.org/athletes/alice-pownall_154984"/>
    <hyperlink ref="B25" r:id="rId21" display="https://www.britishtriathlon.org/athletes/charlotte-thompson_111524"/>
    <hyperlink ref="B26" r:id="rId22" display="https://www.britishtriathlon.org/athletes/jessie-jo-haslingden_115529"/>
    <hyperlink ref="B27" r:id="rId23" display="https://www.britishtriathlon.org/athletes/sophie-brennan_130055"/>
    <hyperlink ref="B31" r:id="rId24" display="https://www.britishtriathlon.org/athletes/william-grundy_91245"/>
    <hyperlink ref="B32" r:id="rId25" display="https://www.britishtriathlon.org/athletes/william-kershaw_154399"/>
    <hyperlink ref="B33" r:id="rId26" display="https://www.britishtriathlon.org/athletes/ewan-leitch_152490"/>
    <hyperlink ref="B34" r:id="rId27" display="https://www.britishtriathlon.org/athletes/zak-kevan_106545"/>
    <hyperlink ref="B35" r:id="rId28" display="https://www.britishtriathlon.org/athletes/adam-mccormick_118670"/>
    <hyperlink ref="B36" r:id="rId29" display="https://www.britishtriathlon.org/athletes/zach-thomas_113240"/>
    <hyperlink ref="B37" r:id="rId30" display="https://www.britishtriathlon.org/athletes/zack-cocksedge_154574"/>
    <hyperlink ref="B38" r:id="rId31" display="https://www.britishtriathlon.org/athletes/ben-barclay_157125"/>
    <hyperlink ref="B39" r:id="rId32" display="https://www.britishtriathlon.org/athletes/matthew-ward_157924"/>
    <hyperlink ref="B40" r:id="rId33" display="https://www.britishtriathlon.org/athletes/nathan-parry_154195"/>
    <hyperlink ref="B41" r:id="rId34" display="https://www.britishtriathlon.org/athletes/joseph-burns_102101"/>
    <hyperlink ref="B52" r:id="rId35" display="https://www.britishtriathlon.org/athletes/eve-downham_81828"/>
    <hyperlink ref="B53" r:id="rId36" display="https://www.britishtriathlon.org/athletes/amber-mcintosh_95530"/>
    <hyperlink ref="B54" r:id="rId37" display="https://www.britishtriathlon.org/athletes/gracie-scott_113580"/>
    <hyperlink ref="B55" r:id="rId38" display="https://www.britishtriathlon.org/athletes/emma-duxbury_89478"/>
    <hyperlink ref="B56" r:id="rId39" display="https://www.britishtriathlon.org/athletes/orla-smout_71141"/>
    <hyperlink ref="B57" r:id="rId40" display="https://www.britishtriathlon.org/athletes/louisa-bradburn_113766"/>
    <hyperlink ref="B58" r:id="rId41" display="https://www.britishtriathlon.org/athletes/ruby-armstrong_72385"/>
    <hyperlink ref="B59" r:id="rId42" display="https://www.britishtriathlon.org/athletes/avagrace-hodson_74032"/>
    <hyperlink ref="B60" r:id="rId43" display="https://www.britishtriathlon.org/athletes/paige-gaskell_101872"/>
    <hyperlink ref="B61" r:id="rId44" display="https://www.britishtriathlon.org/athletes/olivia-waddington_113816"/>
    <hyperlink ref="B62" r:id="rId45" display="https://www.britishtriathlon.org/athletes/amelie-smethurst_158678"/>
    <hyperlink ref="B63" r:id="rId46" display="https://www.britishtriathlon.org/athletes/leah-mcmanus_91305"/>
    <hyperlink ref="B64" r:id="rId47" display="https://www.britishtriathlon.org/athletes/scarlett-hutchinson-thompson_153185"/>
    <hyperlink ref="B65" r:id="rId48" display="https://www.britishtriathlon.org/athletes/emma-poulston_68153"/>
    <hyperlink ref="B66" r:id="rId49" display="https://www.britishtriathlon.org/athletes/daisy-atkiss_157176"/>
    <hyperlink ref="B67" r:id="rId50" display="https://www.britishtriathlon.org/athletes/abigayle-irving_152883"/>
    <hyperlink ref="B68" r:id="rId51" display="https://www.britishtriathlon.org/athletes/megan-lloyd_92667"/>
    <hyperlink ref="B69" r:id="rId52" display="https://www.britishtriathlon.org/athletes/molly-brennan_130054"/>
    <hyperlink ref="B70" r:id="rId53" display="https://www.britishtriathlon.org/athletes/jennifer-thompson_91337"/>
    <hyperlink ref="B71" r:id="rId54" display="https://www.britishtriathlon.org/athletes/nell-quilliam_113169"/>
    <hyperlink ref="B76" r:id="rId55" display="https://www.britishtriathlon.org/athletes/luke-carrington_83915"/>
    <hyperlink ref="B77" r:id="rId56" display="https://www.britishtriathlon.org/athletes/rhys-croasdale_152729"/>
    <hyperlink ref="B78" r:id="rId57" display="https://www.britishtriathlon.org/athletes/samuel-dallas_70584"/>
    <hyperlink ref="B79" r:id="rId58" display="https://www.britishtriathlon.org/athletes/thomas-wilde_114673"/>
    <hyperlink ref="B80" r:id="rId59" display="https://www.britishtriathlon.org/athletes/fraser-harris_78023"/>
    <hyperlink ref="B81" r:id="rId60" display="https://www.britishtriathlon.org/athletes/jacob-camden_113303"/>
    <hyperlink ref="B82" r:id="rId61" display="https://www.britishtriathlon.org/athletes/jacob-buckley_154114"/>
    <hyperlink ref="B83" r:id="rId62" display="https://www.britishtriathlon.org/athletes/ethan-roberts_111764"/>
    <hyperlink ref="B84" r:id="rId63" display="https://www.britishtriathlon.org/athletes/ben-grantham_77822"/>
    <hyperlink ref="B85" r:id="rId64" display="https://www.britishtriathlon.org/athletes/benjamin-turner-bone_79661"/>
    <hyperlink ref="B86" r:id="rId65" display="https://www.britishtriathlon.org/athletes/jacob-pryor_116063"/>
    <hyperlink ref="B87" r:id="rId66" display="https://www.britishtriathlon.org/athletes/oliver-ball_100292"/>
    <hyperlink ref="B88" r:id="rId67" display="https://www.britishtriathlon.org/athletes/ronan-maher_91272"/>
    <hyperlink ref="B89" r:id="rId68" display="https://www.britishtriathlon.org/athletes/noah-jackson_77096"/>
    <hyperlink ref="B90" r:id="rId69" display="https://www.britishtriathlon.org/athletes/oliver-richards_115126"/>
    <hyperlink ref="B91" r:id="rId70" display="https://www.britishtriathlon.org/athletes/noah-jones_100975"/>
    <hyperlink ref="B110" r:id="rId71" display="https://www.britishtriathlon.org/athletes/hannah-camden_54080"/>
    <hyperlink ref="B111" r:id="rId72" display="https://www.britishtriathlon.org/athletes/lauren-waddington_73555"/>
    <hyperlink ref="B112" r:id="rId73" display="https://www.britishtriathlon.org/athletes/elizabeth-kershaw_154395"/>
    <hyperlink ref="B113" r:id="rId74" display="https://www.britishtriathlon.org/athletes/ellie-hancock_154165"/>
    <hyperlink ref="B114" r:id="rId75" display="https://www.britishtriathlon.org/athletes/lauren-fry_95507"/>
    <hyperlink ref="B115" r:id="rId76" display="https://www.britishtriathlon.org/athletes/lara-ingram-weston_113011"/>
    <hyperlink ref="B116" r:id="rId77" display="https://www.britishtriathlon.org/athletes/hannah-watson_132273"/>
    <hyperlink ref="B117" r:id="rId78" display="https://www.britishtriathlon.org/athletes/niamh-barnsley-ryan_69327"/>
    <hyperlink ref="B118" r:id="rId79" display="https://www.britishtriathlon.org/athletes/evie-houlihan_152849"/>
    <hyperlink ref="B119" r:id="rId80" display="https://www.britishtriathlon.org/athletes/holly-hirst_69453"/>
    <hyperlink ref="B120" r:id="rId81" display="https://www.britishtriathlon.org/athletes/daisy-cave_154504"/>
    <hyperlink ref="B121" r:id="rId82" display="https://www.britishtriathlon.org/athletes/isla-newsham_51223"/>
    <hyperlink ref="B122" r:id="rId83" display="https://www.britishtriathlon.org/athletes/saranne-wright_112735"/>
    <hyperlink ref="B123" r:id="rId84" display="https://www.britishtriathlon.org/athletes/layla-allton_113204"/>
    <hyperlink ref="B124" r:id="rId85" display="https://www.britishtriathlon.org/athletes/beth-robinson_61579"/>
    <hyperlink ref="B125" r:id="rId86" display="https://www.britishtriathlon.org/athletes/helana-white_71136"/>
    <hyperlink ref="B126" r:id="rId87" display="https://www.britishtriathlon.org/athletes/katie-mathison_109968"/>
    <hyperlink ref="B127" r:id="rId88" display="https://www.britishtriathlon.org/athletes/elizabeth-wareing_155668"/>
    <hyperlink ref="B128" r:id="rId89" display="https://www.britishtriathlon.org/athletes/elodie-malcolm_104012"/>
    <hyperlink ref="B129" r:id="rId90" display="https://www.britishtriathlon.org/athletes/melissa-mcintosh_60516"/>
    <hyperlink ref="B130" r:id="rId91" display="https://www.britishtriathlon.org/athletes/kirsty-maher_51912"/>
    <hyperlink ref="B131" r:id="rId92" display="https://www.britishtriathlon.org/athletes/tegan-walsh_59779"/>
    <hyperlink ref="B137" r:id="rId93" display="https://www.britishtriathlon.org/athletes/luke-rawcliffe_61107"/>
    <hyperlink ref="B138" r:id="rId94" display="https://www.britishtriathlon.org/athletes/ben-clayton_143892"/>
    <hyperlink ref="B139" r:id="rId95" display="https://www.britishtriathlon.org/athletes/daniel-knowles-slack_66572"/>
    <hyperlink ref="B140" r:id="rId96" display="https://www.britishtriathlon.org/athletes/saul-sharp_154541"/>
    <hyperlink ref="B141" r:id="rId97" display="https://www.britishtriathlon.org/athletes/harry-crisp_100941"/>
    <hyperlink ref="B142" r:id="rId98" display="https://www.britishtriathlon.org/athletes/oliver-harris_72743"/>
    <hyperlink ref="B143" r:id="rId99" display="https://www.britishtriathlon.org/athletes/cameron-morley_150746"/>
    <hyperlink ref="B144" r:id="rId100" display="https://www.britishtriathlon.org/athletes/ben-krelle_100202"/>
    <hyperlink ref="B145" r:id="rId101" display="https://www.britishtriathlon.org/athletes/ben-johnson_102408"/>
    <hyperlink ref="B146" r:id="rId102" display="https://www.britishtriathlon.org/athletes/ben-cave_154506"/>
    <hyperlink ref="B147" r:id="rId103" display="https://www.britishtriathlon.org/athletes/jake-johnstone_85062"/>
    <hyperlink ref="B148" r:id="rId104" display="https://www.britishtriathlon.org/athletes/alex-poulston_58815"/>
    <hyperlink ref="B149" r:id="rId105" display="https://www.britishtriathlon.org/athletes/ben-winnemore_151953"/>
    <hyperlink ref="B150" r:id="rId106" display="https://www.britishtriathlon.org/athletes/james-andrews_154157"/>
    <hyperlink ref="B151" r:id="rId107" display="https://www.britishtriathlon.org/athletes/archie-harding_59410"/>
    <hyperlink ref="B152" r:id="rId108" display="https://www.britishtriathlon.org/athletes/oliver-turner-bone_57715"/>
    <hyperlink ref="B153" r:id="rId109" display="https://www.britishtriathlon.org/athletes/archie-honeysett_82589"/>
    <hyperlink ref="B154" r:id="rId110" display="https://www.britishtriathlon.org/athletes/james-doughty_59760"/>
    <hyperlink ref="B155" r:id="rId111" display="https://www.britishtriathlon.org/athletes/harvey-wilcock_71806"/>
    <hyperlink ref="B156" r:id="rId112" display="https://www.britishtriathlon.org/athletes/charlie-murphy_113034"/>
    <hyperlink ref="B171" r:id="rId113" display="https://www.britishtriathlon.org/athletes/georgia-heath_113962"/>
    <hyperlink ref="B172" r:id="rId114" display="https://www.britishtriathlon.org/athletes/kate-waddington_113813"/>
    <hyperlink ref="B173" r:id="rId115" display="https://www.britishtriathlon.org/athletes/isabelle-farron_62077"/>
    <hyperlink ref="B174" r:id="rId116" display="https://www.britishtriathlon.org/athletes/georgia-elizabeth-heath_98779"/>
    <hyperlink ref="B175" r:id="rId117" display="https://www.britishtriathlon.org/athletes/kate-wren_45711"/>
    <hyperlink ref="B176" r:id="rId118" display="https://www.britishtriathlon.org/athletes/natalya-cannon_83793"/>
    <hyperlink ref="B177" r:id="rId119" display="https://www.britishtriathlon.org/athletes/emma-halliday_116140"/>
    <hyperlink ref="B178" r:id="rId120" display="https://www.britishtriathlon.org/athletes/trista-mcnaught_141336"/>
    <hyperlink ref="B190" r:id="rId121" display="https://www.britishtriathlon.org/athletes/joseph-chadwick_83157"/>
    <hyperlink ref="B191" r:id="rId122" display="https://www.britishtriathlon.org/athletes/nathan-hilton_45540"/>
    <hyperlink ref="B192" r:id="rId123" display="https://www.britishtriathlon.org/athletes/kai-walsh_52455"/>
    <hyperlink ref="B193" r:id="rId124" display="https://www.britishtriathlon.org/athletes/oliver-murphy_113033"/>
    <hyperlink ref="B210" r:id="rId125" display="https://www.britishtriathlon.org/athletes/rebecca-taylor_52002"/>
    <hyperlink ref="B218" r:id="rId126" display="https://www.britishtriathlon.org/athletes/adam-smith_59730"/>
    <hyperlink ref="B219" r:id="rId127" display="https://www.britishtriathlon.org/athletes/alfie-white_152875"/>
    <hyperlink ref="B220" r:id="rId128" display="https://www.britishtriathlon.org/athletes/luke-johnstone_85061"/>
    <hyperlink ref="B221" r:id="rId129" display="https://www.britishtriathlon.org/athletes/daniel-hart_112193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59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P46" sqref="P46"/>
    </sheetView>
  </sheetViews>
  <sheetFormatPr defaultColWidth="9.140625" defaultRowHeight="15"/>
  <cols>
    <col min="1" max="1" width="4.57421875" style="25" customWidth="1"/>
    <col min="2" max="2" width="12.28125" style="25" customWidth="1"/>
    <col min="3" max="3" width="15.00390625" style="25" customWidth="1"/>
    <col min="4" max="4" width="11.7109375" style="25" hidden="1" customWidth="1"/>
    <col min="5" max="5" width="21.57421875" style="25" customWidth="1"/>
    <col min="6" max="6" width="19.8515625" style="25" customWidth="1"/>
    <col min="7" max="7" width="9.28125" style="25" customWidth="1"/>
    <col min="8" max="8" width="11.00390625" style="25" customWidth="1"/>
    <col min="9" max="9" width="9.28125" style="25" customWidth="1"/>
    <col min="10" max="10" width="9.28125" style="35" customWidth="1"/>
    <col min="11" max="11" width="9.140625" style="25" customWidth="1"/>
    <col min="12" max="12" width="10.57421875" style="25" customWidth="1"/>
    <col min="13" max="13" width="9.140625" style="25" customWidth="1"/>
    <col min="14" max="14" width="12.8515625" style="35" customWidth="1"/>
    <col min="15" max="15" width="9.140625" style="25" customWidth="1"/>
    <col min="16" max="16" width="10.7109375" style="25" customWidth="1"/>
    <col min="17" max="25" width="9.140625" style="25" customWidth="1"/>
    <col min="26" max="26" width="9.140625" style="35" customWidth="1"/>
    <col min="27" max="16384" width="9.140625" style="25" customWidth="1"/>
  </cols>
  <sheetData>
    <row r="1" spans="1:26" ht="30">
      <c r="A1" s="25" t="s">
        <v>2</v>
      </c>
      <c r="B1" s="37"/>
      <c r="C1" s="37"/>
      <c r="D1" s="37" t="s">
        <v>1</v>
      </c>
      <c r="E1" s="37" t="s">
        <v>5</v>
      </c>
      <c r="F1" s="37" t="s">
        <v>111</v>
      </c>
      <c r="G1" s="37" t="s">
        <v>0</v>
      </c>
      <c r="H1" s="184" t="s">
        <v>28</v>
      </c>
      <c r="I1" s="185" t="s">
        <v>6</v>
      </c>
      <c r="J1" s="37" t="s">
        <v>4</v>
      </c>
      <c r="K1" s="198" t="s">
        <v>3</v>
      </c>
      <c r="L1" s="103" t="s">
        <v>31</v>
      </c>
      <c r="M1" s="35" t="s">
        <v>38</v>
      </c>
      <c r="N1" s="103" t="s">
        <v>403</v>
      </c>
      <c r="O1" s="35" t="s">
        <v>9</v>
      </c>
      <c r="P1" s="283" t="s">
        <v>628</v>
      </c>
      <c r="Q1" s="63" t="s">
        <v>10</v>
      </c>
      <c r="R1" s="35" t="s">
        <v>11</v>
      </c>
      <c r="S1" s="35" t="s">
        <v>23</v>
      </c>
      <c r="T1" s="35" t="s">
        <v>24</v>
      </c>
      <c r="U1" s="35" t="s">
        <v>14</v>
      </c>
      <c r="V1" s="35" t="s">
        <v>7</v>
      </c>
      <c r="W1" s="35" t="s">
        <v>22</v>
      </c>
      <c r="X1" s="35" t="s">
        <v>8</v>
      </c>
      <c r="Y1" s="35" t="s">
        <v>18</v>
      </c>
      <c r="Z1" s="35" t="s">
        <v>15</v>
      </c>
    </row>
    <row r="2" spans="1:25" ht="15">
      <c r="A2" s="28"/>
      <c r="B2" s="25" t="s">
        <v>17</v>
      </c>
      <c r="F2" s="25" t="s">
        <v>99</v>
      </c>
      <c r="G2" s="25">
        <v>22</v>
      </c>
      <c r="J2" s="38" t="s">
        <v>13</v>
      </c>
      <c r="K2" s="25">
        <v>22</v>
      </c>
      <c r="L2" s="25">
        <f>COUNT(L4:L1061)</f>
        <v>0</v>
      </c>
      <c r="M2" s="25">
        <f>COUNT(M5:M1061)</f>
        <v>0</v>
      </c>
      <c r="N2" s="25" t="s">
        <v>38</v>
      </c>
      <c r="O2" s="25">
        <f>COUNT(O4:O1061)</f>
        <v>0</v>
      </c>
      <c r="P2" s="25">
        <f>COUNT(P4:P1061)</f>
        <v>19</v>
      </c>
      <c r="R2" s="25">
        <f aca="true" t="shared" si="0" ref="R2:W2">COUNT(R5:R1061)</f>
        <v>0</v>
      </c>
      <c r="S2" s="25">
        <f t="shared" si="0"/>
        <v>0</v>
      </c>
      <c r="T2" s="25">
        <f t="shared" si="0"/>
        <v>0</v>
      </c>
      <c r="U2" s="25">
        <f t="shared" si="0"/>
        <v>0</v>
      </c>
      <c r="V2" s="25">
        <f t="shared" si="0"/>
        <v>0</v>
      </c>
      <c r="W2" s="25">
        <f t="shared" si="0"/>
        <v>0</v>
      </c>
      <c r="X2" s="25">
        <f>COUNT(X5:X1036)</f>
        <v>0</v>
      </c>
      <c r="Y2" s="25">
        <f>COUNT(Y5:Y1061)</f>
        <v>0</v>
      </c>
    </row>
    <row r="3" spans="10:25" ht="33" customHeight="1">
      <c r="J3" s="38" t="s">
        <v>12</v>
      </c>
      <c r="K3" s="186">
        <v>1</v>
      </c>
      <c r="L3" s="186">
        <v>4</v>
      </c>
      <c r="M3" s="25" t="s">
        <v>38</v>
      </c>
      <c r="N3" s="187">
        <v>2</v>
      </c>
      <c r="O3" s="25">
        <v>5</v>
      </c>
      <c r="P3" s="186">
        <v>3</v>
      </c>
      <c r="Q3" s="25">
        <v>8</v>
      </c>
      <c r="R3" s="25">
        <v>12</v>
      </c>
      <c r="S3" s="25">
        <v>14</v>
      </c>
      <c r="T3" s="25">
        <v>7</v>
      </c>
      <c r="U3" s="25">
        <v>9</v>
      </c>
      <c r="V3" s="25">
        <v>10</v>
      </c>
      <c r="W3" s="25">
        <v>11</v>
      </c>
      <c r="X3" s="25">
        <v>13</v>
      </c>
      <c r="Y3" s="25">
        <v>15</v>
      </c>
    </row>
    <row r="4" spans="1:36" s="28" customFormat="1" ht="15">
      <c r="A4" s="28">
        <v>1</v>
      </c>
      <c r="B4" s="48" t="s">
        <v>78</v>
      </c>
      <c r="C4" s="28" t="s">
        <v>79</v>
      </c>
      <c r="E4" s="48" t="s">
        <v>186</v>
      </c>
      <c r="F4" s="274" t="s">
        <v>113</v>
      </c>
      <c r="G4" s="28">
        <v>3</v>
      </c>
      <c r="H4" s="28">
        <v>3</v>
      </c>
      <c r="I4" s="28">
        <v>3</v>
      </c>
      <c r="J4" s="100">
        <v>3000</v>
      </c>
      <c r="K4" s="209">
        <v>1000</v>
      </c>
      <c r="L4" s="100"/>
      <c r="M4" s="100"/>
      <c r="N4" s="310">
        <v>1000</v>
      </c>
      <c r="O4" s="100"/>
      <c r="P4" s="275">
        <v>1000</v>
      </c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>
        <f>SUM(LARGE(AB4:AK4,{1,2,3,4,5,6}))</f>
        <v>3000</v>
      </c>
      <c r="AB4" s="100">
        <f aca="true" t="shared" si="1" ref="AB4:AB16">+IF(COUNT($K4:$S4)&gt;0,LARGE($K4:$S4,1),0)</f>
        <v>1000</v>
      </c>
      <c r="AC4" s="100">
        <f aca="true" t="shared" si="2" ref="AC4:AC16">+IF(COUNT($K4:$S4)&gt;1,LARGE($K4:$S4,2),0)</f>
        <v>1000</v>
      </c>
      <c r="AD4" s="100">
        <f aca="true" t="shared" si="3" ref="AD4:AD16">+IF(COUNT($K4:$S4)&gt;2,LARGE($K4:$S4,3),0)</f>
        <v>1000</v>
      </c>
      <c r="AE4" s="100">
        <f aca="true" t="shared" si="4" ref="AE4:AE47">+IF(COUNT($T4:$Y4)&gt;0,LARGE($T4:$Y4,1),0)</f>
        <v>0</v>
      </c>
      <c r="AF4" s="100">
        <f aca="true" t="shared" si="5" ref="AF4:AF47">+IF(COUNT($T4:$Y4)&gt;1,LARGE($T4:$Y4,2),0)</f>
        <v>0</v>
      </c>
      <c r="AG4" s="100">
        <f aca="true" t="shared" si="6" ref="AG4:AG47">+IF(COUNT($T4:$Y4)&gt;2,LARGE($T4:$Y4,3),0)</f>
        <v>0</v>
      </c>
      <c r="AH4" s="100">
        <f aca="true" t="shared" si="7" ref="AH4:AH47">+IF(COUNT($T4:$Y4)&gt;3,LARGE($T4:$Y4,4),0)</f>
        <v>0</v>
      </c>
      <c r="AI4" s="100">
        <f aca="true" t="shared" si="8" ref="AI4:AI47">+IF(COUNT($T4:$Y4)&gt;4,LARGE($T4:$Y4,5),0)</f>
        <v>0</v>
      </c>
      <c r="AJ4" s="100">
        <f aca="true" t="shared" si="9" ref="AJ4:AJ47">+IF(COUNT($T4:$Y4)&gt;5,LARGE($T4:$Y4,6),0)</f>
        <v>0</v>
      </c>
    </row>
    <row r="5" spans="1:36" s="28" customFormat="1" ht="15">
      <c r="A5" s="28">
        <v>2</v>
      </c>
      <c r="B5" s="48" t="s">
        <v>240</v>
      </c>
      <c r="C5" s="28" t="s">
        <v>241</v>
      </c>
      <c r="E5" s="48" t="s">
        <v>44</v>
      </c>
      <c r="F5" s="273" t="s">
        <v>716</v>
      </c>
      <c r="G5" s="28">
        <v>3</v>
      </c>
      <c r="H5" s="28">
        <v>3</v>
      </c>
      <c r="I5" s="28">
        <v>3</v>
      </c>
      <c r="J5" s="100">
        <v>2466.814</v>
      </c>
      <c r="K5" s="209">
        <v>805</v>
      </c>
      <c r="L5" s="100"/>
      <c r="M5" s="100"/>
      <c r="N5" s="310">
        <v>864.087</v>
      </c>
      <c r="O5" s="100"/>
      <c r="P5" s="275">
        <v>797.727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>
        <f>SUM(LARGE(AB5:AK5,{1,2,3,4,5,6}))</f>
        <v>2466.814</v>
      </c>
      <c r="AB5" s="100">
        <f t="shared" si="1"/>
        <v>864.087</v>
      </c>
      <c r="AC5" s="100">
        <f t="shared" si="2"/>
        <v>805</v>
      </c>
      <c r="AD5" s="100">
        <f t="shared" si="3"/>
        <v>797.727</v>
      </c>
      <c r="AE5" s="100">
        <f t="shared" si="4"/>
        <v>0</v>
      </c>
      <c r="AF5" s="100">
        <f t="shared" si="5"/>
        <v>0</v>
      </c>
      <c r="AG5" s="100">
        <f t="shared" si="6"/>
        <v>0</v>
      </c>
      <c r="AH5" s="100">
        <f t="shared" si="7"/>
        <v>0</v>
      </c>
      <c r="AI5" s="100">
        <f t="shared" si="8"/>
        <v>0</v>
      </c>
      <c r="AJ5" s="100">
        <f t="shared" si="9"/>
        <v>0</v>
      </c>
    </row>
    <row r="6" spans="1:36" s="28" customFormat="1" ht="15">
      <c r="A6" s="28">
        <v>3</v>
      </c>
      <c r="B6" s="48" t="s">
        <v>61</v>
      </c>
      <c r="C6" s="28" t="s">
        <v>86</v>
      </c>
      <c r="E6" s="48" t="s">
        <v>126</v>
      </c>
      <c r="F6" s="273" t="s">
        <v>721</v>
      </c>
      <c r="G6" s="28">
        <v>3</v>
      </c>
      <c r="H6" s="28">
        <v>3</v>
      </c>
      <c r="I6" s="28">
        <v>3</v>
      </c>
      <c r="J6" s="100">
        <v>2396.458</v>
      </c>
      <c r="K6" s="209">
        <v>855</v>
      </c>
      <c r="L6" s="100"/>
      <c r="M6" s="100"/>
      <c r="N6" s="310">
        <v>799.083</v>
      </c>
      <c r="O6" s="100"/>
      <c r="P6" s="275">
        <v>742.375</v>
      </c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>
        <f>SUM(LARGE(AB6:AK6,{1,2,3,4,5,6}))</f>
        <v>2396.458</v>
      </c>
      <c r="AB6" s="100">
        <f t="shared" si="1"/>
        <v>855</v>
      </c>
      <c r="AC6" s="100">
        <f t="shared" si="2"/>
        <v>799.083</v>
      </c>
      <c r="AD6" s="100">
        <f t="shared" si="3"/>
        <v>742.375</v>
      </c>
      <c r="AE6" s="100">
        <f t="shared" si="4"/>
        <v>0</v>
      </c>
      <c r="AF6" s="100">
        <f t="shared" si="5"/>
        <v>0</v>
      </c>
      <c r="AG6" s="100">
        <f t="shared" si="6"/>
        <v>0</v>
      </c>
      <c r="AH6" s="100">
        <f t="shared" si="7"/>
        <v>0</v>
      </c>
      <c r="AI6" s="100">
        <f t="shared" si="8"/>
        <v>0</v>
      </c>
      <c r="AJ6" s="100">
        <f t="shared" si="9"/>
        <v>0</v>
      </c>
    </row>
    <row r="7" spans="1:36" s="28" customFormat="1" ht="15">
      <c r="A7" s="28">
        <v>4</v>
      </c>
      <c r="B7" s="48" t="s">
        <v>32</v>
      </c>
      <c r="C7" s="28" t="s">
        <v>33</v>
      </c>
      <c r="E7" s="48" t="s">
        <v>41</v>
      </c>
      <c r="F7" s="308" t="s">
        <v>106</v>
      </c>
      <c r="G7" s="28">
        <v>2</v>
      </c>
      <c r="H7" s="28">
        <v>2</v>
      </c>
      <c r="I7" s="28">
        <v>2</v>
      </c>
      <c r="J7" s="100">
        <v>1905.086</v>
      </c>
      <c r="K7" s="209">
        <v>966</v>
      </c>
      <c r="L7" s="100"/>
      <c r="M7" s="100"/>
      <c r="N7" s="100"/>
      <c r="O7" s="100"/>
      <c r="P7" s="275">
        <v>939.086</v>
      </c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>
        <f>SUM(LARGE(AB7:AK7,{1,2,3,4,5,6}))</f>
        <v>1905.086</v>
      </c>
      <c r="AB7" s="100">
        <f t="shared" si="1"/>
        <v>966</v>
      </c>
      <c r="AC7" s="100">
        <f t="shared" si="2"/>
        <v>939.086</v>
      </c>
      <c r="AD7" s="100">
        <f t="shared" si="3"/>
        <v>0</v>
      </c>
      <c r="AE7" s="100">
        <f t="shared" si="4"/>
        <v>0</v>
      </c>
      <c r="AF7" s="100">
        <f t="shared" si="5"/>
        <v>0</v>
      </c>
      <c r="AG7" s="100">
        <f t="shared" si="6"/>
        <v>0</v>
      </c>
      <c r="AH7" s="100">
        <f t="shared" si="7"/>
        <v>0</v>
      </c>
      <c r="AI7" s="100">
        <f t="shared" si="8"/>
        <v>0</v>
      </c>
      <c r="AJ7" s="100">
        <f t="shared" si="9"/>
        <v>0</v>
      </c>
    </row>
    <row r="8" spans="1:36" s="28" customFormat="1" ht="15">
      <c r="A8" s="28">
        <v>5</v>
      </c>
      <c r="B8" s="48" t="s">
        <v>84</v>
      </c>
      <c r="C8" s="28" t="s">
        <v>230</v>
      </c>
      <c r="E8" s="48"/>
      <c r="F8" s="252"/>
      <c r="G8" s="28">
        <v>2</v>
      </c>
      <c r="H8" s="28">
        <v>2</v>
      </c>
      <c r="I8" s="28">
        <v>2</v>
      </c>
      <c r="J8" s="100">
        <v>1901.954</v>
      </c>
      <c r="K8" s="209">
        <v>949</v>
      </c>
      <c r="L8" s="100"/>
      <c r="M8" s="100"/>
      <c r="N8" s="310">
        <v>952.954</v>
      </c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>
        <f>SUM(LARGE(AB8:AK8,{1,2,3,4,5,6}))</f>
        <v>1901.954</v>
      </c>
      <c r="AB8" s="100">
        <f t="shared" si="1"/>
        <v>952.954</v>
      </c>
      <c r="AC8" s="100">
        <f t="shared" si="2"/>
        <v>949</v>
      </c>
      <c r="AD8" s="100">
        <f t="shared" si="3"/>
        <v>0</v>
      </c>
      <c r="AE8" s="100">
        <f t="shared" si="4"/>
        <v>0</v>
      </c>
      <c r="AF8" s="100">
        <f t="shared" si="5"/>
        <v>0</v>
      </c>
      <c r="AG8" s="100">
        <f t="shared" si="6"/>
        <v>0</v>
      </c>
      <c r="AH8" s="100">
        <f t="shared" si="7"/>
        <v>0</v>
      </c>
      <c r="AI8" s="100">
        <f t="shared" si="8"/>
        <v>0</v>
      </c>
      <c r="AJ8" s="100">
        <f t="shared" si="9"/>
        <v>0</v>
      </c>
    </row>
    <row r="9" spans="1:36" s="28" customFormat="1" ht="15">
      <c r="A9" s="28">
        <v>6</v>
      </c>
      <c r="B9" s="12" t="s">
        <v>84</v>
      </c>
      <c r="C9" s="12" t="s">
        <v>516</v>
      </c>
      <c r="E9" s="12" t="s">
        <v>452</v>
      </c>
      <c r="F9" s="274" t="s">
        <v>710</v>
      </c>
      <c r="G9" s="28">
        <v>2</v>
      </c>
      <c r="H9" s="28">
        <v>2</v>
      </c>
      <c r="I9" s="28">
        <v>2</v>
      </c>
      <c r="J9" s="100">
        <v>1848.44</v>
      </c>
      <c r="K9" s="100"/>
      <c r="L9" s="100"/>
      <c r="M9" s="100"/>
      <c r="N9" s="310">
        <v>942.461</v>
      </c>
      <c r="O9" s="100"/>
      <c r="P9" s="275">
        <v>905.974</v>
      </c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28">
        <f>SUM(LARGE(AB9:AK9,{1,2,3,4,5,6}))</f>
        <v>1848.435</v>
      </c>
      <c r="AB9" s="28">
        <f t="shared" si="1"/>
        <v>942.461</v>
      </c>
      <c r="AC9" s="28">
        <f t="shared" si="2"/>
        <v>905.974</v>
      </c>
      <c r="AD9" s="28">
        <f t="shared" si="3"/>
        <v>0</v>
      </c>
      <c r="AE9" s="28">
        <f t="shared" si="4"/>
        <v>0</v>
      </c>
      <c r="AF9" s="28">
        <f t="shared" si="5"/>
        <v>0</v>
      </c>
      <c r="AG9" s="28">
        <f t="shared" si="6"/>
        <v>0</v>
      </c>
      <c r="AH9" s="28">
        <f t="shared" si="7"/>
        <v>0</v>
      </c>
      <c r="AI9" s="28">
        <f t="shared" si="8"/>
        <v>0</v>
      </c>
      <c r="AJ9" s="28">
        <f t="shared" si="9"/>
        <v>0</v>
      </c>
    </row>
    <row r="10" spans="1:36" s="28" customFormat="1" ht="15">
      <c r="A10" s="28">
        <v>7</v>
      </c>
      <c r="B10" s="48" t="s">
        <v>77</v>
      </c>
      <c r="C10" s="28" t="s">
        <v>232</v>
      </c>
      <c r="E10" s="48" t="s">
        <v>127</v>
      </c>
      <c r="F10" s="190"/>
      <c r="G10" s="28">
        <v>3</v>
      </c>
      <c r="H10" s="28">
        <v>3</v>
      </c>
      <c r="I10" s="28">
        <v>3</v>
      </c>
      <c r="J10" s="100">
        <v>1826.461</v>
      </c>
      <c r="K10" s="209">
        <v>884</v>
      </c>
      <c r="L10" s="100"/>
      <c r="M10" s="100"/>
      <c r="N10" s="310">
        <v>942.461</v>
      </c>
      <c r="O10" s="100"/>
      <c r="P10" s="275">
        <v>910.433</v>
      </c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>
        <f>SUM(LARGE(AB10:AK10,{1,2,3,4,5,6}))</f>
        <v>2736.8940000000002</v>
      </c>
      <c r="AB10" s="100">
        <f t="shared" si="1"/>
        <v>942.461</v>
      </c>
      <c r="AC10" s="100">
        <f t="shared" si="2"/>
        <v>910.433</v>
      </c>
      <c r="AD10" s="100">
        <f t="shared" si="3"/>
        <v>884</v>
      </c>
      <c r="AE10" s="100">
        <f t="shared" si="4"/>
        <v>0</v>
      </c>
      <c r="AF10" s="100">
        <f t="shared" si="5"/>
        <v>0</v>
      </c>
      <c r="AG10" s="100">
        <f t="shared" si="6"/>
        <v>0</v>
      </c>
      <c r="AH10" s="100">
        <f t="shared" si="7"/>
        <v>0</v>
      </c>
      <c r="AI10" s="100">
        <f t="shared" si="8"/>
        <v>0</v>
      </c>
      <c r="AJ10" s="100">
        <f t="shared" si="9"/>
        <v>0</v>
      </c>
    </row>
    <row r="11" spans="1:36" s="28" customFormat="1" ht="15">
      <c r="A11" s="28">
        <v>8</v>
      </c>
      <c r="B11" s="48" t="s">
        <v>233</v>
      </c>
      <c r="C11" s="28" t="s">
        <v>234</v>
      </c>
      <c r="E11" s="48" t="s">
        <v>228</v>
      </c>
      <c r="F11" s="273" t="s">
        <v>711</v>
      </c>
      <c r="G11" s="28">
        <v>3</v>
      </c>
      <c r="H11" s="28">
        <v>3</v>
      </c>
      <c r="I11" s="28">
        <v>3</v>
      </c>
      <c r="J11" s="100">
        <v>1768.891</v>
      </c>
      <c r="K11" s="209">
        <v>872</v>
      </c>
      <c r="L11" s="100"/>
      <c r="M11" s="100"/>
      <c r="N11" s="310">
        <v>896.891</v>
      </c>
      <c r="O11" s="100"/>
      <c r="P11" s="275">
        <v>899.423</v>
      </c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>
        <f>SUM(LARGE(AB11:AK11,{1,2,3,4,5,6}))</f>
        <v>2668.314</v>
      </c>
      <c r="AB11" s="100">
        <f t="shared" si="1"/>
        <v>899.423</v>
      </c>
      <c r="AC11" s="100">
        <f t="shared" si="2"/>
        <v>896.891</v>
      </c>
      <c r="AD11" s="100">
        <f t="shared" si="3"/>
        <v>872</v>
      </c>
      <c r="AE11" s="100">
        <f t="shared" si="4"/>
        <v>0</v>
      </c>
      <c r="AF11" s="100">
        <f t="shared" si="5"/>
        <v>0</v>
      </c>
      <c r="AG11" s="100">
        <f t="shared" si="6"/>
        <v>0</v>
      </c>
      <c r="AH11" s="100">
        <f t="shared" si="7"/>
        <v>0</v>
      </c>
      <c r="AI11" s="100">
        <f t="shared" si="8"/>
        <v>0</v>
      </c>
      <c r="AJ11" s="100">
        <f t="shared" si="9"/>
        <v>0</v>
      </c>
    </row>
    <row r="12" spans="1:36" s="28" customFormat="1" ht="15">
      <c r="A12" s="28">
        <v>9</v>
      </c>
      <c r="B12" s="48" t="s">
        <v>77</v>
      </c>
      <c r="C12" s="28" t="s">
        <v>250</v>
      </c>
      <c r="E12" s="48" t="s">
        <v>174</v>
      </c>
      <c r="F12" s="190"/>
      <c r="G12" s="28">
        <v>3</v>
      </c>
      <c r="H12" s="28">
        <v>3</v>
      </c>
      <c r="I12" s="28">
        <v>3</v>
      </c>
      <c r="J12" s="100">
        <v>1614.168</v>
      </c>
      <c r="K12" s="209" t="s">
        <v>252</v>
      </c>
      <c r="L12" s="100"/>
      <c r="M12" s="100"/>
      <c r="N12" s="310">
        <v>825.592</v>
      </c>
      <c r="O12" s="100"/>
      <c r="P12" s="275">
        <v>788.576</v>
      </c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>
        <f>SUM(LARGE(AB12:AK12,{1,2,3,4,5,6}))</f>
        <v>1614.1680000000001</v>
      </c>
      <c r="AB12" s="100">
        <f t="shared" si="1"/>
        <v>825.592</v>
      </c>
      <c r="AC12" s="100">
        <f t="shared" si="2"/>
        <v>788.576</v>
      </c>
      <c r="AD12" s="100">
        <f t="shared" si="3"/>
        <v>0</v>
      </c>
      <c r="AE12" s="100">
        <f t="shared" si="4"/>
        <v>0</v>
      </c>
      <c r="AF12" s="100">
        <f t="shared" si="5"/>
        <v>0</v>
      </c>
      <c r="AG12" s="100">
        <f t="shared" si="6"/>
        <v>0</v>
      </c>
      <c r="AH12" s="100">
        <f t="shared" si="7"/>
        <v>0</v>
      </c>
      <c r="AI12" s="100">
        <f t="shared" si="8"/>
        <v>0</v>
      </c>
      <c r="AJ12" s="100">
        <f t="shared" si="9"/>
        <v>0</v>
      </c>
    </row>
    <row r="13" spans="1:36" s="28" customFormat="1" ht="15">
      <c r="A13" s="28">
        <v>10</v>
      </c>
      <c r="B13" s="48" t="s">
        <v>242</v>
      </c>
      <c r="C13" s="28" t="s">
        <v>243</v>
      </c>
      <c r="E13" s="48" t="s">
        <v>44</v>
      </c>
      <c r="F13" s="273" t="s">
        <v>715</v>
      </c>
      <c r="G13" s="28">
        <v>2</v>
      </c>
      <c r="H13" s="28">
        <v>2</v>
      </c>
      <c r="I13" s="28">
        <v>2</v>
      </c>
      <c r="J13" s="100">
        <v>1578.418</v>
      </c>
      <c r="K13" s="209">
        <v>779</v>
      </c>
      <c r="L13" s="100"/>
      <c r="M13" s="100"/>
      <c r="N13" s="100"/>
      <c r="O13" s="100"/>
      <c r="P13" s="275">
        <v>799.418</v>
      </c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>
        <f>SUM(LARGE(AB13:AK13,{1,2,3,4,5,6}))</f>
        <v>1578.4180000000001</v>
      </c>
      <c r="AB13" s="100">
        <f t="shared" si="1"/>
        <v>799.418</v>
      </c>
      <c r="AC13" s="100">
        <f t="shared" si="2"/>
        <v>779</v>
      </c>
      <c r="AD13" s="100">
        <f t="shared" si="3"/>
        <v>0</v>
      </c>
      <c r="AE13" s="100">
        <f t="shared" si="4"/>
        <v>0</v>
      </c>
      <c r="AF13" s="100">
        <f t="shared" si="5"/>
        <v>0</v>
      </c>
      <c r="AG13" s="100">
        <f t="shared" si="6"/>
        <v>0</v>
      </c>
      <c r="AH13" s="100">
        <f t="shared" si="7"/>
        <v>0</v>
      </c>
      <c r="AI13" s="100">
        <f t="shared" si="8"/>
        <v>0</v>
      </c>
      <c r="AJ13" s="100">
        <f t="shared" si="9"/>
        <v>0</v>
      </c>
    </row>
    <row r="14" spans="1:36" s="28" customFormat="1" ht="15">
      <c r="A14" s="28">
        <v>11</v>
      </c>
      <c r="B14" s="48" t="s">
        <v>84</v>
      </c>
      <c r="C14" s="28" t="s">
        <v>85</v>
      </c>
      <c r="E14" s="48" t="s">
        <v>161</v>
      </c>
      <c r="F14" s="190"/>
      <c r="G14" s="28">
        <v>2</v>
      </c>
      <c r="H14" s="28">
        <v>2</v>
      </c>
      <c r="I14" s="28">
        <v>2</v>
      </c>
      <c r="J14" s="100">
        <v>1563.493</v>
      </c>
      <c r="K14" s="209">
        <v>730</v>
      </c>
      <c r="L14" s="100"/>
      <c r="M14" s="100"/>
      <c r="N14" s="310">
        <v>833.493</v>
      </c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>
        <f>SUM(LARGE(AB14:AK14,{1,2,3,4,5,6}))</f>
        <v>1563.493</v>
      </c>
      <c r="AB14" s="100">
        <f t="shared" si="1"/>
        <v>833.493</v>
      </c>
      <c r="AC14" s="100">
        <f t="shared" si="2"/>
        <v>730</v>
      </c>
      <c r="AD14" s="100">
        <f t="shared" si="3"/>
        <v>0</v>
      </c>
      <c r="AE14" s="100">
        <f t="shared" si="4"/>
        <v>0</v>
      </c>
      <c r="AF14" s="100">
        <f t="shared" si="5"/>
        <v>0</v>
      </c>
      <c r="AG14" s="100">
        <f t="shared" si="6"/>
        <v>0</v>
      </c>
      <c r="AH14" s="100">
        <f t="shared" si="7"/>
        <v>0</v>
      </c>
      <c r="AI14" s="100">
        <f t="shared" si="8"/>
        <v>0</v>
      </c>
      <c r="AJ14" s="100">
        <f t="shared" si="9"/>
        <v>0</v>
      </c>
    </row>
    <row r="15" spans="1:36" s="28" customFormat="1" ht="15">
      <c r="A15" s="28">
        <v>12</v>
      </c>
      <c r="B15" s="48" t="s">
        <v>244</v>
      </c>
      <c r="C15" s="28" t="s">
        <v>245</v>
      </c>
      <c r="E15" s="48" t="s">
        <v>126</v>
      </c>
      <c r="F15" s="191" t="s">
        <v>110</v>
      </c>
      <c r="G15" s="28">
        <v>1</v>
      </c>
      <c r="H15" s="28">
        <v>1</v>
      </c>
      <c r="I15" s="28">
        <v>1</v>
      </c>
      <c r="J15" s="100">
        <v>1559.57</v>
      </c>
      <c r="K15" s="209">
        <v>777</v>
      </c>
      <c r="L15" s="100"/>
      <c r="M15" s="100"/>
      <c r="N15" s="310">
        <v>782.57</v>
      </c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>
        <f>SUM(LARGE(AB15:AK15,{1,2,3,4,5,6}))</f>
        <v>1559.5700000000002</v>
      </c>
      <c r="AB15" s="100">
        <f t="shared" si="1"/>
        <v>782.57</v>
      </c>
      <c r="AC15" s="100">
        <f t="shared" si="2"/>
        <v>777</v>
      </c>
      <c r="AD15" s="100">
        <f t="shared" si="3"/>
        <v>0</v>
      </c>
      <c r="AE15" s="100">
        <f t="shared" si="4"/>
        <v>0</v>
      </c>
      <c r="AF15" s="100">
        <f t="shared" si="5"/>
        <v>0</v>
      </c>
      <c r="AG15" s="100">
        <f t="shared" si="6"/>
        <v>0</v>
      </c>
      <c r="AH15" s="100">
        <f t="shared" si="7"/>
        <v>0</v>
      </c>
      <c r="AI15" s="100">
        <f t="shared" si="8"/>
        <v>0</v>
      </c>
      <c r="AJ15" s="100">
        <f t="shared" si="9"/>
        <v>0</v>
      </c>
    </row>
    <row r="16" spans="1:36" s="28" customFormat="1" ht="15">
      <c r="A16" s="28">
        <v>13</v>
      </c>
      <c r="B16" s="48" t="s">
        <v>84</v>
      </c>
      <c r="C16" s="28" t="s">
        <v>247</v>
      </c>
      <c r="E16" s="48" t="s">
        <v>41</v>
      </c>
      <c r="F16" s="252"/>
      <c r="G16" s="28">
        <v>2</v>
      </c>
      <c r="H16" s="28">
        <v>2</v>
      </c>
      <c r="I16" s="28">
        <v>2</v>
      </c>
      <c r="J16" s="100">
        <v>1554.978</v>
      </c>
      <c r="K16" s="209">
        <v>747</v>
      </c>
      <c r="L16" s="100"/>
      <c r="M16" s="100"/>
      <c r="N16" s="310">
        <v>807.978</v>
      </c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>
        <f>SUM(LARGE(AB16:AK16,{1,2,3,4,5,6}))</f>
        <v>1554.978</v>
      </c>
      <c r="AB16" s="100">
        <f t="shared" si="1"/>
        <v>807.978</v>
      </c>
      <c r="AC16" s="100">
        <f t="shared" si="2"/>
        <v>747</v>
      </c>
      <c r="AD16" s="100">
        <f t="shared" si="3"/>
        <v>0</v>
      </c>
      <c r="AE16" s="100">
        <f t="shared" si="4"/>
        <v>0</v>
      </c>
      <c r="AF16" s="100">
        <f t="shared" si="5"/>
        <v>0</v>
      </c>
      <c r="AG16" s="100">
        <f t="shared" si="6"/>
        <v>0</v>
      </c>
      <c r="AH16" s="100">
        <f t="shared" si="7"/>
        <v>0</v>
      </c>
      <c r="AI16" s="100">
        <f t="shared" si="8"/>
        <v>0</v>
      </c>
      <c r="AJ16" s="100">
        <f t="shared" si="9"/>
        <v>0</v>
      </c>
    </row>
    <row r="17" spans="1:36" s="28" customFormat="1" ht="15">
      <c r="A17" s="28">
        <v>14</v>
      </c>
      <c r="B17" s="23" t="s">
        <v>525</v>
      </c>
      <c r="C17" s="23" t="s">
        <v>526</v>
      </c>
      <c r="E17" s="23" t="s">
        <v>161</v>
      </c>
      <c r="F17" s="150" t="s">
        <v>38</v>
      </c>
      <c r="G17" s="28">
        <v>2</v>
      </c>
      <c r="H17" s="28">
        <v>2</v>
      </c>
      <c r="I17" s="28">
        <v>2</v>
      </c>
      <c r="J17" s="100">
        <v>1521.89</v>
      </c>
      <c r="K17" s="100"/>
      <c r="L17" s="100"/>
      <c r="M17" s="100"/>
      <c r="N17" s="310">
        <v>767.401</v>
      </c>
      <c r="O17" s="100"/>
      <c r="P17" s="275">
        <v>754.486</v>
      </c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28">
        <f>SUM(LARGE(AB17:AK17,{1,2,3,4,5,6}))</f>
        <v>1521.887</v>
      </c>
      <c r="AB17" s="28">
        <f>+IF(COUNT($L17:$S17)&gt;0,LARGE($L17:$S17,1),0)</f>
        <v>767.401</v>
      </c>
      <c r="AC17" s="28">
        <f>+IF(COUNT($L17:$S17)&gt;1,LARGE($L17:$S17,2),0)</f>
        <v>754.486</v>
      </c>
      <c r="AD17" s="28">
        <f>+IF(COUNT($L17:$S17)&gt;2,LARGE($L17:$S17,3),0)</f>
        <v>0</v>
      </c>
      <c r="AE17" s="28">
        <f t="shared" si="4"/>
        <v>0</v>
      </c>
      <c r="AF17" s="28">
        <f t="shared" si="5"/>
        <v>0</v>
      </c>
      <c r="AG17" s="28">
        <f t="shared" si="6"/>
        <v>0</v>
      </c>
      <c r="AH17" s="28">
        <f t="shared" si="7"/>
        <v>0</v>
      </c>
      <c r="AI17" s="28">
        <f t="shared" si="8"/>
        <v>0</v>
      </c>
      <c r="AJ17" s="28">
        <f t="shared" si="9"/>
        <v>0</v>
      </c>
    </row>
    <row r="18" spans="1:36" s="28" customFormat="1" ht="15">
      <c r="A18" s="28">
        <v>15</v>
      </c>
      <c r="B18" s="48" t="s">
        <v>248</v>
      </c>
      <c r="C18" s="28" t="s">
        <v>185</v>
      </c>
      <c r="E18" s="48" t="s">
        <v>44</v>
      </c>
      <c r="F18" s="190"/>
      <c r="G18" s="28">
        <v>2</v>
      </c>
      <c r="H18" s="28">
        <v>2</v>
      </c>
      <c r="I18" s="28">
        <v>2</v>
      </c>
      <c r="J18" s="100">
        <v>1400.812</v>
      </c>
      <c r="K18" s="209">
        <v>692</v>
      </c>
      <c r="L18" s="100"/>
      <c r="M18" s="100"/>
      <c r="N18" s="100"/>
      <c r="O18" s="100"/>
      <c r="P18" s="275">
        <v>708.812</v>
      </c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>
        <f>SUM(LARGE(AB18:AK18,{1,2,3,4,5,6}))</f>
        <v>1400.812</v>
      </c>
      <c r="AB18" s="100">
        <f>+IF(COUNT($K18:$S18)&gt;0,LARGE($K18:$S18,1),0)</f>
        <v>708.812</v>
      </c>
      <c r="AC18" s="100">
        <f>+IF(COUNT($K18:$S18)&gt;1,LARGE($K18:$S18,2),0)</f>
        <v>692</v>
      </c>
      <c r="AD18" s="100">
        <f>+IF(COUNT($K18:$S18)&gt;2,LARGE($K18:$S18,3),0)</f>
        <v>0</v>
      </c>
      <c r="AE18" s="100">
        <f t="shared" si="4"/>
        <v>0</v>
      </c>
      <c r="AF18" s="100">
        <f t="shared" si="5"/>
        <v>0</v>
      </c>
      <c r="AG18" s="100">
        <f t="shared" si="6"/>
        <v>0</v>
      </c>
      <c r="AH18" s="100">
        <f t="shared" si="7"/>
        <v>0</v>
      </c>
      <c r="AI18" s="100">
        <f t="shared" si="8"/>
        <v>0</v>
      </c>
      <c r="AJ18" s="100">
        <f t="shared" si="9"/>
        <v>0</v>
      </c>
    </row>
    <row r="19" spans="1:36" s="28" customFormat="1" ht="15">
      <c r="A19" s="28">
        <v>16</v>
      </c>
      <c r="B19" s="12" t="s">
        <v>514</v>
      </c>
      <c r="C19" s="12" t="s">
        <v>515</v>
      </c>
      <c r="E19" s="12" t="s">
        <v>186</v>
      </c>
      <c r="F19" s="202"/>
      <c r="G19" s="28">
        <v>1</v>
      </c>
      <c r="H19" s="28">
        <v>1</v>
      </c>
      <c r="I19" s="28">
        <v>1</v>
      </c>
      <c r="J19" s="100">
        <v>1000</v>
      </c>
      <c r="K19" s="100"/>
      <c r="L19" s="100"/>
      <c r="M19" s="100"/>
      <c r="N19" s="310">
        <v>1000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28">
        <f>SUM(LARGE(AB19:AK19,{1,2,3,4,5,6}))</f>
        <v>1000</v>
      </c>
      <c r="AB19" s="28">
        <f>+IF(COUNT($K19:$S19)&gt;0,LARGE($K19:$S19,1),0)</f>
        <v>1000</v>
      </c>
      <c r="AC19" s="28">
        <f>+IF(COUNT($K19:$S19)&gt;1,LARGE($K19:$S19,2),0)</f>
        <v>0</v>
      </c>
      <c r="AD19" s="28">
        <f>+IF(COUNT($K19:$S19)&gt;2,LARGE($K19:$S19,3),0)</f>
        <v>0</v>
      </c>
      <c r="AE19" s="28">
        <f t="shared" si="4"/>
        <v>0</v>
      </c>
      <c r="AF19" s="28">
        <f t="shared" si="5"/>
        <v>0</v>
      </c>
      <c r="AG19" s="28">
        <f t="shared" si="6"/>
        <v>0</v>
      </c>
      <c r="AH19" s="28">
        <f t="shared" si="7"/>
        <v>0</v>
      </c>
      <c r="AI19" s="28">
        <f t="shared" si="8"/>
        <v>0</v>
      </c>
      <c r="AJ19" s="28">
        <f t="shared" si="9"/>
        <v>0</v>
      </c>
    </row>
    <row r="20" spans="1:36" s="28" customFormat="1" ht="15">
      <c r="A20" s="28">
        <v>17</v>
      </c>
      <c r="B20" s="48" t="s">
        <v>61</v>
      </c>
      <c r="C20" s="28" t="s">
        <v>81</v>
      </c>
      <c r="E20" s="48" t="s">
        <v>89</v>
      </c>
      <c r="F20" s="190"/>
      <c r="G20" s="28">
        <v>1</v>
      </c>
      <c r="H20" s="28">
        <v>1</v>
      </c>
      <c r="I20" s="28">
        <v>1</v>
      </c>
      <c r="J20" s="100">
        <v>963</v>
      </c>
      <c r="K20" s="209">
        <v>963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>
        <f>SUM(LARGE(AB20:AK20,{1,2,3,4,5,6}))</f>
        <v>963</v>
      </c>
      <c r="AB20" s="100">
        <f>+IF(COUNT($K20:$S20)&gt;0,LARGE($K20:$S20,1),0)</f>
        <v>963</v>
      </c>
      <c r="AC20" s="100">
        <f>+IF(COUNT($K20:$S20)&gt;1,LARGE($K20:$S20,2),0)</f>
        <v>0</v>
      </c>
      <c r="AD20" s="100">
        <f>+IF(COUNT($K20:$S20)&gt;2,LARGE($K20:$S20,3),0)</f>
        <v>0</v>
      </c>
      <c r="AE20" s="100">
        <f t="shared" si="4"/>
        <v>0</v>
      </c>
      <c r="AF20" s="100">
        <f t="shared" si="5"/>
        <v>0</v>
      </c>
      <c r="AG20" s="100">
        <f t="shared" si="6"/>
        <v>0</v>
      </c>
      <c r="AH20" s="100">
        <f t="shared" si="7"/>
        <v>0</v>
      </c>
      <c r="AI20" s="100">
        <f t="shared" si="8"/>
        <v>0</v>
      </c>
      <c r="AJ20" s="100">
        <f t="shared" si="9"/>
        <v>0</v>
      </c>
    </row>
    <row r="21" spans="1:36" s="28" customFormat="1" ht="15">
      <c r="A21" s="28">
        <v>18</v>
      </c>
      <c r="B21" s="23" t="s">
        <v>707</v>
      </c>
      <c r="C21" s="23" t="s">
        <v>708</v>
      </c>
      <c r="E21" s="23" t="s">
        <v>49</v>
      </c>
      <c r="F21" s="273" t="s">
        <v>709</v>
      </c>
      <c r="G21" s="28">
        <v>1</v>
      </c>
      <c r="H21" s="28">
        <v>1</v>
      </c>
      <c r="I21" s="28">
        <v>1</v>
      </c>
      <c r="J21" s="100">
        <v>941.955</v>
      </c>
      <c r="K21" s="100"/>
      <c r="L21" s="100"/>
      <c r="M21" s="100"/>
      <c r="N21" s="100"/>
      <c r="O21" s="100"/>
      <c r="P21" s="275">
        <v>941.955</v>
      </c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28">
        <f>SUM(LARGE(AB21:AK21,{1,2,3,4,5,6}))</f>
        <v>941.955</v>
      </c>
      <c r="AB21" s="28">
        <f>+IF(COUNT($L21:$S21)&gt;0,LARGE($L21:$S21,1),0)</f>
        <v>941.955</v>
      </c>
      <c r="AC21" s="28">
        <f>+IF(COUNT($L21:$S21)&gt;1,LARGE($L21:$S21,2),0)</f>
        <v>0</v>
      </c>
      <c r="AD21" s="28">
        <f>+IF(COUNT($L21:$S21)&gt;2,LARGE($L21:$S21,3),0)</f>
        <v>0</v>
      </c>
      <c r="AE21" s="28">
        <f t="shared" si="4"/>
        <v>0</v>
      </c>
      <c r="AF21" s="28">
        <f t="shared" si="5"/>
        <v>0</v>
      </c>
      <c r="AG21" s="28">
        <f t="shared" si="6"/>
        <v>0</v>
      </c>
      <c r="AH21" s="28">
        <f t="shared" si="7"/>
        <v>0</v>
      </c>
      <c r="AI21" s="28">
        <f t="shared" si="8"/>
        <v>0</v>
      </c>
      <c r="AJ21" s="28">
        <f t="shared" si="9"/>
        <v>0</v>
      </c>
    </row>
    <row r="22" spans="1:36" s="28" customFormat="1" ht="15">
      <c r="A22" s="28">
        <v>19</v>
      </c>
      <c r="B22" s="48" t="s">
        <v>16</v>
      </c>
      <c r="C22" s="28" t="s">
        <v>231</v>
      </c>
      <c r="E22" s="48"/>
      <c r="F22" s="190"/>
      <c r="G22" s="28">
        <v>1</v>
      </c>
      <c r="H22" s="28">
        <v>1</v>
      </c>
      <c r="I22" s="28">
        <v>1</v>
      </c>
      <c r="J22" s="100">
        <v>938</v>
      </c>
      <c r="K22" s="209">
        <v>938</v>
      </c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>
        <f>SUM(LARGE(AB22:AK22,{1,2,3,4,5,6}))</f>
        <v>938</v>
      </c>
      <c r="AB22" s="100">
        <f>+IF(COUNT($K22:$S22)&gt;0,LARGE($K22:$S22,1),0)</f>
        <v>938</v>
      </c>
      <c r="AC22" s="100">
        <f>+IF(COUNT($K22:$S22)&gt;1,LARGE($K22:$S22,2),0)</f>
        <v>0</v>
      </c>
      <c r="AD22" s="100">
        <f>+IF(COUNT($K22:$S22)&gt;2,LARGE($K22:$S22,3),0)</f>
        <v>0</v>
      </c>
      <c r="AE22" s="100">
        <f t="shared" si="4"/>
        <v>0</v>
      </c>
      <c r="AF22" s="100">
        <f t="shared" si="5"/>
        <v>0</v>
      </c>
      <c r="AG22" s="100">
        <f t="shared" si="6"/>
        <v>0</v>
      </c>
      <c r="AH22" s="100">
        <f t="shared" si="7"/>
        <v>0</v>
      </c>
      <c r="AI22" s="100">
        <f t="shared" si="8"/>
        <v>0</v>
      </c>
      <c r="AJ22" s="100">
        <f t="shared" si="9"/>
        <v>0</v>
      </c>
    </row>
    <row r="23" spans="1:36" s="28" customFormat="1" ht="15">
      <c r="A23" s="28">
        <v>20</v>
      </c>
      <c r="B23" s="25" t="s">
        <v>517</v>
      </c>
      <c r="C23" s="25" t="s">
        <v>508</v>
      </c>
      <c r="E23" s="25"/>
      <c r="F23" s="25"/>
      <c r="G23" s="28">
        <v>1</v>
      </c>
      <c r="H23" s="28">
        <v>1</v>
      </c>
      <c r="I23" s="28">
        <v>1</v>
      </c>
      <c r="J23" s="100">
        <v>936.559</v>
      </c>
      <c r="K23" s="100"/>
      <c r="L23" s="100"/>
      <c r="M23" s="100"/>
      <c r="N23" s="310">
        <v>936.559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28">
        <f>SUM(LARGE(AB23:AK23,{1,2,3,4,5,6}))</f>
        <v>936.559</v>
      </c>
      <c r="AB23" s="28">
        <f>+IF(COUNT($K23:$S23)&gt;0,LARGE($K23:$S23,1),0)</f>
        <v>936.559</v>
      </c>
      <c r="AC23" s="28">
        <f>+IF(COUNT($K23:$S23)&gt;1,LARGE($K23:$S23,2),0)</f>
        <v>0</v>
      </c>
      <c r="AD23" s="28">
        <f>+IF(COUNT($K23:$S23)&gt;2,LARGE($K23:$S23,3),0)</f>
        <v>0</v>
      </c>
      <c r="AE23" s="28">
        <f t="shared" si="4"/>
        <v>0</v>
      </c>
      <c r="AF23" s="28">
        <f t="shared" si="5"/>
        <v>0</v>
      </c>
      <c r="AG23" s="28">
        <f t="shared" si="6"/>
        <v>0</v>
      </c>
      <c r="AH23" s="28">
        <f t="shared" si="7"/>
        <v>0</v>
      </c>
      <c r="AI23" s="28">
        <f t="shared" si="8"/>
        <v>0</v>
      </c>
      <c r="AJ23" s="28">
        <f t="shared" si="9"/>
        <v>0</v>
      </c>
    </row>
    <row r="24" spans="1:36" s="28" customFormat="1" ht="15">
      <c r="A24" s="28">
        <v>21</v>
      </c>
      <c r="B24" s="48" t="s">
        <v>80</v>
      </c>
      <c r="C24" s="28" t="s">
        <v>87</v>
      </c>
      <c r="E24" s="48" t="s">
        <v>89</v>
      </c>
      <c r="F24" s="190"/>
      <c r="G24" s="28">
        <v>1</v>
      </c>
      <c r="H24" s="28">
        <v>1</v>
      </c>
      <c r="I24" s="28">
        <v>1</v>
      </c>
      <c r="J24" s="100">
        <v>880</v>
      </c>
      <c r="K24" s="209">
        <v>880</v>
      </c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>
        <f>SUM(LARGE(AB24:AK24,{1,2,3,4,5,6}))</f>
        <v>880</v>
      </c>
      <c r="AB24" s="100">
        <f>+IF(COUNT($K24:$S24)&gt;0,LARGE($K24:$S24,1),0)</f>
        <v>880</v>
      </c>
      <c r="AC24" s="100">
        <f>+IF(COUNT($K24:$S24)&gt;1,LARGE($K24:$S24,2),0)</f>
        <v>0</v>
      </c>
      <c r="AD24" s="100">
        <f>+IF(COUNT($K24:$S24)&gt;2,LARGE($K24:$S24,3),0)</f>
        <v>0</v>
      </c>
      <c r="AE24" s="100">
        <f t="shared" si="4"/>
        <v>0</v>
      </c>
      <c r="AF24" s="100">
        <f t="shared" si="5"/>
        <v>0</v>
      </c>
      <c r="AG24" s="100">
        <f t="shared" si="6"/>
        <v>0</v>
      </c>
      <c r="AH24" s="100">
        <f t="shared" si="7"/>
        <v>0</v>
      </c>
      <c r="AI24" s="100">
        <f t="shared" si="8"/>
        <v>0</v>
      </c>
      <c r="AJ24" s="100">
        <f t="shared" si="9"/>
        <v>0</v>
      </c>
    </row>
    <row r="25" spans="1:36" s="28" customFormat="1" ht="15">
      <c r="A25" s="28">
        <v>22</v>
      </c>
      <c r="B25" s="23" t="s">
        <v>244</v>
      </c>
      <c r="C25" s="23" t="s">
        <v>361</v>
      </c>
      <c r="E25" s="23" t="s">
        <v>186</v>
      </c>
      <c r="F25" s="150"/>
      <c r="G25" s="28">
        <v>1</v>
      </c>
      <c r="H25" s="28">
        <v>1</v>
      </c>
      <c r="I25" s="28">
        <v>1</v>
      </c>
      <c r="J25" s="100">
        <v>872.745</v>
      </c>
      <c r="K25" s="100"/>
      <c r="L25" s="100"/>
      <c r="M25" s="100"/>
      <c r="N25" s="310">
        <v>872.745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28">
        <f>SUM(LARGE(AB25:AK25,{1,2,3,4,5,6}))</f>
        <v>872.745</v>
      </c>
      <c r="AB25" s="28">
        <f>+IF(COUNT($L25:$S25)&gt;0,LARGE($L25:$S25,1),0)</f>
        <v>872.745</v>
      </c>
      <c r="AC25" s="28">
        <f>+IF(COUNT($L25:$S25)&gt;1,LARGE($L25:$S25,2),0)</f>
        <v>0</v>
      </c>
      <c r="AD25" s="28">
        <f>+IF(COUNT($L25:$S25)&gt;2,LARGE($L25:$S25,3),0)</f>
        <v>0</v>
      </c>
      <c r="AE25" s="28">
        <f t="shared" si="4"/>
        <v>0</v>
      </c>
      <c r="AF25" s="28">
        <f t="shared" si="5"/>
        <v>0</v>
      </c>
      <c r="AG25" s="28">
        <f t="shared" si="6"/>
        <v>0</v>
      </c>
      <c r="AH25" s="28">
        <f t="shared" si="7"/>
        <v>0</v>
      </c>
      <c r="AI25" s="28">
        <f t="shared" si="8"/>
        <v>0</v>
      </c>
      <c r="AJ25" s="28">
        <f t="shared" si="9"/>
        <v>0</v>
      </c>
    </row>
    <row r="26" spans="1:36" s="28" customFormat="1" ht="15">
      <c r="A26" s="28">
        <v>23</v>
      </c>
      <c r="B26" s="48" t="s">
        <v>235</v>
      </c>
      <c r="C26" s="28" t="s">
        <v>76</v>
      </c>
      <c r="E26" s="48"/>
      <c r="F26" s="190"/>
      <c r="G26" s="28">
        <v>1</v>
      </c>
      <c r="H26" s="28">
        <v>1</v>
      </c>
      <c r="I26" s="28">
        <v>1</v>
      </c>
      <c r="J26" s="100">
        <v>866</v>
      </c>
      <c r="K26" s="209">
        <v>866</v>
      </c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>
        <f>SUM(LARGE(AB26:AK26,{1,2,3,4,5,6}))</f>
        <v>866</v>
      </c>
      <c r="AB26" s="100">
        <f>+IF(COUNT($K26:$S26)&gt;0,LARGE($K26:$S26,1),0)</f>
        <v>866</v>
      </c>
      <c r="AC26" s="100">
        <f>+IF(COUNT($K26:$S26)&gt;1,LARGE($K26:$S26,2),0)</f>
        <v>0</v>
      </c>
      <c r="AD26" s="100">
        <f>+IF(COUNT($K26:$S26)&gt;2,LARGE($K26:$S26,3),0)</f>
        <v>0</v>
      </c>
      <c r="AE26" s="100">
        <f t="shared" si="4"/>
        <v>0</v>
      </c>
      <c r="AF26" s="100">
        <f t="shared" si="5"/>
        <v>0</v>
      </c>
      <c r="AG26" s="100">
        <f t="shared" si="6"/>
        <v>0</v>
      </c>
      <c r="AH26" s="100">
        <f t="shared" si="7"/>
        <v>0</v>
      </c>
      <c r="AI26" s="100">
        <f t="shared" si="8"/>
        <v>0</v>
      </c>
      <c r="AJ26" s="100">
        <f t="shared" si="9"/>
        <v>0</v>
      </c>
    </row>
    <row r="27" spans="1:36" s="28" customFormat="1" ht="15">
      <c r="A27" s="28">
        <v>24</v>
      </c>
      <c r="B27" s="23" t="s">
        <v>518</v>
      </c>
      <c r="C27" s="23" t="s">
        <v>519</v>
      </c>
      <c r="E27" s="23" t="s">
        <v>520</v>
      </c>
      <c r="F27" s="150"/>
      <c r="G27" s="28">
        <v>1</v>
      </c>
      <c r="H27" s="28">
        <v>1</v>
      </c>
      <c r="I27" s="28">
        <v>1</v>
      </c>
      <c r="J27" s="100">
        <v>857.283</v>
      </c>
      <c r="K27" s="100"/>
      <c r="L27" s="100"/>
      <c r="M27" s="100"/>
      <c r="N27" s="310">
        <v>857.283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28">
        <f>SUM(LARGE(AB27:AK27,{1,2,3,4,5,6}))</f>
        <v>857.283</v>
      </c>
      <c r="AB27" s="28">
        <f>+IF(COUNT($L27:$S27)&gt;0,LARGE($L27:$S27,1),0)</f>
        <v>857.283</v>
      </c>
      <c r="AC27" s="28">
        <f>+IF(COUNT($L27:$S27)&gt;1,LARGE($L27:$S27,2),0)</f>
        <v>0</v>
      </c>
      <c r="AD27" s="28">
        <f>+IF(COUNT($L27:$S27)&gt;2,LARGE($L27:$S27,3),0)</f>
        <v>0</v>
      </c>
      <c r="AE27" s="28">
        <f t="shared" si="4"/>
        <v>0</v>
      </c>
      <c r="AF27" s="28">
        <f t="shared" si="5"/>
        <v>0</v>
      </c>
      <c r="AG27" s="28">
        <f t="shared" si="6"/>
        <v>0</v>
      </c>
      <c r="AH27" s="28">
        <f t="shared" si="7"/>
        <v>0</v>
      </c>
      <c r="AI27" s="28">
        <f t="shared" si="8"/>
        <v>0</v>
      </c>
      <c r="AJ27" s="28">
        <f t="shared" si="9"/>
        <v>0</v>
      </c>
    </row>
    <row r="28" spans="1:36" s="28" customFormat="1" ht="15">
      <c r="A28" s="28">
        <v>25</v>
      </c>
      <c r="B28" s="23" t="s">
        <v>238</v>
      </c>
      <c r="C28" s="23" t="s">
        <v>521</v>
      </c>
      <c r="E28" s="23" t="s">
        <v>520</v>
      </c>
      <c r="F28" s="150"/>
      <c r="G28" s="28">
        <v>1</v>
      </c>
      <c r="H28" s="28">
        <v>1</v>
      </c>
      <c r="I28" s="28">
        <v>1</v>
      </c>
      <c r="J28" s="100">
        <v>853.922</v>
      </c>
      <c r="K28" s="100"/>
      <c r="L28" s="100"/>
      <c r="M28" s="100"/>
      <c r="N28" s="311">
        <v>853.922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28">
        <f>SUM(LARGE(AB28:AK28,{1,2,3,4,5,6}))</f>
        <v>853.922</v>
      </c>
      <c r="AB28" s="28">
        <f>+IF(COUNT($L28:$S28)&gt;0,LARGE($L28:$S28,1),0)</f>
        <v>853.922</v>
      </c>
      <c r="AC28" s="28">
        <f>+IF(COUNT($L28:$S28)&gt;1,LARGE($L28:$S28,2),0)</f>
        <v>0</v>
      </c>
      <c r="AD28" s="28">
        <f>+IF(COUNT($L28:$S28)&gt;2,LARGE($L28:$S28,3),0)</f>
        <v>0</v>
      </c>
      <c r="AE28" s="28">
        <f t="shared" si="4"/>
        <v>0</v>
      </c>
      <c r="AF28" s="28">
        <f t="shared" si="5"/>
        <v>0</v>
      </c>
      <c r="AG28" s="28">
        <f t="shared" si="6"/>
        <v>0</v>
      </c>
      <c r="AH28" s="28">
        <f t="shared" si="7"/>
        <v>0</v>
      </c>
      <c r="AI28" s="28">
        <f t="shared" si="8"/>
        <v>0</v>
      </c>
      <c r="AJ28" s="28">
        <f t="shared" si="9"/>
        <v>0</v>
      </c>
    </row>
    <row r="29" spans="1:36" s="28" customFormat="1" ht="15">
      <c r="A29" s="28">
        <v>26</v>
      </c>
      <c r="B29" s="23" t="s">
        <v>712</v>
      </c>
      <c r="C29" s="23" t="s">
        <v>713</v>
      </c>
      <c r="E29" s="23" t="s">
        <v>44</v>
      </c>
      <c r="F29" s="273" t="s">
        <v>714</v>
      </c>
      <c r="G29" s="28">
        <v>1</v>
      </c>
      <c r="H29" s="28">
        <v>1</v>
      </c>
      <c r="I29" s="28">
        <v>1</v>
      </c>
      <c r="J29" s="100">
        <v>852.534</v>
      </c>
      <c r="K29" s="100"/>
      <c r="L29" s="100"/>
      <c r="M29" s="100"/>
      <c r="N29" s="100"/>
      <c r="O29" s="100"/>
      <c r="P29" s="275">
        <v>852.534</v>
      </c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28">
        <f>SUM(LARGE(AB29:AK29,{1,2,3,4,5,6}))</f>
        <v>852.534</v>
      </c>
      <c r="AB29" s="28">
        <f>+IF(COUNT($L29:$S29)&gt;0,LARGE($L29:$S29,1),0)</f>
        <v>852.534</v>
      </c>
      <c r="AC29" s="28">
        <f>+IF(COUNT($L29:$S29)&gt;1,LARGE($L29:$S29,2),0)</f>
        <v>0</v>
      </c>
      <c r="AD29" s="28">
        <f>+IF(COUNT($L29:$S29)&gt;2,LARGE($L29:$S29,3),0)</f>
        <v>0</v>
      </c>
      <c r="AE29" s="28">
        <f t="shared" si="4"/>
        <v>0</v>
      </c>
      <c r="AF29" s="28">
        <f t="shared" si="5"/>
        <v>0</v>
      </c>
      <c r="AG29" s="28">
        <f t="shared" si="6"/>
        <v>0</v>
      </c>
      <c r="AH29" s="28">
        <f t="shared" si="7"/>
        <v>0</v>
      </c>
      <c r="AI29" s="28">
        <f t="shared" si="8"/>
        <v>0</v>
      </c>
      <c r="AJ29" s="28">
        <f t="shared" si="9"/>
        <v>0</v>
      </c>
    </row>
    <row r="30" spans="1:36" s="28" customFormat="1" ht="15">
      <c r="A30" s="28">
        <v>27</v>
      </c>
      <c r="B30" s="23" t="s">
        <v>61</v>
      </c>
      <c r="C30" s="23" t="s">
        <v>522</v>
      </c>
      <c r="E30" s="23" t="s">
        <v>41</v>
      </c>
      <c r="F30" s="309" t="s">
        <v>38</v>
      </c>
      <c r="G30" s="28">
        <v>1</v>
      </c>
      <c r="H30" s="28">
        <v>1</v>
      </c>
      <c r="I30" s="28">
        <v>1</v>
      </c>
      <c r="J30" s="100">
        <v>848.928</v>
      </c>
      <c r="K30" s="100"/>
      <c r="L30" s="100"/>
      <c r="M30" s="100"/>
      <c r="N30" s="310">
        <v>848.928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28">
        <f>SUM(LARGE(AB30:AK30,{1,2,3,4,5,6}))</f>
        <v>848.928</v>
      </c>
      <c r="AB30" s="28">
        <f>+IF(COUNT($L30:$S30)&gt;0,LARGE($L30:$S30,1),0)</f>
        <v>848.928</v>
      </c>
      <c r="AC30" s="28">
        <f>+IF(COUNT($L30:$S30)&gt;1,LARGE($L30:$S30,2),0)</f>
        <v>0</v>
      </c>
      <c r="AD30" s="28">
        <f>+IF(COUNT($L30:$S30)&gt;2,LARGE($L30:$S30,3),0)</f>
        <v>0</v>
      </c>
      <c r="AE30" s="28">
        <f t="shared" si="4"/>
        <v>0</v>
      </c>
      <c r="AF30" s="28">
        <f t="shared" si="5"/>
        <v>0</v>
      </c>
      <c r="AG30" s="28">
        <f t="shared" si="6"/>
        <v>0</v>
      </c>
      <c r="AH30" s="28">
        <f t="shared" si="7"/>
        <v>0</v>
      </c>
      <c r="AI30" s="28">
        <f t="shared" si="8"/>
        <v>0</v>
      </c>
      <c r="AJ30" s="28">
        <f t="shared" si="9"/>
        <v>0</v>
      </c>
    </row>
    <row r="31" spans="1:36" s="28" customFormat="1" ht="15">
      <c r="A31" s="28">
        <v>28</v>
      </c>
      <c r="B31" s="48" t="s">
        <v>236</v>
      </c>
      <c r="C31" s="28" t="s">
        <v>237</v>
      </c>
      <c r="E31" s="48" t="s">
        <v>229</v>
      </c>
      <c r="F31" s="190"/>
      <c r="G31" s="28">
        <v>1</v>
      </c>
      <c r="H31" s="28">
        <v>1</v>
      </c>
      <c r="I31" s="28">
        <v>1</v>
      </c>
      <c r="J31" s="100">
        <v>818</v>
      </c>
      <c r="K31" s="209">
        <v>818</v>
      </c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>
        <f>SUM(LARGE(AB31:AK31,{1,2,3,4,5,6}))</f>
        <v>818</v>
      </c>
      <c r="AB31" s="100">
        <f>+IF(COUNT($K31:$S31)&gt;0,LARGE($K31:$S31,1),0)</f>
        <v>818</v>
      </c>
      <c r="AC31" s="100">
        <f>+IF(COUNT($K31:$S31)&gt;1,LARGE($K31:$S31,2),0)</f>
        <v>0</v>
      </c>
      <c r="AD31" s="100">
        <f>+IF(COUNT($K31:$S31)&gt;2,LARGE($K31:$S31,3),0)</f>
        <v>0</v>
      </c>
      <c r="AE31" s="100">
        <f t="shared" si="4"/>
        <v>0</v>
      </c>
      <c r="AF31" s="100">
        <f t="shared" si="5"/>
        <v>0</v>
      </c>
      <c r="AG31" s="100">
        <f t="shared" si="6"/>
        <v>0</v>
      </c>
      <c r="AH31" s="100">
        <f t="shared" si="7"/>
        <v>0</v>
      </c>
      <c r="AI31" s="100">
        <f t="shared" si="8"/>
        <v>0</v>
      </c>
      <c r="AJ31" s="100">
        <f t="shared" si="9"/>
        <v>0</v>
      </c>
    </row>
    <row r="32" spans="1:36" s="28" customFormat="1" ht="15">
      <c r="A32" s="28">
        <v>29</v>
      </c>
      <c r="B32" s="23" t="s">
        <v>242</v>
      </c>
      <c r="C32" s="23" t="s">
        <v>243</v>
      </c>
      <c r="E32" s="23" t="s">
        <v>44</v>
      </c>
      <c r="F32" s="150"/>
      <c r="G32" s="28">
        <v>1</v>
      </c>
      <c r="H32" s="28">
        <v>1</v>
      </c>
      <c r="I32" s="28">
        <v>1</v>
      </c>
      <c r="J32" s="100">
        <v>817.073</v>
      </c>
      <c r="K32" s="100"/>
      <c r="L32" s="100"/>
      <c r="M32" s="100"/>
      <c r="N32" s="310">
        <v>817.083</v>
      </c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28">
        <f>SUM(LARGE(AB32:AK32,{1,2,3,4,5,6}))</f>
        <v>817.083</v>
      </c>
      <c r="AB32" s="28">
        <f>+IF(COUNT($L32:$S32)&gt;0,LARGE($L32:$S32,1),0)</f>
        <v>817.083</v>
      </c>
      <c r="AC32" s="28">
        <f>+IF(COUNT($L32:$S32)&gt;1,LARGE($L32:$S32,2),0)</f>
        <v>0</v>
      </c>
      <c r="AD32" s="28">
        <f>+IF(COUNT($L32:$S32)&gt;2,LARGE($L32:$S32,3),0)</f>
        <v>0</v>
      </c>
      <c r="AE32" s="28">
        <f t="shared" si="4"/>
        <v>0</v>
      </c>
      <c r="AF32" s="28">
        <f t="shared" si="5"/>
        <v>0</v>
      </c>
      <c r="AG32" s="28">
        <f t="shared" si="6"/>
        <v>0</v>
      </c>
      <c r="AH32" s="28">
        <f t="shared" si="7"/>
        <v>0</v>
      </c>
      <c r="AI32" s="28">
        <f t="shared" si="8"/>
        <v>0</v>
      </c>
      <c r="AJ32" s="28">
        <f t="shared" si="9"/>
        <v>0</v>
      </c>
    </row>
    <row r="33" spans="1:36" s="28" customFormat="1" ht="15">
      <c r="A33" s="28">
        <v>30</v>
      </c>
      <c r="B33" s="48" t="s">
        <v>238</v>
      </c>
      <c r="C33" s="28" t="s">
        <v>239</v>
      </c>
      <c r="E33" s="48" t="s">
        <v>127</v>
      </c>
      <c r="F33" s="190"/>
      <c r="G33" s="28">
        <v>1</v>
      </c>
      <c r="H33" s="28">
        <v>1</v>
      </c>
      <c r="I33" s="28">
        <v>1</v>
      </c>
      <c r="J33" s="100">
        <v>805</v>
      </c>
      <c r="K33" s="209">
        <v>805</v>
      </c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>
        <f>SUM(LARGE(AB33:AK33,{1,2,3,4,5,6}))</f>
        <v>805</v>
      </c>
      <c r="AB33" s="100">
        <f>+IF(COUNT($K33:$S33)&gt;0,LARGE($K33:$S33,1),0)</f>
        <v>805</v>
      </c>
      <c r="AC33" s="100">
        <f>+IF(COUNT($K33:$S33)&gt;1,LARGE($K33:$S33,2),0)</f>
        <v>0</v>
      </c>
      <c r="AD33" s="100">
        <f>+IF(COUNT($K33:$S33)&gt;2,LARGE($K33:$S33,3),0)</f>
        <v>0</v>
      </c>
      <c r="AE33" s="100">
        <f t="shared" si="4"/>
        <v>0</v>
      </c>
      <c r="AF33" s="100">
        <f t="shared" si="5"/>
        <v>0</v>
      </c>
      <c r="AG33" s="100">
        <f t="shared" si="6"/>
        <v>0</v>
      </c>
      <c r="AH33" s="100">
        <f t="shared" si="7"/>
        <v>0</v>
      </c>
      <c r="AI33" s="100">
        <f t="shared" si="8"/>
        <v>0</v>
      </c>
      <c r="AJ33" s="100">
        <f t="shared" si="9"/>
        <v>0</v>
      </c>
    </row>
    <row r="34" spans="1:36" s="28" customFormat="1" ht="15">
      <c r="A34" s="28">
        <v>31</v>
      </c>
      <c r="B34" s="23" t="s">
        <v>61</v>
      </c>
      <c r="C34" s="23" t="s">
        <v>523</v>
      </c>
      <c r="E34" s="23" t="s">
        <v>499</v>
      </c>
      <c r="F34" s="151"/>
      <c r="G34" s="28">
        <v>1</v>
      </c>
      <c r="H34" s="28">
        <v>1</v>
      </c>
      <c r="I34" s="28">
        <v>1</v>
      </c>
      <c r="J34" s="100">
        <v>781.867</v>
      </c>
      <c r="K34" s="100"/>
      <c r="L34" s="100"/>
      <c r="M34" s="100"/>
      <c r="N34" s="310">
        <v>781.867</v>
      </c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28">
        <f>SUM(LARGE(AB34:AK34,{1,2,3,4,5,6}))</f>
        <v>781.867</v>
      </c>
      <c r="AB34" s="28">
        <f>+IF(COUNT($L34:$S34)&gt;0,LARGE($L34:$S34,1),0)</f>
        <v>781.867</v>
      </c>
      <c r="AC34" s="28">
        <f>+IF(COUNT($L34:$S34)&gt;1,LARGE($L34:$S34,2),0)</f>
        <v>0</v>
      </c>
      <c r="AD34" s="28">
        <f>+IF(COUNT($L34:$S34)&gt;2,LARGE($L34:$S34,3),0)</f>
        <v>0</v>
      </c>
      <c r="AE34" s="28">
        <f t="shared" si="4"/>
        <v>0</v>
      </c>
      <c r="AF34" s="28">
        <f t="shared" si="5"/>
        <v>0</v>
      </c>
      <c r="AG34" s="28">
        <f t="shared" si="6"/>
        <v>0</v>
      </c>
      <c r="AH34" s="28">
        <f t="shared" si="7"/>
        <v>0</v>
      </c>
      <c r="AI34" s="28">
        <f t="shared" si="8"/>
        <v>0</v>
      </c>
      <c r="AJ34" s="28">
        <f t="shared" si="9"/>
        <v>0</v>
      </c>
    </row>
    <row r="35" spans="1:36" s="28" customFormat="1" ht="15">
      <c r="A35" s="28">
        <v>32</v>
      </c>
      <c r="B35" s="23" t="s">
        <v>717</v>
      </c>
      <c r="C35" s="23" t="s">
        <v>718</v>
      </c>
      <c r="E35" s="23" t="s">
        <v>161</v>
      </c>
      <c r="F35" s="150"/>
      <c r="G35" s="28">
        <v>1</v>
      </c>
      <c r="H35" s="28">
        <v>1</v>
      </c>
      <c r="I35" s="28">
        <v>1</v>
      </c>
      <c r="J35" s="100">
        <v>778.619</v>
      </c>
      <c r="K35" s="100"/>
      <c r="L35" s="100"/>
      <c r="M35" s="100"/>
      <c r="N35" s="100"/>
      <c r="O35" s="100"/>
      <c r="P35" s="275">
        <v>778.619</v>
      </c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28">
        <f>SUM(LARGE(AB35:AK35,{1,2,3,4,5,6}))</f>
        <v>778.619</v>
      </c>
      <c r="AB35" s="28">
        <f>+IF(COUNT($L35:$S35)&gt;0,LARGE($L35:$S35,1),0)</f>
        <v>778.619</v>
      </c>
      <c r="AC35" s="28">
        <f>+IF(COUNT($L35:$S35)&gt;1,LARGE($L35:$S35,2),0)</f>
        <v>0</v>
      </c>
      <c r="AD35" s="28">
        <f>+IF(COUNT($L35:$S35)&gt;2,LARGE($L35:$S35,3),0)</f>
        <v>0</v>
      </c>
      <c r="AE35" s="28">
        <f t="shared" si="4"/>
        <v>0</v>
      </c>
      <c r="AF35" s="28">
        <f t="shared" si="5"/>
        <v>0</v>
      </c>
      <c r="AG35" s="28">
        <f t="shared" si="6"/>
        <v>0</v>
      </c>
      <c r="AH35" s="28">
        <f t="shared" si="7"/>
        <v>0</v>
      </c>
      <c r="AI35" s="28">
        <f t="shared" si="8"/>
        <v>0</v>
      </c>
      <c r="AJ35" s="28">
        <f t="shared" si="9"/>
        <v>0</v>
      </c>
    </row>
    <row r="36" spans="1:36" s="28" customFormat="1" ht="15">
      <c r="A36" s="28">
        <v>33</v>
      </c>
      <c r="B36" s="23" t="s">
        <v>88</v>
      </c>
      <c r="C36" s="23" t="s">
        <v>524</v>
      </c>
      <c r="E36" s="23" t="s">
        <v>186</v>
      </c>
      <c r="F36" s="151"/>
      <c r="G36" s="28">
        <v>1</v>
      </c>
      <c r="H36" s="28">
        <v>1</v>
      </c>
      <c r="I36" s="28">
        <v>1</v>
      </c>
      <c r="J36" s="100">
        <v>776.985</v>
      </c>
      <c r="K36" s="100"/>
      <c r="L36" s="100"/>
      <c r="M36" s="100"/>
      <c r="N36" s="310">
        <v>776.985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28">
        <f>SUM(LARGE(AB36:AK36,{1,2,3,4,5,6}))</f>
        <v>776.985</v>
      </c>
      <c r="AB36" s="28">
        <f>+IF(COUNT($L36:$S36)&gt;0,LARGE($L36:$S36,1),0)</f>
        <v>776.985</v>
      </c>
      <c r="AC36" s="28">
        <f>+IF(COUNT($L36:$S36)&gt;1,LARGE($L36:$S36,2),0)</f>
        <v>0</v>
      </c>
      <c r="AD36" s="28">
        <f>+IF(COUNT($L36:$S36)&gt;2,LARGE($L36:$S36,3),0)</f>
        <v>0</v>
      </c>
      <c r="AE36" s="28">
        <f t="shared" si="4"/>
        <v>0</v>
      </c>
      <c r="AF36" s="28">
        <f t="shared" si="5"/>
        <v>0</v>
      </c>
      <c r="AG36" s="28">
        <f t="shared" si="6"/>
        <v>0</v>
      </c>
      <c r="AH36" s="28">
        <f t="shared" si="7"/>
        <v>0</v>
      </c>
      <c r="AI36" s="28">
        <f t="shared" si="8"/>
        <v>0</v>
      </c>
      <c r="AJ36" s="28">
        <f t="shared" si="9"/>
        <v>0</v>
      </c>
    </row>
    <row r="37" spans="1:36" s="28" customFormat="1" ht="15">
      <c r="A37" s="28">
        <v>34</v>
      </c>
      <c r="B37" s="48" t="s">
        <v>246</v>
      </c>
      <c r="C37" s="28" t="s">
        <v>83</v>
      </c>
      <c r="E37" s="48" t="s">
        <v>48</v>
      </c>
      <c r="F37" s="169" t="s">
        <v>109</v>
      </c>
      <c r="G37" s="28">
        <v>1</v>
      </c>
      <c r="H37" s="28">
        <v>1</v>
      </c>
      <c r="I37" s="28">
        <v>1</v>
      </c>
      <c r="J37" s="100">
        <v>776</v>
      </c>
      <c r="K37" s="209">
        <v>776</v>
      </c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>
        <f>SUM(LARGE(AB37:AK37,{1,2,3,4,5,6}))</f>
        <v>776</v>
      </c>
      <c r="AB37" s="100">
        <f>+IF(COUNT($K37:$S37)&gt;0,LARGE($K37:$S37,1),0)</f>
        <v>776</v>
      </c>
      <c r="AC37" s="100">
        <f>+IF(COUNT($K37:$S37)&gt;1,LARGE($K37:$S37,2),0)</f>
        <v>0</v>
      </c>
      <c r="AD37" s="100">
        <f>+IF(COUNT($K37:$S37)&gt;2,LARGE($K37:$S37,3),0)</f>
        <v>0</v>
      </c>
      <c r="AE37" s="100">
        <f t="shared" si="4"/>
        <v>0</v>
      </c>
      <c r="AF37" s="100">
        <f t="shared" si="5"/>
        <v>0</v>
      </c>
      <c r="AG37" s="100">
        <f t="shared" si="6"/>
        <v>0</v>
      </c>
      <c r="AH37" s="100">
        <f t="shared" si="7"/>
        <v>0</v>
      </c>
      <c r="AI37" s="100">
        <f t="shared" si="8"/>
        <v>0</v>
      </c>
      <c r="AJ37" s="100">
        <f t="shared" si="9"/>
        <v>0</v>
      </c>
    </row>
    <row r="38" spans="1:36" s="28" customFormat="1" ht="15">
      <c r="A38" s="28">
        <v>35</v>
      </c>
      <c r="B38" s="23" t="s">
        <v>32</v>
      </c>
      <c r="C38" s="23" t="s">
        <v>719</v>
      </c>
      <c r="E38" s="23" t="s">
        <v>44</v>
      </c>
      <c r="F38" s="150"/>
      <c r="G38" s="28">
        <v>1</v>
      </c>
      <c r="H38" s="28">
        <v>1</v>
      </c>
      <c r="I38" s="28">
        <v>1</v>
      </c>
      <c r="J38" s="100">
        <v>763.201</v>
      </c>
      <c r="K38" s="100"/>
      <c r="L38" s="100"/>
      <c r="M38" s="100"/>
      <c r="N38" s="100"/>
      <c r="O38" s="100"/>
      <c r="P38" s="275">
        <v>763.201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28">
        <f>SUM(LARGE(AB38:AK38,{1,2,3,4,5,6}))</f>
        <v>763.201</v>
      </c>
      <c r="AB38" s="28">
        <f>+IF(COUNT($L38:$S38)&gt;0,LARGE($L38:$S38,1),0)</f>
        <v>763.201</v>
      </c>
      <c r="AC38" s="28">
        <f>+IF(COUNT($L38:$S38)&gt;1,LARGE($L38:$S38,2),0)</f>
        <v>0</v>
      </c>
      <c r="AD38" s="28">
        <f>+IF(COUNT($L38:$S38)&gt;2,LARGE($L38:$S38,3),0)</f>
        <v>0</v>
      </c>
      <c r="AE38" s="28">
        <f t="shared" si="4"/>
        <v>0</v>
      </c>
      <c r="AF38" s="28">
        <f t="shared" si="5"/>
        <v>0</v>
      </c>
      <c r="AG38" s="28">
        <f t="shared" si="6"/>
        <v>0</v>
      </c>
      <c r="AH38" s="28">
        <f t="shared" si="7"/>
        <v>0</v>
      </c>
      <c r="AI38" s="28">
        <f t="shared" si="8"/>
        <v>0</v>
      </c>
      <c r="AJ38" s="28">
        <f t="shared" si="9"/>
        <v>0</v>
      </c>
    </row>
    <row r="39" spans="1:36" s="28" customFormat="1" ht="15">
      <c r="A39" s="28">
        <v>36</v>
      </c>
      <c r="B39" s="23" t="s">
        <v>720</v>
      </c>
      <c r="C39" s="23" t="s">
        <v>696</v>
      </c>
      <c r="E39" s="23"/>
      <c r="F39" s="309"/>
      <c r="G39" s="28">
        <v>1</v>
      </c>
      <c r="H39" s="28">
        <v>1</v>
      </c>
      <c r="I39" s="28">
        <v>1</v>
      </c>
      <c r="J39" s="100">
        <v>761.944</v>
      </c>
      <c r="K39" s="100"/>
      <c r="L39" s="100"/>
      <c r="M39" s="100"/>
      <c r="N39" s="100"/>
      <c r="O39" s="100"/>
      <c r="P39" s="275">
        <v>761.944</v>
      </c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28">
        <f>SUM(LARGE(AB39:AK39,{1,2,3,4,5,6}))</f>
        <v>761.944</v>
      </c>
      <c r="AB39" s="28">
        <f>+IF(COUNT($L39:$S39)&gt;0,LARGE($L39:$S39,1),0)</f>
        <v>761.944</v>
      </c>
      <c r="AC39" s="28">
        <f>+IF(COUNT($L39:$S39)&gt;1,LARGE($L39:$S39,2),0)</f>
        <v>0</v>
      </c>
      <c r="AD39" s="28">
        <f>+IF(COUNT($L39:$S39)&gt;2,LARGE($L39:$S39,3),0)</f>
        <v>0</v>
      </c>
      <c r="AE39" s="28">
        <f t="shared" si="4"/>
        <v>0</v>
      </c>
      <c r="AF39" s="28">
        <f t="shared" si="5"/>
        <v>0</v>
      </c>
      <c r="AG39" s="28">
        <f t="shared" si="6"/>
        <v>0</v>
      </c>
      <c r="AH39" s="28">
        <f t="shared" si="7"/>
        <v>0</v>
      </c>
      <c r="AI39" s="28">
        <f t="shared" si="8"/>
        <v>0</v>
      </c>
      <c r="AJ39" s="28">
        <f t="shared" si="9"/>
        <v>0</v>
      </c>
    </row>
    <row r="40" spans="1:36" s="28" customFormat="1" ht="15">
      <c r="A40" s="28">
        <v>367</v>
      </c>
      <c r="B40" s="48" t="s">
        <v>88</v>
      </c>
      <c r="C40" s="28" t="s">
        <v>34</v>
      </c>
      <c r="E40" s="48" t="s">
        <v>251</v>
      </c>
      <c r="F40" s="252"/>
      <c r="G40" s="28">
        <v>2</v>
      </c>
      <c r="H40" s="28">
        <v>2</v>
      </c>
      <c r="I40" s="28">
        <v>2</v>
      </c>
      <c r="J40" s="100">
        <v>746.998</v>
      </c>
      <c r="K40" s="209" t="s">
        <v>252</v>
      </c>
      <c r="L40" s="100"/>
      <c r="M40" s="100"/>
      <c r="N40" s="310">
        <v>746.998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>
        <f>SUM(LARGE(AB40:AK40,{1,2,3,4,5,6}))</f>
        <v>746.998</v>
      </c>
      <c r="AB40" s="100">
        <f>+IF(COUNT($K40:$S40)&gt;0,LARGE($K40:$S40,1),0)</f>
        <v>746.998</v>
      </c>
      <c r="AC40" s="100">
        <f>+IF(COUNT($K40:$S40)&gt;1,LARGE($K40:$S40,2),0)</f>
        <v>0</v>
      </c>
      <c r="AD40" s="100">
        <f>+IF(COUNT($K40:$S40)&gt;2,LARGE($K40:$S40,3),0)</f>
        <v>0</v>
      </c>
      <c r="AE40" s="100">
        <f t="shared" si="4"/>
        <v>0</v>
      </c>
      <c r="AF40" s="100">
        <f t="shared" si="5"/>
        <v>0</v>
      </c>
      <c r="AG40" s="100">
        <f t="shared" si="6"/>
        <v>0</v>
      </c>
      <c r="AH40" s="100">
        <f t="shared" si="7"/>
        <v>0</v>
      </c>
      <c r="AI40" s="100">
        <f t="shared" si="8"/>
        <v>0</v>
      </c>
      <c r="AJ40" s="100">
        <f t="shared" si="9"/>
        <v>0</v>
      </c>
    </row>
    <row r="41" spans="1:36" s="28" customFormat="1" ht="15">
      <c r="A41" s="28">
        <v>38</v>
      </c>
      <c r="B41" s="23" t="s">
        <v>422</v>
      </c>
      <c r="C41" s="23" t="s">
        <v>718</v>
      </c>
      <c r="E41" s="23" t="s">
        <v>701</v>
      </c>
      <c r="F41" s="151"/>
      <c r="G41" s="28">
        <v>1</v>
      </c>
      <c r="H41" s="28">
        <v>1</v>
      </c>
      <c r="I41" s="28">
        <v>1</v>
      </c>
      <c r="J41" s="100">
        <v>705.568</v>
      </c>
      <c r="K41" s="100"/>
      <c r="L41" s="100"/>
      <c r="M41" s="100"/>
      <c r="N41" s="100"/>
      <c r="O41" s="100"/>
      <c r="P41" s="275">
        <v>705.568</v>
      </c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28">
        <f>SUM(LARGE(AB41:AK41,{1,2,3,4,5,6}))</f>
        <v>705.568</v>
      </c>
      <c r="AB41" s="28">
        <f>+IF(COUNT($L41:$S41)&gt;0,LARGE($L41:$S41,1),0)</f>
        <v>705.568</v>
      </c>
      <c r="AC41" s="28">
        <f>+IF(COUNT($L41:$S41)&gt;1,LARGE($L41:$S41,2),0)</f>
        <v>0</v>
      </c>
      <c r="AD41" s="28">
        <f>+IF(COUNT($L41:$S41)&gt;2,LARGE($L41:$S41,3),0)</f>
        <v>0</v>
      </c>
      <c r="AE41" s="28">
        <f t="shared" si="4"/>
        <v>0</v>
      </c>
      <c r="AF41" s="28">
        <f t="shared" si="5"/>
        <v>0</v>
      </c>
      <c r="AG41" s="28">
        <f t="shared" si="6"/>
        <v>0</v>
      </c>
      <c r="AH41" s="28">
        <f t="shared" si="7"/>
        <v>0</v>
      </c>
      <c r="AI41" s="28">
        <f t="shared" si="8"/>
        <v>0</v>
      </c>
      <c r="AJ41" s="28">
        <f t="shared" si="9"/>
        <v>0</v>
      </c>
    </row>
    <row r="42" spans="1:36" s="28" customFormat="1" ht="15">
      <c r="A42" s="28">
        <v>39</v>
      </c>
      <c r="B42" s="23" t="s">
        <v>722</v>
      </c>
      <c r="C42" s="23" t="s">
        <v>593</v>
      </c>
      <c r="E42" s="23" t="s">
        <v>44</v>
      </c>
      <c r="F42" s="201"/>
      <c r="G42" s="28">
        <v>1</v>
      </c>
      <c r="H42" s="28">
        <v>1</v>
      </c>
      <c r="I42" s="28">
        <v>1</v>
      </c>
      <c r="J42" s="100">
        <v>703.422</v>
      </c>
      <c r="K42" s="100"/>
      <c r="L42" s="100"/>
      <c r="M42" s="100"/>
      <c r="N42" s="100"/>
      <c r="O42" s="100"/>
      <c r="P42" s="275">
        <v>703.422</v>
      </c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28">
        <f>SUM(LARGE(AB42:AK42,{1,2,3,4,5,6}))</f>
        <v>703.422</v>
      </c>
      <c r="AB42" s="28">
        <f>+IF(COUNT($L42:$S42)&gt;0,LARGE($L42:$S42,1),0)</f>
        <v>703.422</v>
      </c>
      <c r="AC42" s="28">
        <f>+IF(COUNT($L42:$S42)&gt;1,LARGE($L42:$S42,2),0)</f>
        <v>0</v>
      </c>
      <c r="AD42" s="28">
        <f>+IF(COUNT($L42:$S42)&gt;2,LARGE($L42:$S42,3),0)</f>
        <v>0</v>
      </c>
      <c r="AE42" s="28">
        <f t="shared" si="4"/>
        <v>0</v>
      </c>
      <c r="AF42" s="28">
        <f t="shared" si="5"/>
        <v>0</v>
      </c>
      <c r="AG42" s="28">
        <f t="shared" si="6"/>
        <v>0</v>
      </c>
      <c r="AH42" s="28">
        <f t="shared" si="7"/>
        <v>0</v>
      </c>
      <c r="AI42" s="28">
        <f t="shared" si="8"/>
        <v>0</v>
      </c>
      <c r="AJ42" s="28">
        <f t="shared" si="9"/>
        <v>0</v>
      </c>
    </row>
    <row r="43" spans="1:36" s="28" customFormat="1" ht="15">
      <c r="A43" s="28">
        <v>40</v>
      </c>
      <c r="B43" s="23" t="s">
        <v>527</v>
      </c>
      <c r="C43" s="23" t="s">
        <v>528</v>
      </c>
      <c r="E43" s="23"/>
      <c r="F43" s="150"/>
      <c r="G43" s="28">
        <v>1</v>
      </c>
      <c r="H43" s="28">
        <v>1</v>
      </c>
      <c r="I43" s="28">
        <v>1</v>
      </c>
      <c r="J43" s="100">
        <v>640.441</v>
      </c>
      <c r="K43" s="100"/>
      <c r="L43" s="100"/>
      <c r="M43" s="100"/>
      <c r="N43" s="310">
        <v>640.441</v>
      </c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28">
        <f>SUM(LARGE(AB43:AK43,{1,2,3,4,5,6}))</f>
        <v>640.441</v>
      </c>
      <c r="AB43" s="28">
        <f>+IF(COUNT($L43:$S43)&gt;0,LARGE($L43:$S43,1),0)</f>
        <v>640.441</v>
      </c>
      <c r="AC43" s="28">
        <f>+IF(COUNT($L43:$S43)&gt;1,LARGE($L43:$S43,2),0)</f>
        <v>0</v>
      </c>
      <c r="AD43" s="28">
        <f>+IF(COUNT($L43:$S43)&gt;2,LARGE($L43:$S43,3),0)</f>
        <v>0</v>
      </c>
      <c r="AE43" s="28">
        <f t="shared" si="4"/>
        <v>0</v>
      </c>
      <c r="AF43" s="28">
        <f t="shared" si="5"/>
        <v>0</v>
      </c>
      <c r="AG43" s="28">
        <f t="shared" si="6"/>
        <v>0</v>
      </c>
      <c r="AH43" s="28">
        <f t="shared" si="7"/>
        <v>0</v>
      </c>
      <c r="AI43" s="28">
        <f t="shared" si="8"/>
        <v>0</v>
      </c>
      <c r="AJ43" s="28">
        <f t="shared" si="9"/>
        <v>0</v>
      </c>
    </row>
    <row r="44" spans="1:36" s="28" customFormat="1" ht="15">
      <c r="A44" s="28">
        <v>41</v>
      </c>
      <c r="B44" s="23" t="s">
        <v>84</v>
      </c>
      <c r="C44" s="23" t="s">
        <v>210</v>
      </c>
      <c r="E44" s="23" t="s">
        <v>186</v>
      </c>
      <c r="F44" s="150"/>
      <c r="G44" s="28">
        <v>1</v>
      </c>
      <c r="H44" s="28">
        <v>1</v>
      </c>
      <c r="I44" s="28">
        <v>1</v>
      </c>
      <c r="J44" s="100">
        <v>639.501</v>
      </c>
      <c r="K44" s="100"/>
      <c r="L44" s="100"/>
      <c r="M44" s="100"/>
      <c r="N44" s="310">
        <v>639.501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28">
        <f>SUM(LARGE(AB44:AK44,{1,2,3,4,5,6}))</f>
        <v>639.501</v>
      </c>
      <c r="AB44" s="28">
        <f>+IF(COUNT($L44:$S44)&gt;0,LARGE($L44:$S44,1),0)</f>
        <v>639.501</v>
      </c>
      <c r="AC44" s="28">
        <f>+IF(COUNT($L44:$S44)&gt;1,LARGE($L44:$S44,2),0)</f>
        <v>0</v>
      </c>
      <c r="AD44" s="28">
        <f>+IF(COUNT($L44:$S44)&gt;2,LARGE($L44:$S44,3),0)</f>
        <v>0</v>
      </c>
      <c r="AE44" s="28">
        <f t="shared" si="4"/>
        <v>0</v>
      </c>
      <c r="AF44" s="28">
        <f t="shared" si="5"/>
        <v>0</v>
      </c>
      <c r="AG44" s="28">
        <f t="shared" si="6"/>
        <v>0</v>
      </c>
      <c r="AH44" s="28">
        <f t="shared" si="7"/>
        <v>0</v>
      </c>
      <c r="AI44" s="28">
        <f t="shared" si="8"/>
        <v>0</v>
      </c>
      <c r="AJ44" s="28">
        <f t="shared" si="9"/>
        <v>0</v>
      </c>
    </row>
    <row r="45" spans="1:36" s="28" customFormat="1" ht="15">
      <c r="A45" s="28">
        <v>42</v>
      </c>
      <c r="B45" s="48" t="s">
        <v>84</v>
      </c>
      <c r="C45" s="28" t="s">
        <v>249</v>
      </c>
      <c r="E45" s="48" t="s">
        <v>186</v>
      </c>
      <c r="F45" s="190"/>
      <c r="G45" s="28">
        <v>1</v>
      </c>
      <c r="H45" s="28">
        <v>1</v>
      </c>
      <c r="I45" s="28">
        <v>1</v>
      </c>
      <c r="J45" s="100">
        <v>610</v>
      </c>
      <c r="K45" s="209">
        <v>610</v>
      </c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>
        <f>SUM(LARGE(AB45:AK45,{1,2,3,4,5,6}))</f>
        <v>610</v>
      </c>
      <c r="AB45" s="100">
        <f>+IF(COUNT($K45:$S45)&gt;0,LARGE($K45:$S45,1),0)</f>
        <v>610</v>
      </c>
      <c r="AC45" s="100">
        <f>+IF(COUNT($K45:$S45)&gt;1,LARGE($K45:$S45,2),0)</f>
        <v>0</v>
      </c>
      <c r="AD45" s="100">
        <f>+IF(COUNT($K45:$S45)&gt;2,LARGE($K45:$S45,3),0)</f>
        <v>0</v>
      </c>
      <c r="AE45" s="100">
        <f t="shared" si="4"/>
        <v>0</v>
      </c>
      <c r="AF45" s="100">
        <f t="shared" si="5"/>
        <v>0</v>
      </c>
      <c r="AG45" s="100">
        <f t="shared" si="6"/>
        <v>0</v>
      </c>
      <c r="AH45" s="100">
        <f t="shared" si="7"/>
        <v>0</v>
      </c>
      <c r="AI45" s="100">
        <f t="shared" si="8"/>
        <v>0</v>
      </c>
      <c r="AJ45" s="100">
        <f t="shared" si="9"/>
        <v>0</v>
      </c>
    </row>
    <row r="46" spans="1:36" s="28" customFormat="1" ht="15">
      <c r="A46" s="28">
        <v>43</v>
      </c>
      <c r="B46" s="23" t="s">
        <v>723</v>
      </c>
      <c r="C46" s="23" t="s">
        <v>724</v>
      </c>
      <c r="E46" s="23"/>
      <c r="F46" s="150"/>
      <c r="G46" s="28">
        <v>1</v>
      </c>
      <c r="H46" s="28">
        <v>1</v>
      </c>
      <c r="I46" s="28">
        <v>1</v>
      </c>
      <c r="J46" s="100">
        <v>603.392</v>
      </c>
      <c r="K46" s="100"/>
      <c r="L46" s="100"/>
      <c r="M46" s="100"/>
      <c r="N46" s="100"/>
      <c r="O46" s="100"/>
      <c r="P46" s="275">
        <v>603.392</v>
      </c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28">
        <f>SUM(LARGE(AB46:AK46,{1,2,3,4,5,6}))</f>
        <v>603.392</v>
      </c>
      <c r="AB46" s="28">
        <f>+IF(COUNT($L46:$S46)&gt;0,LARGE($L46:$S46,1),0)</f>
        <v>603.392</v>
      </c>
      <c r="AC46" s="28">
        <f>+IF(COUNT($L46:$S46)&gt;1,LARGE($L46:$S46,2),0)</f>
        <v>0</v>
      </c>
      <c r="AD46" s="28">
        <f>+IF(COUNT($L46:$S46)&gt;2,LARGE($L46:$S46,3),0)</f>
        <v>0</v>
      </c>
      <c r="AE46" s="28">
        <f t="shared" si="4"/>
        <v>0</v>
      </c>
      <c r="AF46" s="28">
        <f t="shared" si="5"/>
        <v>0</v>
      </c>
      <c r="AG46" s="28">
        <f t="shared" si="6"/>
        <v>0</v>
      </c>
      <c r="AH46" s="28">
        <f t="shared" si="7"/>
        <v>0</v>
      </c>
      <c r="AI46" s="28">
        <f t="shared" si="8"/>
        <v>0</v>
      </c>
      <c r="AJ46" s="28">
        <f t="shared" si="9"/>
        <v>0</v>
      </c>
    </row>
    <row r="47" spans="1:36" s="28" customFormat="1" ht="15">
      <c r="A47" s="28">
        <v>44</v>
      </c>
      <c r="B47" s="23"/>
      <c r="C47" s="23"/>
      <c r="E47" s="23"/>
      <c r="F47" s="148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28">
        <f>SUM(LARGE(AB47:AK47,{1,2,3,4,5,6}))</f>
        <v>0</v>
      </c>
      <c r="AB47" s="28">
        <f>+IF(COUNT($L47:$S47)&gt;0,LARGE($L47:$S47,1),0)</f>
        <v>0</v>
      </c>
      <c r="AC47" s="28">
        <f>+IF(COUNT($L47:$S47)&gt;1,LARGE($L47:$S47,2),0)</f>
        <v>0</v>
      </c>
      <c r="AD47" s="28">
        <f>+IF(COUNT($L47:$S47)&gt;2,LARGE($L47:$S47,3),0)</f>
        <v>0</v>
      </c>
      <c r="AE47" s="28">
        <f t="shared" si="4"/>
        <v>0</v>
      </c>
      <c r="AF47" s="28">
        <f t="shared" si="5"/>
        <v>0</v>
      </c>
      <c r="AG47" s="28">
        <f t="shared" si="6"/>
        <v>0</v>
      </c>
      <c r="AH47" s="28">
        <f t="shared" si="7"/>
        <v>0</v>
      </c>
      <c r="AI47" s="28">
        <f t="shared" si="8"/>
        <v>0</v>
      </c>
      <c r="AJ47" s="28">
        <f t="shared" si="9"/>
        <v>0</v>
      </c>
    </row>
    <row r="48" spans="1:36" s="28" customFormat="1" ht="15">
      <c r="A48" s="28">
        <v>45</v>
      </c>
      <c r="B48" s="23"/>
      <c r="C48" s="23"/>
      <c r="E48" s="23"/>
      <c r="F48" s="15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28">
        <f>SUM(LARGE(AB48:AK48,{1,2,3,4,5,6}))</f>
        <v>0</v>
      </c>
      <c r="AB48" s="28">
        <f>+IF(COUNT($L48:$S48)&gt;0,LARGE($L48:$S48,1),0)</f>
        <v>0</v>
      </c>
      <c r="AC48" s="28">
        <f>+IF(COUNT($L48:$S48)&gt;1,LARGE($L48:$S48,2),0)</f>
        <v>0</v>
      </c>
      <c r="AD48" s="28">
        <f>+IF(COUNT($L48:$S48)&gt;2,LARGE($L48:$S48,3),0)</f>
        <v>0</v>
      </c>
      <c r="AE48" s="28">
        <f aca="true" t="shared" si="10" ref="AE48:AE69">+IF(COUNT($T48:$Y48)&gt;0,LARGE($T48:$Y48,1),0)</f>
        <v>0</v>
      </c>
      <c r="AF48" s="28">
        <f aca="true" t="shared" si="11" ref="AF48:AF69">+IF(COUNT($T48:$Y48)&gt;1,LARGE($T48:$Y48,2),0)</f>
        <v>0</v>
      </c>
      <c r="AG48" s="28">
        <f aca="true" t="shared" si="12" ref="AG48:AG69">+IF(COUNT($T48:$Y48)&gt;2,LARGE($T48:$Y48,3),0)</f>
        <v>0</v>
      </c>
      <c r="AH48" s="28">
        <f aca="true" t="shared" si="13" ref="AH48:AH69">+IF(COUNT($T48:$Y48)&gt;3,LARGE($T48:$Y48,4),0)</f>
        <v>0</v>
      </c>
      <c r="AI48" s="28">
        <f aca="true" t="shared" si="14" ref="AI48:AI69">+IF(COUNT($T48:$Y48)&gt;4,LARGE($T48:$Y48,5),0)</f>
        <v>0</v>
      </c>
      <c r="AJ48" s="28">
        <f aca="true" t="shared" si="15" ref="AJ48:AJ69">+IF(COUNT($T48:$Y48)&gt;5,LARGE($T48:$Y48,6),0)</f>
        <v>0</v>
      </c>
    </row>
    <row r="49" spans="1:36" s="28" customFormat="1" ht="15">
      <c r="A49" s="28">
        <v>46</v>
      </c>
      <c r="B49" s="23"/>
      <c r="C49" s="23"/>
      <c r="E49" s="23"/>
      <c r="F49" s="15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28">
        <f>SUM(LARGE(AB49:AK49,{1,2,3,4,5,6}))</f>
        <v>0</v>
      </c>
      <c r="AB49" s="28">
        <f>+IF(COUNT($L49:$S49)&gt;0,LARGE($L49:$S49,1),0)</f>
        <v>0</v>
      </c>
      <c r="AC49" s="28">
        <f>+IF(COUNT($L49:$S49)&gt;1,LARGE($L49:$S49,2),0)</f>
        <v>0</v>
      </c>
      <c r="AD49" s="28">
        <f>+IF(COUNT($L49:$S49)&gt;2,LARGE($L49:$S49,3),0)</f>
        <v>0</v>
      </c>
      <c r="AE49" s="28">
        <f t="shared" si="10"/>
        <v>0</v>
      </c>
      <c r="AF49" s="28">
        <f t="shared" si="11"/>
        <v>0</v>
      </c>
      <c r="AG49" s="28">
        <f t="shared" si="12"/>
        <v>0</v>
      </c>
      <c r="AH49" s="28">
        <f t="shared" si="13"/>
        <v>0</v>
      </c>
      <c r="AI49" s="28">
        <f t="shared" si="14"/>
        <v>0</v>
      </c>
      <c r="AJ49" s="28">
        <f t="shared" si="15"/>
        <v>0</v>
      </c>
    </row>
    <row r="50" spans="1:36" s="28" customFormat="1" ht="15">
      <c r="A50" s="28">
        <v>47</v>
      </c>
      <c r="B50" s="23"/>
      <c r="C50" s="23"/>
      <c r="E50" s="23"/>
      <c r="F50" s="23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28">
        <f>SUM(LARGE(AB50:AK50,{1,2,3,4,5,6}))</f>
        <v>0</v>
      </c>
      <c r="AB50" s="28">
        <f>+IF(COUNT($L50:$S50)&gt;0,LARGE($L50:$S50,1),0)</f>
        <v>0</v>
      </c>
      <c r="AC50" s="28">
        <f>+IF(COUNT($L50:$S50)&gt;1,LARGE($L50:$S50,2),0)</f>
        <v>0</v>
      </c>
      <c r="AD50" s="28">
        <f>+IF(COUNT($L50:$S50)&gt;2,LARGE($L50:$S50,3),0)</f>
        <v>0</v>
      </c>
      <c r="AE50" s="28">
        <f t="shared" si="10"/>
        <v>0</v>
      </c>
      <c r="AF50" s="28">
        <f t="shared" si="11"/>
        <v>0</v>
      </c>
      <c r="AG50" s="28">
        <f t="shared" si="12"/>
        <v>0</v>
      </c>
      <c r="AH50" s="28">
        <f t="shared" si="13"/>
        <v>0</v>
      </c>
      <c r="AI50" s="28">
        <f t="shared" si="14"/>
        <v>0</v>
      </c>
      <c r="AJ50" s="28">
        <f t="shared" si="15"/>
        <v>0</v>
      </c>
    </row>
    <row r="51" spans="1:36" s="28" customFormat="1" ht="15">
      <c r="A51" s="28">
        <v>48</v>
      </c>
      <c r="J51" s="27"/>
      <c r="N51" s="27"/>
      <c r="Z51" s="27"/>
      <c r="AA51" s="28">
        <f>SUM(LARGE(AB51:AK51,{1,2,3,4,5,6}))</f>
        <v>0</v>
      </c>
      <c r="AB51" s="28">
        <f aca="true" t="shared" si="16" ref="AB51:AB69">+IF(COUNT($K51:$S51)&gt;0,LARGE($K51:$S51,1),0)</f>
        <v>0</v>
      </c>
      <c r="AC51" s="28">
        <f aca="true" t="shared" si="17" ref="AC51:AC69">+IF(COUNT($K51:$S51)&gt;1,LARGE($K51:$S51,2),0)</f>
        <v>0</v>
      </c>
      <c r="AD51" s="28">
        <f aca="true" t="shared" si="18" ref="AD51:AD69">+IF(COUNT($K51:$S51)&gt;2,LARGE($K51:$S51,3),0)</f>
        <v>0</v>
      </c>
      <c r="AE51" s="28">
        <f t="shared" si="10"/>
        <v>0</v>
      </c>
      <c r="AF51" s="28">
        <f t="shared" si="11"/>
        <v>0</v>
      </c>
      <c r="AG51" s="28">
        <f t="shared" si="12"/>
        <v>0</v>
      </c>
      <c r="AH51" s="28">
        <f t="shared" si="13"/>
        <v>0</v>
      </c>
      <c r="AI51" s="28">
        <f t="shared" si="14"/>
        <v>0</v>
      </c>
      <c r="AJ51" s="28">
        <f t="shared" si="15"/>
        <v>0</v>
      </c>
    </row>
    <row r="52" spans="1:36" s="28" customFormat="1" ht="15">
      <c r="A52" s="28">
        <v>49</v>
      </c>
      <c r="J52" s="27"/>
      <c r="N52" s="27"/>
      <c r="Z52" s="27"/>
      <c r="AA52" s="28">
        <f>SUM(LARGE(AB52:AK52,{1,2,3,4,5,6}))</f>
        <v>0</v>
      </c>
      <c r="AB52" s="28">
        <f t="shared" si="16"/>
        <v>0</v>
      </c>
      <c r="AC52" s="28">
        <f t="shared" si="17"/>
        <v>0</v>
      </c>
      <c r="AD52" s="28">
        <f t="shared" si="18"/>
        <v>0</v>
      </c>
      <c r="AE52" s="28">
        <f t="shared" si="10"/>
        <v>0</v>
      </c>
      <c r="AF52" s="28">
        <f t="shared" si="11"/>
        <v>0</v>
      </c>
      <c r="AG52" s="28">
        <f t="shared" si="12"/>
        <v>0</v>
      </c>
      <c r="AH52" s="28">
        <f t="shared" si="13"/>
        <v>0</v>
      </c>
      <c r="AI52" s="28">
        <f t="shared" si="14"/>
        <v>0</v>
      </c>
      <c r="AJ52" s="28">
        <f t="shared" si="15"/>
        <v>0</v>
      </c>
    </row>
    <row r="53" spans="1:36" s="28" customFormat="1" ht="15">
      <c r="A53" s="28">
        <v>50</v>
      </c>
      <c r="J53" s="27"/>
      <c r="N53" s="27"/>
      <c r="Z53" s="27"/>
      <c r="AA53" s="28">
        <f>SUM(LARGE(AB53:AK53,{1,2,3,4,5,6}))</f>
        <v>0</v>
      </c>
      <c r="AB53" s="28">
        <f t="shared" si="16"/>
        <v>0</v>
      </c>
      <c r="AC53" s="28">
        <f t="shared" si="17"/>
        <v>0</v>
      </c>
      <c r="AD53" s="28">
        <f t="shared" si="18"/>
        <v>0</v>
      </c>
      <c r="AE53" s="28">
        <f t="shared" si="10"/>
        <v>0</v>
      </c>
      <c r="AF53" s="28">
        <f t="shared" si="11"/>
        <v>0</v>
      </c>
      <c r="AG53" s="28">
        <f t="shared" si="12"/>
        <v>0</v>
      </c>
      <c r="AH53" s="28">
        <f t="shared" si="13"/>
        <v>0</v>
      </c>
      <c r="AI53" s="28">
        <f t="shared" si="14"/>
        <v>0</v>
      </c>
      <c r="AJ53" s="28">
        <f t="shared" si="15"/>
        <v>0</v>
      </c>
    </row>
    <row r="54" spans="1:36" s="28" customFormat="1" ht="15">
      <c r="A54" s="28">
        <v>51</v>
      </c>
      <c r="J54" s="27"/>
      <c r="N54" s="27"/>
      <c r="Z54" s="27"/>
      <c r="AA54" s="28">
        <f>SUM(LARGE(AB54:AK54,{1,2,3,4,5,6}))</f>
        <v>0</v>
      </c>
      <c r="AB54" s="28">
        <f t="shared" si="16"/>
        <v>0</v>
      </c>
      <c r="AC54" s="28">
        <f t="shared" si="17"/>
        <v>0</v>
      </c>
      <c r="AD54" s="28">
        <f t="shared" si="18"/>
        <v>0</v>
      </c>
      <c r="AE54" s="28">
        <f t="shared" si="10"/>
        <v>0</v>
      </c>
      <c r="AF54" s="28">
        <f t="shared" si="11"/>
        <v>0</v>
      </c>
      <c r="AG54" s="28">
        <f t="shared" si="12"/>
        <v>0</v>
      </c>
      <c r="AH54" s="28">
        <f t="shared" si="13"/>
        <v>0</v>
      </c>
      <c r="AI54" s="28">
        <f t="shared" si="14"/>
        <v>0</v>
      </c>
      <c r="AJ54" s="28">
        <f t="shared" si="15"/>
        <v>0</v>
      </c>
    </row>
    <row r="55" spans="1:36" s="28" customFormat="1" ht="15">
      <c r="A55" s="28">
        <v>52</v>
      </c>
      <c r="J55" s="27"/>
      <c r="N55" s="27"/>
      <c r="Z55" s="27"/>
      <c r="AA55" s="28">
        <f>SUM(LARGE(AB55:AK55,{1,2,3,4,5,6}))</f>
        <v>0</v>
      </c>
      <c r="AB55" s="28">
        <f t="shared" si="16"/>
        <v>0</v>
      </c>
      <c r="AC55" s="28">
        <f t="shared" si="17"/>
        <v>0</v>
      </c>
      <c r="AD55" s="28">
        <f t="shared" si="18"/>
        <v>0</v>
      </c>
      <c r="AE55" s="28">
        <f t="shared" si="10"/>
        <v>0</v>
      </c>
      <c r="AF55" s="28">
        <f t="shared" si="11"/>
        <v>0</v>
      </c>
      <c r="AG55" s="28">
        <f t="shared" si="12"/>
        <v>0</v>
      </c>
      <c r="AH55" s="28">
        <f t="shared" si="13"/>
        <v>0</v>
      </c>
      <c r="AI55" s="28">
        <f t="shared" si="14"/>
        <v>0</v>
      </c>
      <c r="AJ55" s="28">
        <f t="shared" si="15"/>
        <v>0</v>
      </c>
    </row>
    <row r="56" spans="1:36" s="28" customFormat="1" ht="15">
      <c r="A56" s="28">
        <v>53</v>
      </c>
      <c r="J56" s="27"/>
      <c r="N56" s="27"/>
      <c r="Z56" s="27"/>
      <c r="AA56" s="28">
        <f>SUM(LARGE(AB56:AK56,{1,2,3,4,5,6}))</f>
        <v>0</v>
      </c>
      <c r="AB56" s="28">
        <f t="shared" si="16"/>
        <v>0</v>
      </c>
      <c r="AC56" s="28">
        <f t="shared" si="17"/>
        <v>0</v>
      </c>
      <c r="AD56" s="28">
        <f t="shared" si="18"/>
        <v>0</v>
      </c>
      <c r="AE56" s="28">
        <f t="shared" si="10"/>
        <v>0</v>
      </c>
      <c r="AF56" s="28">
        <f t="shared" si="11"/>
        <v>0</v>
      </c>
      <c r="AG56" s="28">
        <f t="shared" si="12"/>
        <v>0</v>
      </c>
      <c r="AH56" s="28">
        <f t="shared" si="13"/>
        <v>0</v>
      </c>
      <c r="AI56" s="28">
        <f t="shared" si="14"/>
        <v>0</v>
      </c>
      <c r="AJ56" s="28">
        <f t="shared" si="15"/>
        <v>0</v>
      </c>
    </row>
    <row r="57" spans="1:36" s="28" customFormat="1" ht="15">
      <c r="A57" s="28">
        <v>54</v>
      </c>
      <c r="J57" s="27"/>
      <c r="N57" s="27"/>
      <c r="Z57" s="27"/>
      <c r="AA57" s="28">
        <f>SUM(LARGE(AB57:AK57,{1,2,3,4,5,6}))</f>
        <v>0</v>
      </c>
      <c r="AB57" s="28">
        <f t="shared" si="16"/>
        <v>0</v>
      </c>
      <c r="AC57" s="28">
        <f t="shared" si="17"/>
        <v>0</v>
      </c>
      <c r="AD57" s="28">
        <f t="shared" si="18"/>
        <v>0</v>
      </c>
      <c r="AE57" s="28">
        <f t="shared" si="10"/>
        <v>0</v>
      </c>
      <c r="AF57" s="28">
        <f t="shared" si="11"/>
        <v>0</v>
      </c>
      <c r="AG57" s="28">
        <f t="shared" si="12"/>
        <v>0</v>
      </c>
      <c r="AH57" s="28">
        <f t="shared" si="13"/>
        <v>0</v>
      </c>
      <c r="AI57" s="28">
        <f t="shared" si="14"/>
        <v>0</v>
      </c>
      <c r="AJ57" s="28">
        <f t="shared" si="15"/>
        <v>0</v>
      </c>
    </row>
    <row r="58" spans="1:36" s="28" customFormat="1" ht="15">
      <c r="A58" s="28">
        <v>55</v>
      </c>
      <c r="J58" s="27"/>
      <c r="N58" s="27"/>
      <c r="Z58" s="27"/>
      <c r="AA58" s="28">
        <f>SUM(LARGE(AB58:AK58,{1,2,3,4,5,6}))</f>
        <v>0</v>
      </c>
      <c r="AB58" s="28">
        <f t="shared" si="16"/>
        <v>0</v>
      </c>
      <c r="AC58" s="28">
        <f t="shared" si="17"/>
        <v>0</v>
      </c>
      <c r="AD58" s="28">
        <f t="shared" si="18"/>
        <v>0</v>
      </c>
      <c r="AE58" s="28">
        <f t="shared" si="10"/>
        <v>0</v>
      </c>
      <c r="AF58" s="28">
        <f t="shared" si="11"/>
        <v>0</v>
      </c>
      <c r="AG58" s="28">
        <f t="shared" si="12"/>
        <v>0</v>
      </c>
      <c r="AH58" s="28">
        <f t="shared" si="13"/>
        <v>0</v>
      </c>
      <c r="AI58" s="28">
        <f t="shared" si="14"/>
        <v>0</v>
      </c>
      <c r="AJ58" s="28">
        <f t="shared" si="15"/>
        <v>0</v>
      </c>
    </row>
    <row r="59" spans="1:36" s="28" customFormat="1" ht="15">
      <c r="A59" s="28">
        <v>56</v>
      </c>
      <c r="B59" s="25"/>
      <c r="C59" s="25"/>
      <c r="E59" s="25"/>
      <c r="F59" s="25"/>
      <c r="J59" s="27"/>
      <c r="N59" s="27"/>
      <c r="Z59" s="27"/>
      <c r="AA59" s="28">
        <f>SUM(LARGE(AB59:AK59,{1,2,3,4,5,6}))</f>
        <v>0</v>
      </c>
      <c r="AB59" s="28">
        <f t="shared" si="16"/>
        <v>0</v>
      </c>
      <c r="AC59" s="28">
        <f t="shared" si="17"/>
        <v>0</v>
      </c>
      <c r="AD59" s="28">
        <f t="shared" si="18"/>
        <v>0</v>
      </c>
      <c r="AE59" s="28">
        <f t="shared" si="10"/>
        <v>0</v>
      </c>
      <c r="AF59" s="28">
        <f t="shared" si="11"/>
        <v>0</v>
      </c>
      <c r="AG59" s="28">
        <f t="shared" si="12"/>
        <v>0</v>
      </c>
      <c r="AH59" s="28">
        <f t="shared" si="13"/>
        <v>0</v>
      </c>
      <c r="AI59" s="28">
        <f t="shared" si="14"/>
        <v>0</v>
      </c>
      <c r="AJ59" s="28">
        <f t="shared" si="15"/>
        <v>0</v>
      </c>
    </row>
    <row r="60" spans="1:36" s="28" customFormat="1" ht="15">
      <c r="A60" s="28">
        <v>57</v>
      </c>
      <c r="J60" s="27"/>
      <c r="N60" s="27"/>
      <c r="Z60" s="27"/>
      <c r="AA60" s="28">
        <f>SUM(LARGE(AB60:AK60,{1,2,3,4,5,6}))</f>
        <v>0</v>
      </c>
      <c r="AB60" s="28">
        <f t="shared" si="16"/>
        <v>0</v>
      </c>
      <c r="AC60" s="28">
        <f t="shared" si="17"/>
        <v>0</v>
      </c>
      <c r="AD60" s="28">
        <f t="shared" si="18"/>
        <v>0</v>
      </c>
      <c r="AE60" s="28">
        <f t="shared" si="10"/>
        <v>0</v>
      </c>
      <c r="AF60" s="28">
        <f t="shared" si="11"/>
        <v>0</v>
      </c>
      <c r="AG60" s="28">
        <f t="shared" si="12"/>
        <v>0</v>
      </c>
      <c r="AH60" s="28">
        <f t="shared" si="13"/>
        <v>0</v>
      </c>
      <c r="AI60" s="28">
        <f t="shared" si="14"/>
        <v>0</v>
      </c>
      <c r="AJ60" s="28">
        <f t="shared" si="15"/>
        <v>0</v>
      </c>
    </row>
    <row r="61" spans="1:36" s="28" customFormat="1" ht="15">
      <c r="A61" s="28">
        <v>58</v>
      </c>
      <c r="J61" s="27"/>
      <c r="N61" s="27"/>
      <c r="Z61" s="27"/>
      <c r="AA61" s="28">
        <f>SUM(LARGE(AB61:AK61,{1,2,3,4,5,6}))</f>
        <v>0</v>
      </c>
      <c r="AB61" s="28">
        <f t="shared" si="16"/>
        <v>0</v>
      </c>
      <c r="AC61" s="28">
        <f t="shared" si="17"/>
        <v>0</v>
      </c>
      <c r="AD61" s="28">
        <f t="shared" si="18"/>
        <v>0</v>
      </c>
      <c r="AE61" s="28">
        <f t="shared" si="10"/>
        <v>0</v>
      </c>
      <c r="AF61" s="28">
        <f t="shared" si="11"/>
        <v>0</v>
      </c>
      <c r="AG61" s="28">
        <f t="shared" si="12"/>
        <v>0</v>
      </c>
      <c r="AH61" s="28">
        <f t="shared" si="13"/>
        <v>0</v>
      </c>
      <c r="AI61" s="28">
        <f t="shared" si="14"/>
        <v>0</v>
      </c>
      <c r="AJ61" s="28">
        <f t="shared" si="15"/>
        <v>0</v>
      </c>
    </row>
    <row r="62" spans="1:36" s="28" customFormat="1" ht="15">
      <c r="A62" s="28">
        <v>59</v>
      </c>
      <c r="J62" s="27"/>
      <c r="N62" s="27"/>
      <c r="Z62" s="27"/>
      <c r="AA62" s="28">
        <f>SUM(LARGE(AB62:AK62,{1,2,3,4,5,6}))</f>
        <v>0</v>
      </c>
      <c r="AB62" s="28">
        <f t="shared" si="16"/>
        <v>0</v>
      </c>
      <c r="AC62" s="28">
        <f t="shared" si="17"/>
        <v>0</v>
      </c>
      <c r="AD62" s="28">
        <f t="shared" si="18"/>
        <v>0</v>
      </c>
      <c r="AE62" s="28">
        <f t="shared" si="10"/>
        <v>0</v>
      </c>
      <c r="AF62" s="28">
        <f t="shared" si="11"/>
        <v>0</v>
      </c>
      <c r="AG62" s="28">
        <f t="shared" si="12"/>
        <v>0</v>
      </c>
      <c r="AH62" s="28">
        <f t="shared" si="13"/>
        <v>0</v>
      </c>
      <c r="AI62" s="28">
        <f t="shared" si="14"/>
        <v>0</v>
      </c>
      <c r="AJ62" s="28">
        <f t="shared" si="15"/>
        <v>0</v>
      </c>
    </row>
    <row r="63" spans="1:36" s="28" customFormat="1" ht="15">
      <c r="A63" s="28">
        <v>60</v>
      </c>
      <c r="J63" s="27"/>
      <c r="N63" s="27"/>
      <c r="Z63" s="27"/>
      <c r="AA63" s="28">
        <f>SUM(LARGE(AB63:AK63,{1,2,3,4,5,6}))</f>
        <v>0</v>
      </c>
      <c r="AB63" s="28">
        <f t="shared" si="16"/>
        <v>0</v>
      </c>
      <c r="AC63" s="28">
        <f t="shared" si="17"/>
        <v>0</v>
      </c>
      <c r="AD63" s="28">
        <f t="shared" si="18"/>
        <v>0</v>
      </c>
      <c r="AE63" s="28">
        <f t="shared" si="10"/>
        <v>0</v>
      </c>
      <c r="AF63" s="28">
        <f t="shared" si="11"/>
        <v>0</v>
      </c>
      <c r="AG63" s="28">
        <f t="shared" si="12"/>
        <v>0</v>
      </c>
      <c r="AH63" s="28">
        <f t="shared" si="13"/>
        <v>0</v>
      </c>
      <c r="AI63" s="28">
        <f t="shared" si="14"/>
        <v>0</v>
      </c>
      <c r="AJ63" s="28">
        <f t="shared" si="15"/>
        <v>0</v>
      </c>
    </row>
    <row r="64" spans="1:36" s="28" customFormat="1" ht="15">
      <c r="A64" s="28">
        <v>61</v>
      </c>
      <c r="J64" s="27"/>
      <c r="N64" s="27"/>
      <c r="Z64" s="27"/>
      <c r="AA64" s="28">
        <f>SUM(LARGE(AB64:AK64,{1,2,3,4,5,6}))</f>
        <v>0</v>
      </c>
      <c r="AB64" s="28">
        <f t="shared" si="16"/>
        <v>0</v>
      </c>
      <c r="AC64" s="28">
        <f t="shared" si="17"/>
        <v>0</v>
      </c>
      <c r="AD64" s="28">
        <f t="shared" si="18"/>
        <v>0</v>
      </c>
      <c r="AE64" s="28">
        <f t="shared" si="10"/>
        <v>0</v>
      </c>
      <c r="AF64" s="28">
        <f t="shared" si="11"/>
        <v>0</v>
      </c>
      <c r="AG64" s="28">
        <f t="shared" si="12"/>
        <v>0</v>
      </c>
      <c r="AH64" s="28">
        <f t="shared" si="13"/>
        <v>0</v>
      </c>
      <c r="AI64" s="28">
        <f t="shared" si="14"/>
        <v>0</v>
      </c>
      <c r="AJ64" s="28">
        <f t="shared" si="15"/>
        <v>0</v>
      </c>
    </row>
    <row r="65" spans="1:36" s="28" customFormat="1" ht="15">
      <c r="A65" s="28">
        <v>62</v>
      </c>
      <c r="J65" s="27"/>
      <c r="N65" s="27"/>
      <c r="Z65" s="27"/>
      <c r="AA65" s="28">
        <f>SUM(LARGE(AB65:AK65,{1,2,3,4,5,6}))</f>
        <v>0</v>
      </c>
      <c r="AB65" s="28">
        <f t="shared" si="16"/>
        <v>0</v>
      </c>
      <c r="AC65" s="28">
        <f t="shared" si="17"/>
        <v>0</v>
      </c>
      <c r="AD65" s="28">
        <f t="shared" si="18"/>
        <v>0</v>
      </c>
      <c r="AE65" s="28">
        <f t="shared" si="10"/>
        <v>0</v>
      </c>
      <c r="AF65" s="28">
        <f t="shared" si="11"/>
        <v>0</v>
      </c>
      <c r="AG65" s="28">
        <f t="shared" si="12"/>
        <v>0</v>
      </c>
      <c r="AH65" s="28">
        <f t="shared" si="13"/>
        <v>0</v>
      </c>
      <c r="AI65" s="28">
        <f t="shared" si="14"/>
        <v>0</v>
      </c>
      <c r="AJ65" s="28">
        <f t="shared" si="15"/>
        <v>0</v>
      </c>
    </row>
    <row r="66" spans="1:36" s="28" customFormat="1" ht="15">
      <c r="A66" s="28">
        <v>63</v>
      </c>
      <c r="J66" s="27"/>
      <c r="N66" s="27"/>
      <c r="Z66" s="27"/>
      <c r="AA66" s="28">
        <f>SUM(LARGE(AB66:AK66,{1,2,3,4,5,6}))</f>
        <v>0</v>
      </c>
      <c r="AB66" s="28">
        <f t="shared" si="16"/>
        <v>0</v>
      </c>
      <c r="AC66" s="28">
        <f t="shared" si="17"/>
        <v>0</v>
      </c>
      <c r="AD66" s="28">
        <f t="shared" si="18"/>
        <v>0</v>
      </c>
      <c r="AE66" s="28">
        <f t="shared" si="10"/>
        <v>0</v>
      </c>
      <c r="AF66" s="28">
        <f t="shared" si="11"/>
        <v>0</v>
      </c>
      <c r="AG66" s="28">
        <f t="shared" si="12"/>
        <v>0</v>
      </c>
      <c r="AH66" s="28">
        <f t="shared" si="13"/>
        <v>0</v>
      </c>
      <c r="AI66" s="28">
        <f t="shared" si="14"/>
        <v>0</v>
      </c>
      <c r="AJ66" s="28">
        <f t="shared" si="15"/>
        <v>0</v>
      </c>
    </row>
    <row r="67" spans="1:36" s="28" customFormat="1" ht="15">
      <c r="A67" s="28">
        <v>64</v>
      </c>
      <c r="J67" s="27"/>
      <c r="N67" s="27"/>
      <c r="Z67" s="27"/>
      <c r="AA67" s="28">
        <f>SUM(LARGE(AB67:AK67,{1,2,3,4,5,6}))</f>
        <v>0</v>
      </c>
      <c r="AB67" s="28">
        <f t="shared" si="16"/>
        <v>0</v>
      </c>
      <c r="AC67" s="28">
        <f t="shared" si="17"/>
        <v>0</v>
      </c>
      <c r="AD67" s="28">
        <f t="shared" si="18"/>
        <v>0</v>
      </c>
      <c r="AE67" s="28">
        <f t="shared" si="10"/>
        <v>0</v>
      </c>
      <c r="AF67" s="28">
        <f t="shared" si="11"/>
        <v>0</v>
      </c>
      <c r="AG67" s="28">
        <f t="shared" si="12"/>
        <v>0</v>
      </c>
      <c r="AH67" s="28">
        <f t="shared" si="13"/>
        <v>0</v>
      </c>
      <c r="AI67" s="28">
        <f t="shared" si="14"/>
        <v>0</v>
      </c>
      <c r="AJ67" s="28">
        <f t="shared" si="15"/>
        <v>0</v>
      </c>
    </row>
    <row r="68" spans="1:36" s="28" customFormat="1" ht="15">
      <c r="A68" s="28">
        <v>65</v>
      </c>
      <c r="J68" s="27"/>
      <c r="N68" s="27"/>
      <c r="Z68" s="27"/>
      <c r="AA68" s="28">
        <f>SUM(LARGE(AB68:AK68,{1,2,3,4,5,6}))</f>
        <v>0</v>
      </c>
      <c r="AB68" s="28">
        <f t="shared" si="16"/>
        <v>0</v>
      </c>
      <c r="AC68" s="28">
        <f t="shared" si="17"/>
        <v>0</v>
      </c>
      <c r="AD68" s="28">
        <f t="shared" si="18"/>
        <v>0</v>
      </c>
      <c r="AE68" s="28">
        <f t="shared" si="10"/>
        <v>0</v>
      </c>
      <c r="AF68" s="28">
        <f t="shared" si="11"/>
        <v>0</v>
      </c>
      <c r="AG68" s="28">
        <f t="shared" si="12"/>
        <v>0</v>
      </c>
      <c r="AH68" s="28">
        <f t="shared" si="13"/>
        <v>0</v>
      </c>
      <c r="AI68" s="28">
        <f t="shared" si="14"/>
        <v>0</v>
      </c>
      <c r="AJ68" s="28">
        <f t="shared" si="15"/>
        <v>0</v>
      </c>
    </row>
    <row r="69" spans="1:36" s="28" customFormat="1" ht="15">
      <c r="A69" s="28">
        <v>66</v>
      </c>
      <c r="J69" s="27"/>
      <c r="N69" s="27"/>
      <c r="Z69" s="27"/>
      <c r="AA69" s="28">
        <f>SUM(LARGE(AB69:AK69,{1,2,3,4,5,6}))</f>
        <v>0</v>
      </c>
      <c r="AB69" s="28">
        <f t="shared" si="16"/>
        <v>0</v>
      </c>
      <c r="AC69" s="28">
        <f t="shared" si="17"/>
        <v>0</v>
      </c>
      <c r="AD69" s="28">
        <f t="shared" si="18"/>
        <v>0</v>
      </c>
      <c r="AE69" s="28">
        <f t="shared" si="10"/>
        <v>0</v>
      </c>
      <c r="AF69" s="28">
        <f t="shared" si="11"/>
        <v>0</v>
      </c>
      <c r="AG69" s="28">
        <f t="shared" si="12"/>
        <v>0</v>
      </c>
      <c r="AH69" s="28">
        <f t="shared" si="13"/>
        <v>0</v>
      </c>
      <c r="AI69" s="28">
        <f t="shared" si="14"/>
        <v>0</v>
      </c>
      <c r="AJ69" s="28">
        <f t="shared" si="15"/>
        <v>0</v>
      </c>
    </row>
    <row r="70" spans="10:26" s="28" customFormat="1" ht="15">
      <c r="J70" s="27"/>
      <c r="N70" s="27"/>
      <c r="Z70" s="27"/>
    </row>
    <row r="71" spans="10:26" s="28" customFormat="1" ht="15">
      <c r="J71" s="27"/>
      <c r="N71" s="27"/>
      <c r="Z71" s="27"/>
    </row>
    <row r="72" spans="10:26" s="28" customFormat="1" ht="15">
      <c r="J72" s="27"/>
      <c r="N72" s="27"/>
      <c r="Z72" s="27"/>
    </row>
    <row r="73" spans="10:26" s="28" customFormat="1" ht="15">
      <c r="J73" s="27"/>
      <c r="N73" s="27"/>
      <c r="Z73" s="27"/>
    </row>
    <row r="74" spans="10:26" s="28" customFormat="1" ht="15">
      <c r="J74" s="27"/>
      <c r="N74" s="27"/>
      <c r="Z74" s="27"/>
    </row>
    <row r="75" spans="10:26" s="28" customFormat="1" ht="15">
      <c r="J75" s="27"/>
      <c r="N75" s="27"/>
      <c r="Z75" s="27"/>
    </row>
    <row r="76" spans="10:26" s="28" customFormat="1" ht="15">
      <c r="J76" s="27"/>
      <c r="N76" s="27"/>
      <c r="Z76" s="27"/>
    </row>
    <row r="77" spans="10:26" s="28" customFormat="1" ht="15">
      <c r="J77" s="27"/>
      <c r="N77" s="27"/>
      <c r="Z77" s="27"/>
    </row>
    <row r="78" spans="10:26" s="28" customFormat="1" ht="15">
      <c r="J78" s="27"/>
      <c r="N78" s="27"/>
      <c r="Z78" s="27"/>
    </row>
    <row r="79" spans="10:26" s="28" customFormat="1" ht="15">
      <c r="J79" s="27"/>
      <c r="N79" s="27"/>
      <c r="Z79" s="27"/>
    </row>
    <row r="80" spans="10:26" s="28" customFormat="1" ht="15">
      <c r="J80" s="27"/>
      <c r="N80" s="27"/>
      <c r="Z80" s="27"/>
    </row>
    <row r="81" spans="10:26" s="28" customFormat="1" ht="15">
      <c r="J81" s="27"/>
      <c r="N81" s="27"/>
      <c r="Z81" s="27"/>
    </row>
    <row r="82" spans="10:26" s="28" customFormat="1" ht="15">
      <c r="J82" s="27"/>
      <c r="N82" s="27"/>
      <c r="Z82" s="27"/>
    </row>
    <row r="83" spans="10:26" s="28" customFormat="1" ht="15">
      <c r="J83" s="27"/>
      <c r="N83" s="27"/>
      <c r="Z83" s="27"/>
    </row>
    <row r="84" spans="10:26" s="149" customFormat="1" ht="15">
      <c r="J84" s="38"/>
      <c r="N84" s="38"/>
      <c r="Z84" s="38"/>
    </row>
    <row r="85" spans="10:26" s="149" customFormat="1" ht="15">
      <c r="J85" s="38"/>
      <c r="N85" s="38"/>
      <c r="Z85" s="38"/>
    </row>
    <row r="86" spans="10:26" s="149" customFormat="1" ht="15">
      <c r="J86" s="38"/>
      <c r="N86" s="38"/>
      <c r="Z86" s="38"/>
    </row>
    <row r="87" spans="10:26" s="149" customFormat="1" ht="15">
      <c r="J87" s="38"/>
      <c r="N87" s="38"/>
      <c r="Z87" s="38"/>
    </row>
    <row r="88" spans="10:26" s="149" customFormat="1" ht="15">
      <c r="J88" s="38"/>
      <c r="N88" s="38"/>
      <c r="Z88" s="38"/>
    </row>
    <row r="89" spans="10:26" s="149" customFormat="1" ht="15">
      <c r="J89" s="38"/>
      <c r="N89" s="38"/>
      <c r="Z89" s="38"/>
    </row>
    <row r="90" spans="10:26" s="149" customFormat="1" ht="15">
      <c r="J90" s="38"/>
      <c r="N90" s="38"/>
      <c r="Z90" s="38"/>
    </row>
    <row r="91" spans="10:26" s="149" customFormat="1" ht="15">
      <c r="J91" s="38"/>
      <c r="N91" s="38"/>
      <c r="Z91" s="38"/>
    </row>
    <row r="92" spans="10:26" s="149" customFormat="1" ht="15">
      <c r="J92" s="38"/>
      <c r="N92" s="38"/>
      <c r="Z92" s="38"/>
    </row>
    <row r="93" spans="10:26" s="149" customFormat="1" ht="15">
      <c r="J93" s="38"/>
      <c r="N93" s="38"/>
      <c r="Z93" s="38"/>
    </row>
    <row r="94" spans="10:26" s="149" customFormat="1" ht="15">
      <c r="J94" s="38"/>
      <c r="N94" s="38"/>
      <c r="Z94" s="38"/>
    </row>
    <row r="95" spans="10:26" s="149" customFormat="1" ht="15">
      <c r="J95" s="38"/>
      <c r="N95" s="38"/>
      <c r="Z95" s="38"/>
    </row>
    <row r="96" spans="10:26" s="149" customFormat="1" ht="15">
      <c r="J96" s="38"/>
      <c r="M96" s="38"/>
      <c r="N96" s="38"/>
      <c r="Z96" s="38"/>
    </row>
    <row r="97" spans="10:26" s="149" customFormat="1" ht="15">
      <c r="J97" s="38"/>
      <c r="N97" s="38"/>
      <c r="Z97" s="38"/>
    </row>
    <row r="98" spans="10:26" s="149" customFormat="1" ht="15">
      <c r="J98" s="38"/>
      <c r="N98" s="38"/>
      <c r="Z98" s="38"/>
    </row>
    <row r="99" spans="10:26" s="149" customFormat="1" ht="15">
      <c r="J99" s="38"/>
      <c r="N99" s="38"/>
      <c r="Z99" s="38"/>
    </row>
    <row r="100" spans="10:26" s="149" customFormat="1" ht="15">
      <c r="J100" s="38"/>
      <c r="N100" s="38"/>
      <c r="Z100" s="38"/>
    </row>
    <row r="101" spans="10:26" s="149" customFormat="1" ht="15">
      <c r="J101" s="38"/>
      <c r="N101" s="38"/>
      <c r="Z101" s="38"/>
    </row>
    <row r="102" spans="10:26" s="149" customFormat="1" ht="15">
      <c r="J102" s="38"/>
      <c r="N102" s="38"/>
      <c r="Z102" s="38"/>
    </row>
    <row r="103" spans="10:26" s="149" customFormat="1" ht="15">
      <c r="J103" s="38"/>
      <c r="N103" s="38"/>
      <c r="Z103" s="38"/>
    </row>
    <row r="104" spans="10:26" s="149" customFormat="1" ht="15">
      <c r="J104" s="38"/>
      <c r="N104" s="38"/>
      <c r="Z104" s="38"/>
    </row>
    <row r="105" spans="10:26" s="149" customFormat="1" ht="15">
      <c r="J105" s="38"/>
      <c r="N105" s="38"/>
      <c r="Z105" s="38"/>
    </row>
    <row r="106" spans="10:26" s="149" customFormat="1" ht="15">
      <c r="J106" s="38"/>
      <c r="N106" s="38"/>
      <c r="Z106" s="38"/>
    </row>
    <row r="107" spans="10:26" s="149" customFormat="1" ht="15">
      <c r="J107" s="38"/>
      <c r="N107" s="38"/>
      <c r="Z107" s="38"/>
    </row>
    <row r="108" spans="10:26" s="149" customFormat="1" ht="15">
      <c r="J108" s="38"/>
      <c r="N108" s="38"/>
      <c r="Z108" s="38"/>
    </row>
    <row r="109" spans="10:26" s="149" customFormat="1" ht="15">
      <c r="J109" s="38"/>
      <c r="N109" s="38"/>
      <c r="Z109" s="38"/>
    </row>
    <row r="110" spans="10:26" s="149" customFormat="1" ht="15">
      <c r="J110" s="38"/>
      <c r="N110" s="38"/>
      <c r="Z110" s="38"/>
    </row>
    <row r="111" spans="10:26" s="149" customFormat="1" ht="15">
      <c r="J111" s="38"/>
      <c r="N111" s="38"/>
      <c r="Z111" s="38"/>
    </row>
    <row r="112" spans="10:26" s="149" customFormat="1" ht="15">
      <c r="J112" s="38"/>
      <c r="N112" s="38"/>
      <c r="Z112" s="38"/>
    </row>
    <row r="113" spans="10:26" s="149" customFormat="1" ht="15">
      <c r="J113" s="38"/>
      <c r="N113" s="38"/>
      <c r="Z113" s="38"/>
    </row>
    <row r="114" spans="10:26" s="149" customFormat="1" ht="15">
      <c r="J114" s="38"/>
      <c r="N114" s="38"/>
      <c r="Z114" s="38"/>
    </row>
    <row r="115" spans="10:26" s="149" customFormat="1" ht="15">
      <c r="J115" s="38"/>
      <c r="N115" s="38"/>
      <c r="Z115" s="38"/>
    </row>
    <row r="116" spans="10:26" s="149" customFormat="1" ht="15">
      <c r="J116" s="38"/>
      <c r="N116" s="38"/>
      <c r="Z116" s="38"/>
    </row>
    <row r="117" spans="10:26" s="149" customFormat="1" ht="15">
      <c r="J117" s="38"/>
      <c r="N117" s="38"/>
      <c r="Z117" s="38"/>
    </row>
    <row r="118" spans="10:26" s="149" customFormat="1" ht="15">
      <c r="J118" s="38"/>
      <c r="N118" s="38"/>
      <c r="Z118" s="38"/>
    </row>
    <row r="119" spans="10:26" s="149" customFormat="1" ht="15">
      <c r="J119" s="38"/>
      <c r="N119" s="38"/>
      <c r="Z119" s="38"/>
    </row>
    <row r="120" spans="10:26" s="149" customFormat="1" ht="15">
      <c r="J120" s="38"/>
      <c r="N120" s="38"/>
      <c r="Z120" s="38"/>
    </row>
    <row r="121" spans="10:26" s="149" customFormat="1" ht="15">
      <c r="J121" s="38"/>
      <c r="N121" s="38"/>
      <c r="Z121" s="38"/>
    </row>
    <row r="122" spans="10:26" s="149" customFormat="1" ht="15">
      <c r="J122" s="38"/>
      <c r="N122" s="38"/>
      <c r="Z122" s="38"/>
    </row>
    <row r="123" spans="10:26" s="149" customFormat="1" ht="15">
      <c r="J123" s="38"/>
      <c r="N123" s="38"/>
      <c r="Z123" s="38"/>
    </row>
    <row r="124" spans="10:26" s="149" customFormat="1" ht="15">
      <c r="J124" s="38"/>
      <c r="N124" s="38"/>
      <c r="Z124" s="38"/>
    </row>
    <row r="125" spans="10:26" s="149" customFormat="1" ht="15">
      <c r="J125" s="38"/>
      <c r="N125" s="38"/>
      <c r="Z125" s="38"/>
    </row>
    <row r="126" spans="10:26" s="149" customFormat="1" ht="15">
      <c r="J126" s="38"/>
      <c r="N126" s="38"/>
      <c r="Z126" s="38"/>
    </row>
    <row r="127" spans="10:26" s="149" customFormat="1" ht="15">
      <c r="J127" s="38"/>
      <c r="N127" s="38"/>
      <c r="Z127" s="38"/>
    </row>
    <row r="128" spans="10:26" s="149" customFormat="1" ht="15">
      <c r="J128" s="38"/>
      <c r="N128" s="38"/>
      <c r="Z128" s="38"/>
    </row>
    <row r="129" spans="10:26" s="149" customFormat="1" ht="15">
      <c r="J129" s="38"/>
      <c r="N129" s="38"/>
      <c r="Z129" s="38"/>
    </row>
    <row r="130" spans="10:26" s="149" customFormat="1" ht="15">
      <c r="J130" s="38"/>
      <c r="N130" s="38"/>
      <c r="Z130" s="38"/>
    </row>
    <row r="131" spans="10:26" s="149" customFormat="1" ht="15">
      <c r="J131" s="38"/>
      <c r="N131" s="38"/>
      <c r="Z131" s="38"/>
    </row>
    <row r="132" spans="10:26" s="149" customFormat="1" ht="15">
      <c r="J132" s="38"/>
      <c r="N132" s="38"/>
      <c r="Z132" s="38"/>
    </row>
    <row r="133" spans="10:26" s="149" customFormat="1" ht="15">
      <c r="J133" s="38"/>
      <c r="N133" s="38"/>
      <c r="Z133" s="38"/>
    </row>
    <row r="134" spans="10:26" s="149" customFormat="1" ht="15">
      <c r="J134" s="38"/>
      <c r="N134" s="38"/>
      <c r="Z134" s="38"/>
    </row>
    <row r="135" spans="10:26" s="149" customFormat="1" ht="15">
      <c r="J135" s="38"/>
      <c r="N135" s="38"/>
      <c r="Z135" s="38"/>
    </row>
    <row r="136" spans="27:36" ht="15">
      <c r="AA136" s="149"/>
      <c r="AB136" s="149"/>
      <c r="AC136" s="149"/>
      <c r="AD136" s="149"/>
      <c r="AE136" s="149"/>
      <c r="AF136" s="149"/>
      <c r="AG136" s="149"/>
      <c r="AH136" s="149"/>
      <c r="AI136" s="149"/>
      <c r="AJ136" s="149"/>
    </row>
    <row r="137" spans="27:36" ht="15"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</row>
    <row r="138" spans="27:36" ht="15"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</row>
    <row r="139" spans="27:36" ht="15"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</row>
    <row r="140" spans="27:36" ht="15"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</row>
    <row r="141" spans="27:36" ht="15">
      <c r="AA141" s="149"/>
      <c r="AB141" s="149"/>
      <c r="AC141" s="149"/>
      <c r="AD141" s="149"/>
      <c r="AE141" s="149"/>
      <c r="AF141" s="149"/>
      <c r="AG141" s="149"/>
      <c r="AH141" s="149"/>
      <c r="AI141" s="149"/>
      <c r="AJ141" s="149"/>
    </row>
    <row r="142" spans="27:36" ht="15"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</row>
    <row r="143" spans="27:36" ht="15"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</row>
    <row r="144" spans="27:36" ht="15"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</row>
    <row r="145" spans="27:36" ht="15">
      <c r="AA145" s="149"/>
      <c r="AB145" s="149"/>
      <c r="AC145" s="149"/>
      <c r="AD145" s="149"/>
      <c r="AE145" s="149"/>
      <c r="AF145" s="149"/>
      <c r="AG145" s="149"/>
      <c r="AH145" s="149"/>
      <c r="AI145" s="149"/>
      <c r="AJ145" s="149"/>
    </row>
    <row r="146" spans="27:36" ht="15">
      <c r="AA146" s="149"/>
      <c r="AB146" s="149"/>
      <c r="AC146" s="149"/>
      <c r="AD146" s="149"/>
      <c r="AE146" s="149"/>
      <c r="AF146" s="149"/>
      <c r="AG146" s="149"/>
      <c r="AH146" s="149"/>
      <c r="AI146" s="149"/>
      <c r="AJ146" s="149"/>
    </row>
    <row r="147" spans="27:36" ht="15"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</row>
    <row r="148" spans="27:36" ht="15"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</row>
    <row r="149" spans="27:36" ht="15">
      <c r="AA149" s="149"/>
      <c r="AB149" s="149"/>
      <c r="AC149" s="149"/>
      <c r="AD149" s="149"/>
      <c r="AE149" s="149"/>
      <c r="AF149" s="149"/>
      <c r="AG149" s="149"/>
      <c r="AH149" s="149"/>
      <c r="AI149" s="149"/>
      <c r="AJ149" s="149"/>
    </row>
    <row r="150" spans="27:36" ht="15"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</row>
    <row r="151" spans="27:36" ht="15"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</row>
    <row r="152" spans="27:36" ht="15">
      <c r="AA152" s="149"/>
      <c r="AB152" s="149"/>
      <c r="AC152" s="149"/>
      <c r="AD152" s="149"/>
      <c r="AE152" s="149"/>
      <c r="AF152" s="149"/>
      <c r="AG152" s="149"/>
      <c r="AH152" s="149"/>
      <c r="AI152" s="149"/>
      <c r="AJ152" s="149"/>
    </row>
    <row r="153" spans="27:36" ht="15">
      <c r="AA153" s="149"/>
      <c r="AB153" s="149"/>
      <c r="AC153" s="149"/>
      <c r="AD153" s="149"/>
      <c r="AE153" s="149"/>
      <c r="AF153" s="149"/>
      <c r="AG153" s="149"/>
      <c r="AH153" s="149"/>
      <c r="AI153" s="149"/>
      <c r="AJ153" s="149"/>
    </row>
    <row r="154" spans="27:36" ht="15">
      <c r="AA154" s="149"/>
      <c r="AB154" s="149"/>
      <c r="AC154" s="149"/>
      <c r="AD154" s="149"/>
      <c r="AE154" s="149"/>
      <c r="AF154" s="149"/>
      <c r="AG154" s="149"/>
      <c r="AH154" s="149"/>
      <c r="AI154" s="149"/>
      <c r="AJ154" s="149"/>
    </row>
    <row r="155" spans="27:36" ht="15"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</row>
    <row r="156" spans="27:36" ht="15"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</row>
    <row r="157" spans="27:36" ht="15"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</row>
    <row r="158" spans="27:36" ht="15">
      <c r="AA158" s="149"/>
      <c r="AB158" s="149"/>
      <c r="AC158" s="149"/>
      <c r="AD158" s="149"/>
      <c r="AE158" s="149"/>
      <c r="AF158" s="149"/>
      <c r="AG158" s="149"/>
      <c r="AH158" s="149"/>
      <c r="AI158" s="149"/>
      <c r="AJ158" s="149"/>
    </row>
    <row r="159" spans="27:36" ht="15">
      <c r="AA159" s="149"/>
      <c r="AB159" s="149"/>
      <c r="AC159" s="149"/>
      <c r="AD159" s="149"/>
      <c r="AE159" s="149"/>
      <c r="AF159" s="149"/>
      <c r="AG159" s="149"/>
      <c r="AH159" s="149"/>
      <c r="AI159" s="149"/>
      <c r="AJ159" s="149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4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Q2" sqref="Q2"/>
    </sheetView>
  </sheetViews>
  <sheetFormatPr defaultColWidth="9.140625" defaultRowHeight="15"/>
  <cols>
    <col min="1" max="1" width="4.57421875" style="25" customWidth="1"/>
    <col min="2" max="2" width="10.00390625" style="25" customWidth="1"/>
    <col min="3" max="3" width="18.57421875" style="25" customWidth="1"/>
    <col min="4" max="4" width="11.7109375" style="25" hidden="1" customWidth="1"/>
    <col min="5" max="5" width="22.28125" style="25" customWidth="1"/>
    <col min="6" max="6" width="21.421875" style="189" customWidth="1"/>
    <col min="7" max="7" width="9.28125" style="25" customWidth="1"/>
    <col min="8" max="8" width="11.28125" style="25" customWidth="1"/>
    <col min="9" max="9" width="9.28125" style="25" customWidth="1"/>
    <col min="10" max="10" width="9.28125" style="35" customWidth="1"/>
    <col min="11" max="11" width="9.140625" style="25" customWidth="1"/>
    <col min="12" max="12" width="10.421875" style="25" customWidth="1"/>
    <col min="13" max="13" width="9.140625" style="25" customWidth="1"/>
    <col min="14" max="15" width="9.8515625" style="35" customWidth="1"/>
    <col min="16" max="16" width="10.7109375" style="35" customWidth="1"/>
    <col min="17" max="25" width="9.140625" style="25" customWidth="1"/>
    <col min="26" max="26" width="9.140625" style="35" customWidth="1"/>
    <col min="27" max="16384" width="9.140625" style="25" customWidth="1"/>
  </cols>
  <sheetData>
    <row r="1" spans="1:25" ht="38.25">
      <c r="A1" s="25" t="s">
        <v>2</v>
      </c>
      <c r="B1" s="37"/>
      <c r="C1" s="37"/>
      <c r="D1" s="37" t="s">
        <v>1</v>
      </c>
      <c r="E1" s="37" t="s">
        <v>5</v>
      </c>
      <c r="F1" s="197" t="s">
        <v>98</v>
      </c>
      <c r="G1" s="37" t="s">
        <v>0</v>
      </c>
      <c r="H1" s="184" t="s">
        <v>28</v>
      </c>
      <c r="I1" s="185" t="s">
        <v>6</v>
      </c>
      <c r="J1" s="37" t="s">
        <v>4</v>
      </c>
      <c r="K1" s="198" t="s">
        <v>3</v>
      </c>
      <c r="L1" s="103" t="s">
        <v>31</v>
      </c>
      <c r="M1" s="35" t="s">
        <v>19</v>
      </c>
      <c r="N1" s="103" t="s">
        <v>403</v>
      </c>
      <c r="O1" s="27" t="s">
        <v>9</v>
      </c>
      <c r="P1" s="283" t="s">
        <v>628</v>
      </c>
      <c r="Q1" s="63" t="s">
        <v>10</v>
      </c>
      <c r="R1" s="35" t="s">
        <v>11</v>
      </c>
      <c r="S1" s="35" t="s">
        <v>29</v>
      </c>
      <c r="T1" s="35" t="s">
        <v>24</v>
      </c>
      <c r="U1" s="35" t="s">
        <v>14</v>
      </c>
      <c r="V1" s="35" t="s">
        <v>7</v>
      </c>
      <c r="W1" s="35" t="s">
        <v>22</v>
      </c>
      <c r="X1" s="35" t="s">
        <v>8</v>
      </c>
      <c r="Y1" s="35" t="s">
        <v>18</v>
      </c>
    </row>
    <row r="2" spans="1:25" ht="15">
      <c r="A2" s="28"/>
      <c r="B2" s="25" t="s">
        <v>17</v>
      </c>
      <c r="F2" s="108" t="s">
        <v>99</v>
      </c>
      <c r="G2" s="25">
        <v>23</v>
      </c>
      <c r="J2" s="38" t="s">
        <v>13</v>
      </c>
      <c r="K2" s="25">
        <v>23</v>
      </c>
      <c r="L2" s="25">
        <f>COUNT(L6:L1075)</f>
        <v>0</v>
      </c>
      <c r="M2" s="25">
        <f>COUNT(M8:M1075)</f>
        <v>0</v>
      </c>
      <c r="N2" s="25">
        <f>COUNT(N4:N1075)</f>
        <v>30</v>
      </c>
      <c r="O2" s="25">
        <f>COUNT(O8:O1075)</f>
        <v>0</v>
      </c>
      <c r="P2" s="25">
        <f>COUNT(P4:P1075)</f>
        <v>17</v>
      </c>
      <c r="R2" s="25">
        <f aca="true" t="shared" si="0" ref="R2:W2">COUNT(R8:R1075)</f>
        <v>0</v>
      </c>
      <c r="S2" s="25">
        <f t="shared" si="0"/>
        <v>0</v>
      </c>
      <c r="T2" s="25">
        <f t="shared" si="0"/>
        <v>0</v>
      </c>
      <c r="U2" s="25">
        <f t="shared" si="0"/>
        <v>0</v>
      </c>
      <c r="V2" s="25">
        <f t="shared" si="0"/>
        <v>0</v>
      </c>
      <c r="W2" s="25">
        <f t="shared" si="0"/>
        <v>0</v>
      </c>
      <c r="X2" s="25">
        <f>COUNT(X8:X1050)</f>
        <v>0</v>
      </c>
      <c r="Y2" s="25">
        <f>COUNT(Y8:Y1075)</f>
        <v>0</v>
      </c>
    </row>
    <row r="3" spans="10:25" ht="38.25" customHeight="1">
      <c r="J3" s="38" t="s">
        <v>226</v>
      </c>
      <c r="K3" s="186">
        <v>1</v>
      </c>
      <c r="L3" s="186">
        <v>4</v>
      </c>
      <c r="M3" s="25" t="s">
        <v>38</v>
      </c>
      <c r="N3" s="187">
        <v>2</v>
      </c>
      <c r="O3" s="28" t="s">
        <v>38</v>
      </c>
      <c r="P3" s="186">
        <v>3</v>
      </c>
      <c r="Q3" s="25">
        <v>8</v>
      </c>
      <c r="R3" s="25">
        <v>12</v>
      </c>
      <c r="S3" s="25">
        <v>14</v>
      </c>
      <c r="T3" s="25">
        <v>7</v>
      </c>
      <c r="U3" s="25">
        <v>9</v>
      </c>
      <c r="V3" s="25">
        <v>10</v>
      </c>
      <c r="W3" s="25">
        <v>11</v>
      </c>
      <c r="X3" s="25">
        <v>13</v>
      </c>
      <c r="Y3" s="25">
        <v>15</v>
      </c>
    </row>
    <row r="4" spans="1:36" s="28" customFormat="1" ht="15">
      <c r="A4" s="28">
        <v>1</v>
      </c>
      <c r="B4" s="48" t="s">
        <v>193</v>
      </c>
      <c r="C4" s="28" t="s">
        <v>194</v>
      </c>
      <c r="E4" s="48" t="s">
        <v>49</v>
      </c>
      <c r="F4" s="273" t="s">
        <v>736</v>
      </c>
      <c r="G4" s="28">
        <v>3</v>
      </c>
      <c r="H4" s="28">
        <v>3</v>
      </c>
      <c r="I4" s="28">
        <v>3</v>
      </c>
      <c r="J4" s="100">
        <v>2729.808</v>
      </c>
      <c r="K4" s="209">
        <v>905</v>
      </c>
      <c r="L4" s="100"/>
      <c r="M4" s="100"/>
      <c r="N4" s="262">
        <v>890.855</v>
      </c>
      <c r="O4" s="100"/>
      <c r="P4" s="275">
        <v>933.953</v>
      </c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>
        <f>SUM(LARGE(AB4:AK4,{1,2,3,4,5,6}))</f>
        <v>2729.808</v>
      </c>
      <c r="AB4" s="100">
        <f>+IF(COUNT($K4:$S4)&gt;0,LARGE($K4:$S4,1),0)</f>
        <v>933.953</v>
      </c>
      <c r="AC4" s="100">
        <f>+IF(COUNT($K4:$S4)&gt;1,LARGE($K4:$S4,2),0)</f>
        <v>905</v>
      </c>
      <c r="AD4" s="100">
        <f>+IF(COUNT($K4:$S4)&gt;2,LARGE($K4:$S4,3),0)</f>
        <v>890.855</v>
      </c>
      <c r="AE4" s="100">
        <f>+IF(COUNT($T4:$Y4)&gt;0,LARGE($T4:$Y4,1),0)</f>
        <v>0</v>
      </c>
      <c r="AF4" s="100">
        <f>+IF(COUNT($T4:$Y4)&gt;1,LARGE($T4:$Y4,2),0)</f>
        <v>0</v>
      </c>
      <c r="AG4" s="100">
        <f>+IF(COUNT($T4:$Y4)&gt;2,LARGE($T4:$Y4,3),0)</f>
        <v>0</v>
      </c>
      <c r="AH4" s="100">
        <f>+IF(COUNT($T4:$Y4)&gt;3,LARGE($T4:$Y4,4),0)</f>
        <v>0</v>
      </c>
      <c r="AI4" s="100">
        <f>+IF(COUNT($T4:$Y4)&gt;4,LARGE($T4:$Y4,5),0)</f>
        <v>0</v>
      </c>
      <c r="AJ4" s="100">
        <f>+IF(COUNT($T4:$Y4)&gt;5,LARGE($T4:$Y4,6),0)</f>
        <v>0</v>
      </c>
    </row>
    <row r="5" spans="1:36" s="28" customFormat="1" ht="15">
      <c r="A5" s="28">
        <v>2</v>
      </c>
      <c r="B5" s="48" t="s">
        <v>207</v>
      </c>
      <c r="C5" s="28" t="s">
        <v>208</v>
      </c>
      <c r="E5" s="48" t="s">
        <v>49</v>
      </c>
      <c r="F5" s="273" t="s">
        <v>739</v>
      </c>
      <c r="G5" s="28">
        <v>3</v>
      </c>
      <c r="H5" s="28">
        <v>3</v>
      </c>
      <c r="I5" s="28">
        <v>3</v>
      </c>
      <c r="J5" s="100">
        <v>2609.528</v>
      </c>
      <c r="K5" s="209">
        <v>813</v>
      </c>
      <c r="L5" s="100"/>
      <c r="M5" s="100"/>
      <c r="N5" s="262">
        <v>903.29</v>
      </c>
      <c r="O5" s="100"/>
      <c r="P5" s="275">
        <v>893.238</v>
      </c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>
        <f>SUM(LARGE(AB5:AK5,{1,2,3,4,5,6}))</f>
        <v>2609.5280000000002</v>
      </c>
      <c r="AB5" s="100">
        <f>+IF(COUNT($K5:$S5)&gt;0,LARGE($K5:$S5,1),0)</f>
        <v>903.29</v>
      </c>
      <c r="AC5" s="100">
        <f>+IF(COUNT($K5:$S5)&gt;1,LARGE($K5:$S5,2),0)</f>
        <v>893.238</v>
      </c>
      <c r="AD5" s="100">
        <f>+IF(COUNT($K5:$S5)&gt;2,LARGE($K5:$S5,3),0)</f>
        <v>813</v>
      </c>
      <c r="AE5" s="100">
        <f>+IF(COUNT($T5:$Y5)&gt;0,LARGE($T5:$Y5,1),0)</f>
        <v>0</v>
      </c>
      <c r="AF5" s="100">
        <f>+IF(COUNT($T5:$Y5)&gt;1,LARGE($T5:$Y5,2),0)</f>
        <v>0</v>
      </c>
      <c r="AG5" s="100">
        <f>+IF(COUNT($T5:$Y5)&gt;2,LARGE($T5:$Y5,3),0)</f>
        <v>0</v>
      </c>
      <c r="AH5" s="100">
        <f>+IF(COUNT($T5:$Y5)&gt;3,LARGE($T5:$Y5,4),0)</f>
        <v>0</v>
      </c>
      <c r="AI5" s="100">
        <f>+IF(COUNT($T5:$Y5)&gt;4,LARGE($T5:$Y5,5),0)</f>
        <v>0</v>
      </c>
      <c r="AJ5" s="100">
        <f>+IF(COUNT($T5:$Y5)&gt;5,LARGE($T5:$Y5,6),0)</f>
        <v>0</v>
      </c>
    </row>
    <row r="6" spans="1:36" s="28" customFormat="1" ht="15">
      <c r="A6" s="28">
        <v>3</v>
      </c>
      <c r="B6" s="48" t="s">
        <v>171</v>
      </c>
      <c r="C6" s="28" t="s">
        <v>65</v>
      </c>
      <c r="E6" s="48" t="s">
        <v>161</v>
      </c>
      <c r="F6" s="169" t="s">
        <v>117</v>
      </c>
      <c r="G6" s="28">
        <v>3</v>
      </c>
      <c r="H6" s="28">
        <v>3</v>
      </c>
      <c r="I6" s="28">
        <v>3</v>
      </c>
      <c r="J6" s="100">
        <v>2605.276</v>
      </c>
      <c r="K6" s="209">
        <v>881</v>
      </c>
      <c r="L6" s="100"/>
      <c r="M6" s="100"/>
      <c r="N6" s="262">
        <v>866.157</v>
      </c>
      <c r="O6" s="100"/>
      <c r="P6" s="275">
        <v>858.119</v>
      </c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>
        <f>SUM(LARGE(AB6:AK6,{1,2,3,4,5,6}))</f>
        <v>2605.2760000000003</v>
      </c>
      <c r="AB6" s="100">
        <f>+IF(COUNT($K6:$S6)&gt;0,LARGE($K6:$S6,1),0)</f>
        <v>881</v>
      </c>
      <c r="AC6" s="100">
        <f>+IF(COUNT($K6:$S6)&gt;1,LARGE($K6:$S6,2),0)</f>
        <v>866.157</v>
      </c>
      <c r="AD6" s="100">
        <f>+IF(COUNT($K6:$S6)&gt;2,LARGE($K6:$S6,3),0)</f>
        <v>858.119</v>
      </c>
      <c r="AE6" s="100">
        <f>+IF(COUNT($T6:$Y6)&gt;0,LARGE($T6:$Y6,1),0)</f>
        <v>0</v>
      </c>
      <c r="AF6" s="100">
        <f>+IF(COUNT($T6:$Y6)&gt;1,LARGE($T6:$Y6,2),0)</f>
        <v>0</v>
      </c>
      <c r="AG6" s="100">
        <f>+IF(COUNT($T6:$Y6)&gt;2,LARGE($T6:$Y6,3),0)</f>
        <v>0</v>
      </c>
      <c r="AH6" s="100">
        <f>+IF(COUNT($T6:$Y6)&gt;3,LARGE($T6:$Y6,4),0)</f>
        <v>0</v>
      </c>
      <c r="AI6" s="100">
        <f>+IF(COUNT($T6:$Y6)&gt;4,LARGE($T6:$Y6,5),0)</f>
        <v>0</v>
      </c>
      <c r="AJ6" s="100">
        <f>+IF(COUNT($T6:$Y6)&gt;5,LARGE($T6:$Y6,6),0)</f>
        <v>0</v>
      </c>
    </row>
    <row r="7" spans="1:36" s="28" customFormat="1" ht="15">
      <c r="A7" s="28">
        <v>4</v>
      </c>
      <c r="B7" s="48" t="s">
        <v>493</v>
      </c>
      <c r="C7" s="28" t="s">
        <v>206</v>
      </c>
      <c r="E7" s="48" t="s">
        <v>186</v>
      </c>
      <c r="F7" s="274" t="s">
        <v>740</v>
      </c>
      <c r="G7" s="28">
        <v>3</v>
      </c>
      <c r="H7" s="28">
        <v>3</v>
      </c>
      <c r="I7" s="28">
        <v>3</v>
      </c>
      <c r="J7" s="100">
        <v>2457.816</v>
      </c>
      <c r="K7" s="209">
        <v>815</v>
      </c>
      <c r="L7" s="100"/>
      <c r="M7" s="100"/>
      <c r="N7" s="262">
        <v>808.929</v>
      </c>
      <c r="O7" s="100"/>
      <c r="P7" s="275">
        <v>833.887</v>
      </c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>
        <f>SUM(LARGE(AB7:AK7,{1,2,3,4,5,6}))</f>
        <v>2457.816</v>
      </c>
      <c r="AB7" s="100">
        <f>+IF(COUNT($K7:$S7)&gt;0,LARGE($K7:$S7,1),0)</f>
        <v>833.887</v>
      </c>
      <c r="AC7" s="100">
        <f>+IF(COUNT($K7:$S7)&gt;1,LARGE($K7:$S7,2),0)</f>
        <v>815</v>
      </c>
      <c r="AD7" s="100">
        <f>+IF(COUNT($K7:$S7)&gt;2,LARGE($K7:$S7,3),0)</f>
        <v>808.929</v>
      </c>
      <c r="AE7" s="100">
        <f>+IF(COUNT($T7:$Y7)&gt;0,LARGE($T7:$Y7,1),0)</f>
        <v>0</v>
      </c>
      <c r="AF7" s="100">
        <f>+IF(COUNT($T7:$Y7)&gt;1,LARGE($T7:$Y7,2),0)</f>
        <v>0</v>
      </c>
      <c r="AG7" s="100">
        <f>+IF(COUNT($T7:$Y7)&gt;2,LARGE($T7:$Y7,3),0)</f>
        <v>0</v>
      </c>
      <c r="AH7" s="100">
        <f>+IF(COUNT($T7:$Y7)&gt;3,LARGE($T7:$Y7,4),0)</f>
        <v>0</v>
      </c>
      <c r="AI7" s="100">
        <f>+IF(COUNT($T7:$Y7)&gt;4,LARGE($T7:$Y7,5),0)</f>
        <v>0</v>
      </c>
      <c r="AJ7" s="100">
        <f>+IF(COUNT($T7:$Y7)&gt;5,LARGE($T7:$Y7,6),0)</f>
        <v>0</v>
      </c>
    </row>
    <row r="8" spans="1:36" s="28" customFormat="1" ht="15">
      <c r="A8" s="28">
        <v>5</v>
      </c>
      <c r="B8" s="48" t="s">
        <v>213</v>
      </c>
      <c r="C8" s="28" t="s">
        <v>214</v>
      </c>
      <c r="E8" s="48" t="s">
        <v>44</v>
      </c>
      <c r="F8" s="169" t="s">
        <v>119</v>
      </c>
      <c r="G8" s="28">
        <v>3</v>
      </c>
      <c r="H8" s="28">
        <v>3</v>
      </c>
      <c r="I8" s="28">
        <v>3</v>
      </c>
      <c r="J8" s="100">
        <v>2187.988</v>
      </c>
      <c r="K8" s="209">
        <v>732</v>
      </c>
      <c r="L8" s="100"/>
      <c r="M8" s="100"/>
      <c r="N8" s="262">
        <v>723.642</v>
      </c>
      <c r="O8" s="100"/>
      <c r="P8" s="275">
        <v>732.346</v>
      </c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>
        <f>SUM(LARGE(AB8:AK8,{1,2,3,4,5,6}))</f>
        <v>2187.9880000000003</v>
      </c>
      <c r="AB8" s="100">
        <f>+IF(COUNT($K8:$S8)&gt;0,LARGE($K8:$S8,1),0)</f>
        <v>732.346</v>
      </c>
      <c r="AC8" s="100">
        <f>+IF(COUNT($K8:$S8)&gt;1,LARGE($K8:$S8,2),0)</f>
        <v>732</v>
      </c>
      <c r="AD8" s="100">
        <f>+IF(COUNT($K8:$S8)&gt;2,LARGE($K8:$S8,3),0)</f>
        <v>723.642</v>
      </c>
      <c r="AE8" s="100">
        <f>+IF(COUNT($T8:$Y8)&gt;0,LARGE($T8:$Y8,1),0)</f>
        <v>0</v>
      </c>
      <c r="AF8" s="100">
        <f>+IF(COUNT($T8:$Y8)&gt;1,LARGE($T8:$Y8,2),0)</f>
        <v>0</v>
      </c>
      <c r="AG8" s="100">
        <f>+IF(COUNT($T8:$Y8)&gt;2,LARGE($T8:$Y8,3),0)</f>
        <v>0</v>
      </c>
      <c r="AH8" s="100">
        <f>+IF(COUNT($T8:$Y8)&gt;3,LARGE($T8:$Y8,4),0)</f>
        <v>0</v>
      </c>
      <c r="AI8" s="100">
        <f>+IF(COUNT($T8:$Y8)&gt;4,LARGE($T8:$Y8,5),0)</f>
        <v>0</v>
      </c>
      <c r="AJ8" s="100">
        <f>+IF(COUNT($T8:$Y8)&gt;5,LARGE($T8:$Y8,6),0)</f>
        <v>0</v>
      </c>
    </row>
    <row r="9" spans="1:36" s="28" customFormat="1" ht="15">
      <c r="A9" s="28">
        <v>6</v>
      </c>
      <c r="B9" s="48" t="s">
        <v>217</v>
      </c>
      <c r="C9" s="28" t="s">
        <v>218</v>
      </c>
      <c r="E9" s="48" t="s">
        <v>49</v>
      </c>
      <c r="F9" s="266" t="s">
        <v>118</v>
      </c>
      <c r="G9" s="28">
        <v>3</v>
      </c>
      <c r="H9" s="28">
        <v>3</v>
      </c>
      <c r="I9" s="28">
        <v>3</v>
      </c>
      <c r="J9" s="100">
        <v>2057.433</v>
      </c>
      <c r="K9" s="209">
        <v>680</v>
      </c>
      <c r="L9" s="100"/>
      <c r="M9" s="100"/>
      <c r="N9" s="262">
        <v>711.705</v>
      </c>
      <c r="O9" s="100"/>
      <c r="P9" s="275">
        <v>665.728</v>
      </c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>
        <f>SUM(LARGE(AB9:AK9,{1,2,3,4,5,6}))</f>
        <v>2057.433</v>
      </c>
      <c r="AB9" s="100">
        <f>+IF(COUNT($K9:$S9)&gt;0,LARGE($K9:$S9,1),0)</f>
        <v>711.705</v>
      </c>
      <c r="AC9" s="100">
        <f>+IF(COUNT($K9:$S9)&gt;1,LARGE($K9:$S9,2),0)</f>
        <v>680</v>
      </c>
      <c r="AD9" s="100">
        <f>+IF(COUNT($K9:$S9)&gt;2,LARGE($K9:$S9,3),0)</f>
        <v>665.728</v>
      </c>
      <c r="AE9" s="100">
        <f>+IF(COUNT($T9:$Y9)&gt;0,LARGE($T9:$Y9,1),0)</f>
        <v>0</v>
      </c>
      <c r="AF9" s="100">
        <f>+IF(COUNT($T9:$Y9)&gt;1,LARGE($T9:$Y9,2),0)</f>
        <v>0</v>
      </c>
      <c r="AG9" s="100">
        <f>+IF(COUNT($T9:$Y9)&gt;2,LARGE($T9:$Y9,3),0)</f>
        <v>0</v>
      </c>
      <c r="AH9" s="100">
        <f>+IF(COUNT($T9:$Y9)&gt;3,LARGE($T9:$Y9,4),0)</f>
        <v>0</v>
      </c>
      <c r="AI9" s="100">
        <f>+IF(COUNT($T9:$Y9)&gt;4,LARGE($T9:$Y9,5),0)</f>
        <v>0</v>
      </c>
      <c r="AJ9" s="100">
        <f>+IF(COUNT($T9:$Y9)&gt;5,LARGE($T9:$Y9,6),0)</f>
        <v>0</v>
      </c>
    </row>
    <row r="10" spans="1:36" s="28" customFormat="1" ht="15">
      <c r="A10" s="28">
        <v>7</v>
      </c>
      <c r="B10" s="48" t="s">
        <v>225</v>
      </c>
      <c r="C10" s="28" t="s">
        <v>189</v>
      </c>
      <c r="E10" s="48" t="s">
        <v>174</v>
      </c>
      <c r="F10" s="169" t="s">
        <v>115</v>
      </c>
      <c r="G10" s="28">
        <v>2</v>
      </c>
      <c r="H10" s="28">
        <v>2</v>
      </c>
      <c r="I10" s="28">
        <v>2</v>
      </c>
      <c r="J10" s="100">
        <v>1983</v>
      </c>
      <c r="K10" s="209">
        <v>983</v>
      </c>
      <c r="L10" s="100"/>
      <c r="M10" s="100"/>
      <c r="N10" s="262">
        <v>1000</v>
      </c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>
        <f>SUM(LARGE(AB10:AK10,{1,2,3,4,5,6}))</f>
        <v>1983</v>
      </c>
      <c r="AB10" s="100">
        <f>+IF(COUNT($K10:$S10)&gt;0,LARGE($K10:$S10,1),0)</f>
        <v>1000</v>
      </c>
      <c r="AC10" s="100">
        <f>+IF(COUNT($K10:$S10)&gt;1,LARGE($K10:$S10,2),0)</f>
        <v>983</v>
      </c>
      <c r="AD10" s="100">
        <f>+IF(COUNT($K10:$S10)&gt;2,LARGE($K10:$S10,3),0)</f>
        <v>0</v>
      </c>
      <c r="AE10" s="100">
        <f>+IF(COUNT($T10:$Y10)&gt;0,LARGE($T10:$Y10,1),0)</f>
        <v>0</v>
      </c>
      <c r="AF10" s="100">
        <f>+IF(COUNT($T10:$Y10)&gt;1,LARGE($T10:$Y10,2),0)</f>
        <v>0</v>
      </c>
      <c r="AG10" s="100">
        <f>+IF(COUNT($T10:$Y10)&gt;2,LARGE($T10:$Y10,3),0)</f>
        <v>0</v>
      </c>
      <c r="AH10" s="100">
        <f>+IF(COUNT($T10:$Y10)&gt;3,LARGE($T10:$Y10,4),0)</f>
        <v>0</v>
      </c>
      <c r="AI10" s="100">
        <f>+IF(COUNT($T10:$Y10)&gt;4,LARGE($T10:$Y10,5),0)</f>
        <v>0</v>
      </c>
      <c r="AJ10" s="100">
        <f>+IF(COUNT($T10:$Y10)&gt;5,LARGE($T10:$Y10,6),0)</f>
        <v>0</v>
      </c>
    </row>
    <row r="11" spans="1:36" s="28" customFormat="1" ht="15">
      <c r="A11" s="28">
        <v>8</v>
      </c>
      <c r="B11" s="48" t="s">
        <v>187</v>
      </c>
      <c r="C11" s="28" t="s">
        <v>188</v>
      </c>
      <c r="E11" s="48" t="s">
        <v>49</v>
      </c>
      <c r="F11" s="252"/>
      <c r="G11" s="28">
        <v>2</v>
      </c>
      <c r="H11" s="28">
        <v>2</v>
      </c>
      <c r="I11" s="28">
        <v>2</v>
      </c>
      <c r="J11" s="100">
        <v>1964.856</v>
      </c>
      <c r="K11" s="209">
        <v>1000</v>
      </c>
      <c r="L11" s="100"/>
      <c r="M11" s="100"/>
      <c r="N11" s="262">
        <v>964.856</v>
      </c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>
        <f>SUM(LARGE(AB11:AK11,{1,2,3,4,5,6}))</f>
        <v>1964.856</v>
      </c>
      <c r="AB11" s="100">
        <f>+IF(COUNT($K11:$S11)&gt;0,LARGE($K11:$S11,1),0)</f>
        <v>1000</v>
      </c>
      <c r="AC11" s="100">
        <f>+IF(COUNT($K11:$S11)&gt;1,LARGE($K11:$S11,2),0)</f>
        <v>964.856</v>
      </c>
      <c r="AD11" s="100">
        <f>+IF(COUNT($K11:$S11)&gt;2,LARGE($K11:$S11,3),0)</f>
        <v>0</v>
      </c>
      <c r="AE11" s="100">
        <f>+IF(COUNT($T11:$Y11)&gt;0,LARGE($T11:$Y11,1),0)</f>
        <v>0</v>
      </c>
      <c r="AF11" s="100">
        <f>+IF(COUNT($T11:$Y11)&gt;1,LARGE($T11:$Y11,2),0)</f>
        <v>0</v>
      </c>
      <c r="AG11" s="100">
        <f>+IF(COUNT($T11:$Y11)&gt;2,LARGE($T11:$Y11,3),0)</f>
        <v>0</v>
      </c>
      <c r="AH11" s="100">
        <f>+IF(COUNT($T11:$Y11)&gt;3,LARGE($T11:$Y11,4),0)</f>
        <v>0</v>
      </c>
      <c r="AI11" s="100">
        <f>+IF(COUNT($T11:$Y11)&gt;4,LARGE($T11:$Y11,5),0)</f>
        <v>0</v>
      </c>
      <c r="AJ11" s="100">
        <f>+IF(COUNT($T11:$Y11)&gt;5,LARGE($T11:$Y11,6),0)</f>
        <v>0</v>
      </c>
    </row>
    <row r="12" spans="1:36" s="28" customFormat="1" ht="15">
      <c r="A12" s="28">
        <v>9</v>
      </c>
      <c r="B12" s="48" t="s">
        <v>192</v>
      </c>
      <c r="C12" s="28" t="s">
        <v>159</v>
      </c>
      <c r="E12" s="48" t="s">
        <v>163</v>
      </c>
      <c r="F12" s="204" t="s">
        <v>100</v>
      </c>
      <c r="G12" s="28">
        <v>2</v>
      </c>
      <c r="H12" s="28">
        <v>2</v>
      </c>
      <c r="I12" s="28">
        <v>2</v>
      </c>
      <c r="J12" s="100">
        <v>1923.466</v>
      </c>
      <c r="K12" s="209">
        <v>970</v>
      </c>
      <c r="L12" s="100"/>
      <c r="M12" s="100"/>
      <c r="N12" s="100"/>
      <c r="O12" s="100"/>
      <c r="P12" s="275">
        <v>953.466</v>
      </c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>
        <f>SUM(LARGE(AB12:AK12,{1,2,3,4,5,6}))</f>
        <v>1923.466</v>
      </c>
      <c r="AB12" s="100">
        <f>+IF(COUNT($K12:$S12)&gt;0,LARGE($K12:$S12,1),0)</f>
        <v>970</v>
      </c>
      <c r="AC12" s="100">
        <f>+IF(COUNT($K12:$S12)&gt;1,LARGE($K12:$S12,2),0)</f>
        <v>953.466</v>
      </c>
      <c r="AD12" s="100">
        <f>+IF(COUNT($K12:$S12)&gt;2,LARGE($K12:$S12,3),0)</f>
        <v>0</v>
      </c>
      <c r="AE12" s="100">
        <f>+IF(COUNT($T12:$Y12)&gt;0,LARGE($T12:$Y12,1),0)</f>
        <v>0</v>
      </c>
      <c r="AF12" s="100">
        <f>+IF(COUNT($T12:$Y12)&gt;1,LARGE($T12:$Y12,2),0)</f>
        <v>0</v>
      </c>
      <c r="AG12" s="100">
        <f>+IF(COUNT($T12:$Y12)&gt;2,LARGE($T12:$Y12,3),0)</f>
        <v>0</v>
      </c>
      <c r="AH12" s="100">
        <f>+IF(COUNT($T12:$Y12)&gt;3,LARGE($T12:$Y12,4),0)</f>
        <v>0</v>
      </c>
      <c r="AI12" s="100">
        <f>+IF(COUNT($T12:$Y12)&gt;4,LARGE($T12:$Y12,5),0)</f>
        <v>0</v>
      </c>
      <c r="AJ12" s="100">
        <f>+IF(COUNT($T12:$Y12)&gt;5,LARGE($T12:$Y12,6),0)</f>
        <v>0</v>
      </c>
    </row>
    <row r="13" spans="1:36" s="28" customFormat="1" ht="15">
      <c r="A13" s="28">
        <v>10</v>
      </c>
      <c r="B13" s="48" t="s">
        <v>190</v>
      </c>
      <c r="C13" s="28" t="s">
        <v>191</v>
      </c>
      <c r="E13" s="48" t="s">
        <v>186</v>
      </c>
      <c r="F13" s="190"/>
      <c r="G13" s="28">
        <v>2</v>
      </c>
      <c r="H13" s="28">
        <v>2</v>
      </c>
      <c r="I13" s="28">
        <v>2</v>
      </c>
      <c r="J13" s="100">
        <v>1913.81</v>
      </c>
      <c r="K13" s="209">
        <v>973</v>
      </c>
      <c r="L13" s="100"/>
      <c r="M13" s="100"/>
      <c r="N13" s="262">
        <v>940.81</v>
      </c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>
        <f>SUM(LARGE(AB13:AK13,{1,2,3,4,5,6}))</f>
        <v>1913.81</v>
      </c>
      <c r="AB13" s="100">
        <f>+IF(COUNT($K13:$S13)&gt;0,LARGE($K13:$S13,1),0)</f>
        <v>973</v>
      </c>
      <c r="AC13" s="100">
        <f>+IF(COUNT($K13:$S13)&gt;1,LARGE($K13:$S13,2),0)</f>
        <v>940.81</v>
      </c>
      <c r="AD13" s="100">
        <f>+IF(COUNT($K13:$S13)&gt;2,LARGE($K13:$S13,3),0)</f>
        <v>0</v>
      </c>
      <c r="AE13" s="100">
        <f>+IF(COUNT($T13:$Y13)&gt;0,LARGE($T13:$Y13,1),0)</f>
        <v>0</v>
      </c>
      <c r="AF13" s="100">
        <f>+IF(COUNT($T13:$Y13)&gt;1,LARGE($T13:$Y13,2),0)</f>
        <v>0</v>
      </c>
      <c r="AG13" s="100">
        <f>+IF(COUNT($T13:$Y13)&gt;2,LARGE($T13:$Y13,3),0)</f>
        <v>0</v>
      </c>
      <c r="AH13" s="100">
        <f>+IF(COUNT($T13:$Y13)&gt;3,LARGE($T13:$Y13,4),0)</f>
        <v>0</v>
      </c>
      <c r="AI13" s="100">
        <f>+IF(COUNT($T13:$Y13)&gt;4,LARGE($T13:$Y13,5),0)</f>
        <v>0</v>
      </c>
      <c r="AJ13" s="100">
        <f>+IF(COUNT($T13:$Y13)&gt;5,LARGE($T13:$Y13,6),0)</f>
        <v>0</v>
      </c>
    </row>
    <row r="14" spans="1:36" s="28" customFormat="1" ht="15">
      <c r="A14" s="28">
        <v>11</v>
      </c>
      <c r="B14" s="48" t="s">
        <v>197</v>
      </c>
      <c r="C14" s="28" t="s">
        <v>198</v>
      </c>
      <c r="E14" s="48" t="s">
        <v>49</v>
      </c>
      <c r="F14" s="274" t="s">
        <v>735</v>
      </c>
      <c r="G14" s="28">
        <v>2</v>
      </c>
      <c r="H14" s="28">
        <v>2</v>
      </c>
      <c r="I14" s="28">
        <v>2</v>
      </c>
      <c r="J14" s="100">
        <v>1896.847</v>
      </c>
      <c r="K14" s="209">
        <v>937</v>
      </c>
      <c r="L14" s="100"/>
      <c r="M14" s="100"/>
      <c r="N14" s="100"/>
      <c r="O14" s="100"/>
      <c r="P14" s="275">
        <v>959.847</v>
      </c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>
        <f>SUM(LARGE(AB14:AK14,{1,2,3,4,5,6}))</f>
        <v>1896.847</v>
      </c>
      <c r="AB14" s="100">
        <f>+IF(COUNT($K14:$S14)&gt;0,LARGE($K14:$S14,1),0)</f>
        <v>959.847</v>
      </c>
      <c r="AC14" s="100">
        <f>+IF(COUNT($K14:$S14)&gt;1,LARGE($K14:$S14,2),0)</f>
        <v>937</v>
      </c>
      <c r="AD14" s="100">
        <f>+IF(COUNT($K14:$S14)&gt;2,LARGE($K14:$S14,3),0)</f>
        <v>0</v>
      </c>
      <c r="AE14" s="100">
        <f>+IF(COUNT($T14:$Y14)&gt;0,LARGE($T14:$Y14,1),0)</f>
        <v>0</v>
      </c>
      <c r="AF14" s="100">
        <f>+IF(COUNT($T14:$Y14)&gt;1,LARGE($T14:$Y14,2),0)</f>
        <v>0</v>
      </c>
      <c r="AG14" s="100">
        <f>+IF(COUNT($T14:$Y14)&gt;2,LARGE($T14:$Y14,3),0)</f>
        <v>0</v>
      </c>
      <c r="AH14" s="100">
        <f>+IF(COUNT($T14:$Y14)&gt;3,LARGE($T14:$Y14,4),0)</f>
        <v>0</v>
      </c>
      <c r="AI14" s="100">
        <f>+IF(COUNT($T14:$Y14)&gt;4,LARGE($T14:$Y14,5),0)</f>
        <v>0</v>
      </c>
      <c r="AJ14" s="100">
        <f>+IF(COUNT($T14:$Y14)&gt;5,LARGE($T14:$Y14,6),0)</f>
        <v>0</v>
      </c>
    </row>
    <row r="15" spans="1:36" s="28" customFormat="1" ht="15">
      <c r="A15" s="28">
        <v>12</v>
      </c>
      <c r="B15" s="28" t="s">
        <v>550</v>
      </c>
      <c r="C15" s="28" t="s">
        <v>551</v>
      </c>
      <c r="E15" s="28" t="s">
        <v>552</v>
      </c>
      <c r="F15" s="274" t="s">
        <v>737</v>
      </c>
      <c r="G15" s="28">
        <v>2</v>
      </c>
      <c r="H15" s="28">
        <v>2</v>
      </c>
      <c r="I15" s="28">
        <v>2</v>
      </c>
      <c r="J15" s="100">
        <v>1859.548</v>
      </c>
      <c r="K15" s="100"/>
      <c r="L15" s="100"/>
      <c r="M15" s="100"/>
      <c r="N15" s="262">
        <v>927.329</v>
      </c>
      <c r="O15" s="100"/>
      <c r="P15" s="275">
        <v>932.219</v>
      </c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>
        <f>SUM(LARGE(AB15:AK15,{1,2,3,4,5,6}))</f>
        <v>1859.548</v>
      </c>
      <c r="AB15" s="100">
        <f>+IF(COUNT($K15:$S15)&gt;0,LARGE($K15:$S15,1),0)</f>
        <v>932.219</v>
      </c>
      <c r="AC15" s="100">
        <f>+IF(COUNT($K15:$S15)&gt;1,LARGE($K15:$S15,2),0)</f>
        <v>927.329</v>
      </c>
      <c r="AD15" s="100">
        <f>+IF(COUNT($K15:$S15)&gt;2,LARGE($K15:$S15,3),0)</f>
        <v>0</v>
      </c>
      <c r="AE15" s="100">
        <f>+IF(COUNT($T15:$Y15)&gt;0,LARGE($T15:$Y15,1),0)</f>
        <v>0</v>
      </c>
      <c r="AF15" s="100">
        <f>+IF(COUNT($T15:$Y15)&gt;1,LARGE($T15:$Y15,2),0)</f>
        <v>0</v>
      </c>
      <c r="AG15" s="100">
        <f>+IF(COUNT($T15:$Y15)&gt;2,LARGE($T15:$Y15,3),0)</f>
        <v>0</v>
      </c>
      <c r="AH15" s="100">
        <f>+IF(COUNT($T15:$Y15)&gt;3,LARGE($T15:$Y15,4),0)</f>
        <v>0</v>
      </c>
      <c r="AI15" s="100">
        <f>+IF(COUNT($T15:$Y15)&gt;4,LARGE($T15:$Y15,5),0)</f>
        <v>0</v>
      </c>
      <c r="AJ15" s="100">
        <f>+IF(COUNT($T15:$Y15)&gt;5,LARGE($T15:$Y15,6),0)</f>
        <v>0</v>
      </c>
    </row>
    <row r="16" spans="1:36" s="28" customFormat="1" ht="15">
      <c r="A16" s="28">
        <v>13</v>
      </c>
      <c r="B16" s="48" t="s">
        <v>195</v>
      </c>
      <c r="C16" s="28" t="s">
        <v>196</v>
      </c>
      <c r="E16" s="48" t="s">
        <v>127</v>
      </c>
      <c r="F16" s="273" t="s">
        <v>738</v>
      </c>
      <c r="G16" s="28">
        <v>2</v>
      </c>
      <c r="H16" s="28">
        <v>2</v>
      </c>
      <c r="I16" s="28">
        <v>2</v>
      </c>
      <c r="J16" s="100">
        <v>1824.413</v>
      </c>
      <c r="K16" s="209">
        <v>905</v>
      </c>
      <c r="L16" s="100"/>
      <c r="M16" s="100"/>
      <c r="N16" s="100"/>
      <c r="O16" s="100"/>
      <c r="P16" s="275">
        <v>919.413</v>
      </c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>
        <f>SUM(LARGE(AB16:AK16,{1,2,3,4,5,6}))</f>
        <v>1824.413</v>
      </c>
      <c r="AB16" s="100">
        <f>+IF(COUNT($K16:$S16)&gt;0,LARGE($K16:$S16,1),0)</f>
        <v>919.413</v>
      </c>
      <c r="AC16" s="100">
        <f>+IF(COUNT($K16:$S16)&gt;1,LARGE($K16:$S16,2),0)</f>
        <v>905</v>
      </c>
      <c r="AD16" s="100">
        <f>+IF(COUNT($K16:$S16)&gt;2,LARGE($K16:$S16,3),0)</f>
        <v>0</v>
      </c>
      <c r="AE16" s="100">
        <f>+IF(COUNT($T16:$Y16)&gt;0,LARGE($T16:$Y16,1),0)</f>
        <v>0</v>
      </c>
      <c r="AF16" s="100">
        <f>+IF(COUNT($T16:$Y16)&gt;1,LARGE($T16:$Y16,2),0)</f>
        <v>0</v>
      </c>
      <c r="AG16" s="100">
        <f>+IF(COUNT($T16:$Y16)&gt;2,LARGE($T16:$Y16,3),0)</f>
        <v>0</v>
      </c>
      <c r="AH16" s="100">
        <f>+IF(COUNT($T16:$Y16)&gt;3,LARGE($T16:$Y16,4),0)</f>
        <v>0</v>
      </c>
      <c r="AI16" s="100">
        <f>+IF(COUNT($T16:$Y16)&gt;4,LARGE($T16:$Y16,5),0)</f>
        <v>0</v>
      </c>
      <c r="AJ16" s="100">
        <f>+IF(COUNT($T16:$Y16)&gt;5,LARGE($T16:$Y16,6),0)</f>
        <v>0</v>
      </c>
    </row>
    <row r="17" spans="1:36" s="28" customFormat="1" ht="15">
      <c r="A17" s="28">
        <v>14</v>
      </c>
      <c r="B17" s="48" t="s">
        <v>67</v>
      </c>
      <c r="C17" s="28" t="s">
        <v>203</v>
      </c>
      <c r="E17" s="48" t="s">
        <v>49</v>
      </c>
      <c r="F17" s="190"/>
      <c r="G17" s="28">
        <v>2</v>
      </c>
      <c r="H17" s="28">
        <v>2</v>
      </c>
      <c r="I17" s="28">
        <v>2</v>
      </c>
      <c r="J17" s="100">
        <v>1792.29</v>
      </c>
      <c r="K17" s="209">
        <v>889</v>
      </c>
      <c r="L17" s="100"/>
      <c r="M17" s="100"/>
      <c r="N17" s="262">
        <v>903.29</v>
      </c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>
        <f>SUM(LARGE(AB17:AK17,{1,2,3,4,5,6}))</f>
        <v>1792.29</v>
      </c>
      <c r="AB17" s="100">
        <f>+IF(COUNT($K17:$S17)&gt;0,LARGE($K17:$S17,1),0)</f>
        <v>903.29</v>
      </c>
      <c r="AC17" s="100">
        <f>+IF(COUNT($K17:$S17)&gt;1,LARGE($K17:$S17,2),0)</f>
        <v>889</v>
      </c>
      <c r="AD17" s="100">
        <f>+IF(COUNT($K17:$S17)&gt;2,LARGE($K17:$S17,3),0)</f>
        <v>0</v>
      </c>
      <c r="AE17" s="100">
        <f>+IF(COUNT($T17:$Y17)&gt;0,LARGE($T17:$Y17,1),0)</f>
        <v>0</v>
      </c>
      <c r="AF17" s="100">
        <f>+IF(COUNT($T17:$Y17)&gt;1,LARGE($T17:$Y17,2),0)</f>
        <v>0</v>
      </c>
      <c r="AG17" s="100">
        <f>+IF(COUNT($T17:$Y17)&gt;2,LARGE($T17:$Y17,3),0)</f>
        <v>0</v>
      </c>
      <c r="AH17" s="100">
        <f>+IF(COUNT($T17:$Y17)&gt;3,LARGE($T17:$Y17,4),0)</f>
        <v>0</v>
      </c>
      <c r="AI17" s="100">
        <f>+IF(COUNT($T17:$Y17)&gt;4,LARGE($T17:$Y17,5),0)</f>
        <v>0</v>
      </c>
      <c r="AJ17" s="100">
        <f>+IF(COUNT($T17:$Y17)&gt;5,LARGE($T17:$Y17,6),0)</f>
        <v>0</v>
      </c>
    </row>
    <row r="18" spans="1:36" s="28" customFormat="1" ht="15">
      <c r="A18" s="28">
        <v>15</v>
      </c>
      <c r="B18" s="48" t="s">
        <v>201</v>
      </c>
      <c r="C18" s="28" t="s">
        <v>202</v>
      </c>
      <c r="E18" s="48" t="s">
        <v>49</v>
      </c>
      <c r="F18" s="204" t="s">
        <v>105</v>
      </c>
      <c r="G18" s="28">
        <v>2</v>
      </c>
      <c r="H18" s="28">
        <v>2</v>
      </c>
      <c r="I18" s="28">
        <v>2</v>
      </c>
      <c r="J18" s="100">
        <v>1722.036</v>
      </c>
      <c r="K18" s="209">
        <v>860</v>
      </c>
      <c r="L18" s="100"/>
      <c r="M18" s="100"/>
      <c r="N18" s="262">
        <v>862.036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>
        <f>SUM(LARGE(AB18:AK18,{1,2,3,4,5,6}))</f>
        <v>1722.036</v>
      </c>
      <c r="AB18" s="100">
        <f>+IF(COUNT($K18:$S18)&gt;0,LARGE($K18:$S18,1),0)</f>
        <v>862.036</v>
      </c>
      <c r="AC18" s="100">
        <f>+IF(COUNT($K18:$S18)&gt;1,LARGE($K18:$S18,2),0)</f>
        <v>860</v>
      </c>
      <c r="AD18" s="100">
        <f>+IF(COUNT($K18:$S18)&gt;2,LARGE($K18:$S18,3),0)</f>
        <v>0</v>
      </c>
      <c r="AE18" s="100">
        <f>+IF(COUNT($T18:$Y18)&gt;0,LARGE($T18:$Y18,1),0)</f>
        <v>0</v>
      </c>
      <c r="AF18" s="100">
        <f>+IF(COUNT($T18:$Y18)&gt;1,LARGE($T18:$Y18,2),0)</f>
        <v>0</v>
      </c>
      <c r="AG18" s="100">
        <f>+IF(COUNT($T18:$Y18)&gt;2,LARGE($T18:$Y18,3),0)</f>
        <v>0</v>
      </c>
      <c r="AH18" s="100">
        <f>+IF(COUNT($T18:$Y18)&gt;3,LARGE($T18:$Y18,4),0)</f>
        <v>0</v>
      </c>
      <c r="AI18" s="100">
        <f>+IF(COUNT($T18:$Y18)&gt;4,LARGE($T18:$Y18,5),0)</f>
        <v>0</v>
      </c>
      <c r="AJ18" s="100">
        <f>+IF(COUNT($T18:$Y18)&gt;5,LARGE($T18:$Y18,6),0)</f>
        <v>0</v>
      </c>
    </row>
    <row r="19" spans="1:36" s="28" customFormat="1" ht="15">
      <c r="A19" s="28">
        <v>16</v>
      </c>
      <c r="B19" s="48" t="s">
        <v>204</v>
      </c>
      <c r="C19" s="28" t="s">
        <v>205</v>
      </c>
      <c r="E19" s="48" t="s">
        <v>127</v>
      </c>
      <c r="F19" s="204" t="s">
        <v>103</v>
      </c>
      <c r="G19" s="28">
        <v>2</v>
      </c>
      <c r="H19" s="28">
        <v>2</v>
      </c>
      <c r="I19" s="28">
        <v>2</v>
      </c>
      <c r="J19" s="100">
        <v>1666.254</v>
      </c>
      <c r="K19" s="209">
        <v>832</v>
      </c>
      <c r="L19" s="100"/>
      <c r="M19" s="100"/>
      <c r="N19" s="262">
        <v>834.254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>
        <f>SUM(LARGE(AB19:AK19,{1,2,3,4,5,6}))</f>
        <v>1666.254</v>
      </c>
      <c r="AB19" s="100">
        <f>+IF(COUNT($K19:$S19)&gt;0,LARGE($K19:$S19,1),0)</f>
        <v>834.254</v>
      </c>
      <c r="AC19" s="100">
        <f>+IF(COUNT($K19:$S19)&gt;1,LARGE($K19:$S19,2),0)</f>
        <v>832</v>
      </c>
      <c r="AD19" s="100">
        <f>+IF(COUNT($K19:$S19)&gt;2,LARGE($K19:$S19,3),0)</f>
        <v>0</v>
      </c>
      <c r="AE19" s="100">
        <f>+IF(COUNT($T19:$Y19)&gt;0,LARGE($T19:$Y19,1),0)</f>
        <v>0</v>
      </c>
      <c r="AF19" s="100">
        <f>+IF(COUNT($T19:$Y19)&gt;1,LARGE($T19:$Y19,2),0)</f>
        <v>0</v>
      </c>
      <c r="AG19" s="100">
        <f>+IF(COUNT($T19:$Y19)&gt;2,LARGE($T19:$Y19,3),0)</f>
        <v>0</v>
      </c>
      <c r="AH19" s="100">
        <f>+IF(COUNT($T19:$Y19)&gt;3,LARGE($T19:$Y19,4),0)</f>
        <v>0</v>
      </c>
      <c r="AI19" s="100">
        <f>+IF(COUNT($T19:$Y19)&gt;4,LARGE($T19:$Y19,5),0)</f>
        <v>0</v>
      </c>
      <c r="AJ19" s="100">
        <f>+IF(COUNT($T19:$Y19)&gt;5,LARGE($T19:$Y19,6),0)</f>
        <v>0</v>
      </c>
    </row>
    <row r="20" spans="1:36" s="28" customFormat="1" ht="15">
      <c r="A20" s="28">
        <v>17</v>
      </c>
      <c r="B20" s="97" t="s">
        <v>558</v>
      </c>
      <c r="C20" s="97" t="s">
        <v>181</v>
      </c>
      <c r="E20" s="97" t="s">
        <v>559</v>
      </c>
      <c r="F20" s="274" t="s">
        <v>744</v>
      </c>
      <c r="G20" s="28">
        <v>2</v>
      </c>
      <c r="H20" s="28">
        <v>2</v>
      </c>
      <c r="I20" s="28">
        <v>2</v>
      </c>
      <c r="J20" s="100">
        <v>1605.894</v>
      </c>
      <c r="K20" s="100"/>
      <c r="L20" s="100"/>
      <c r="M20" s="100"/>
      <c r="N20" s="262">
        <v>804.618</v>
      </c>
      <c r="O20" s="100"/>
      <c r="P20" s="275">
        <v>801.276</v>
      </c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>
        <f>SUM(LARGE(AB20:AK20,{1,2,3,4,5,6}))</f>
        <v>1605.894</v>
      </c>
      <c r="AB20" s="100">
        <f>+IF(COUNT($K20:$S20)&gt;0,LARGE($K20:$S20,1),0)</f>
        <v>804.618</v>
      </c>
      <c r="AC20" s="100">
        <f>+IF(COUNT($K20:$S20)&gt;1,LARGE($K20:$S20,2),0)</f>
        <v>801.276</v>
      </c>
      <c r="AD20" s="100">
        <f>+IF(COUNT($K20:$S20)&gt;2,LARGE($K20:$S20,3),0)</f>
        <v>0</v>
      </c>
      <c r="AE20" s="100">
        <f>+IF(COUNT($T20:$Y20)&gt;0,LARGE($T20:$Y20,1),0)</f>
        <v>0</v>
      </c>
      <c r="AF20" s="100">
        <f>+IF(COUNT($T20:$Y20)&gt;1,LARGE($T20:$Y20,2),0)</f>
        <v>0</v>
      </c>
      <c r="AG20" s="100">
        <f>+IF(COUNT($T20:$Y20)&gt;2,LARGE($T20:$Y20,3),0)</f>
        <v>0</v>
      </c>
      <c r="AH20" s="100">
        <f>+IF(COUNT($T20:$Y20)&gt;3,LARGE($T20:$Y20,4),0)</f>
        <v>0</v>
      </c>
      <c r="AI20" s="100">
        <f>+IF(COUNT($T20:$Y20)&gt;4,LARGE($T20:$Y20,5),0)</f>
        <v>0</v>
      </c>
      <c r="AJ20" s="100">
        <f>+IF(COUNT($T20:$Y20)&gt;5,LARGE($T20:$Y20,6),0)</f>
        <v>0</v>
      </c>
    </row>
    <row r="21" spans="1:36" s="28" customFormat="1" ht="15">
      <c r="A21" s="28">
        <v>18</v>
      </c>
      <c r="B21" s="48" t="s">
        <v>211</v>
      </c>
      <c r="C21" s="28" t="s">
        <v>212</v>
      </c>
      <c r="E21" s="48" t="s">
        <v>48</v>
      </c>
      <c r="F21" s="273" t="s">
        <v>745</v>
      </c>
      <c r="G21" s="28">
        <v>2</v>
      </c>
      <c r="H21" s="28">
        <v>2</v>
      </c>
      <c r="I21" s="28">
        <v>2</v>
      </c>
      <c r="J21" s="100">
        <v>1573.638</v>
      </c>
      <c r="K21" s="209">
        <v>773</v>
      </c>
      <c r="L21" s="100"/>
      <c r="M21" s="100"/>
      <c r="N21" s="100"/>
      <c r="O21" s="100"/>
      <c r="P21" s="275">
        <v>800.638</v>
      </c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>
        <f>SUM(LARGE(AB21:AK21,{1,2,3,4,5,6}))</f>
        <v>1573.638</v>
      </c>
      <c r="AB21" s="100">
        <f>+IF(COUNT($K21:$S21)&gt;0,LARGE($K21:$S21,1),0)</f>
        <v>800.638</v>
      </c>
      <c r="AC21" s="100">
        <f>+IF(COUNT($K21:$S21)&gt;1,LARGE($K21:$S21,2),0)</f>
        <v>773</v>
      </c>
      <c r="AD21" s="100">
        <f>+IF(COUNT($K21:$S21)&gt;2,LARGE($K21:$S21,3),0)</f>
        <v>0</v>
      </c>
      <c r="AE21" s="100">
        <f>+IF(COUNT($T21:$Y21)&gt;0,LARGE($T21:$Y21,1),0)</f>
        <v>0</v>
      </c>
      <c r="AF21" s="100">
        <f>+IF(COUNT($T21:$Y21)&gt;1,LARGE($T21:$Y21,2),0)</f>
        <v>0</v>
      </c>
      <c r="AG21" s="100">
        <f>+IF(COUNT($T21:$Y21)&gt;2,LARGE($T21:$Y21,3),0)</f>
        <v>0</v>
      </c>
      <c r="AH21" s="100">
        <f>+IF(COUNT($T21:$Y21)&gt;3,LARGE($T21:$Y21,4),0)</f>
        <v>0</v>
      </c>
      <c r="AI21" s="100">
        <f>+IF(COUNT($T21:$Y21)&gt;4,LARGE($T21:$Y21,5),0)</f>
        <v>0</v>
      </c>
      <c r="AJ21" s="100">
        <f>+IF(COUNT($T21:$Y21)&gt;5,LARGE($T21:$Y21,6),0)</f>
        <v>0</v>
      </c>
    </row>
    <row r="22" spans="1:36" s="28" customFormat="1" ht="15">
      <c r="A22" s="28">
        <v>19</v>
      </c>
      <c r="B22" s="48" t="s">
        <v>209</v>
      </c>
      <c r="C22" s="28" t="s">
        <v>210</v>
      </c>
      <c r="E22" s="48" t="s">
        <v>186</v>
      </c>
      <c r="F22" s="252"/>
      <c r="G22" s="28">
        <v>2</v>
      </c>
      <c r="H22" s="28">
        <v>2</v>
      </c>
      <c r="I22" s="28">
        <v>2</v>
      </c>
      <c r="J22" s="100">
        <v>1468.661</v>
      </c>
      <c r="K22" s="209">
        <v>794</v>
      </c>
      <c r="L22" s="100"/>
      <c r="M22" s="100"/>
      <c r="N22" s="262">
        <v>692.661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>
        <f>SUM(LARGE(AB22:AK22,{1,2,3,4,5,6}))</f>
        <v>1486.661</v>
      </c>
      <c r="AB22" s="100">
        <f>+IF(COUNT($K22:$S22)&gt;0,LARGE($K22:$S22,1),0)</f>
        <v>794</v>
      </c>
      <c r="AC22" s="100">
        <f>+IF(COUNT($K22:$S22)&gt;1,LARGE($K22:$S22,2),0)</f>
        <v>692.661</v>
      </c>
      <c r="AD22" s="100">
        <f>+IF(COUNT($K22:$S22)&gt;2,LARGE($K22:$S22,3),0)</f>
        <v>0</v>
      </c>
      <c r="AE22" s="100">
        <f>+IF(COUNT($T22:$Y22)&gt;0,LARGE($T22:$Y22,1),0)</f>
        <v>0</v>
      </c>
      <c r="AF22" s="100">
        <f>+IF(COUNT($T22:$Y22)&gt;1,LARGE($T22:$Y22,2),0)</f>
        <v>0</v>
      </c>
      <c r="AG22" s="100">
        <f>+IF(COUNT($T22:$Y22)&gt;2,LARGE($T22:$Y22,3),0)</f>
        <v>0</v>
      </c>
      <c r="AH22" s="100">
        <f>+IF(COUNT($T22:$Y22)&gt;3,LARGE($T22:$Y22,4),0)</f>
        <v>0</v>
      </c>
      <c r="AI22" s="100">
        <f>+IF(COUNT($T22:$Y22)&gt;4,LARGE($T22:$Y22,5),0)</f>
        <v>0</v>
      </c>
      <c r="AJ22" s="100">
        <f>+IF(COUNT($T22:$Y22)&gt;5,LARGE($T22:$Y22,6),0)</f>
        <v>0</v>
      </c>
    </row>
    <row r="23" spans="1:36" ht="15">
      <c r="A23" s="25">
        <v>20</v>
      </c>
      <c r="B23" s="48" t="s">
        <v>215</v>
      </c>
      <c r="C23" s="28" t="s">
        <v>216</v>
      </c>
      <c r="D23" s="28"/>
      <c r="E23" s="48" t="s">
        <v>175</v>
      </c>
      <c r="F23" s="252"/>
      <c r="G23" s="28">
        <v>2</v>
      </c>
      <c r="H23" s="28">
        <v>2</v>
      </c>
      <c r="I23" s="28">
        <v>2</v>
      </c>
      <c r="J23" s="100">
        <v>1395.459</v>
      </c>
      <c r="K23" s="209">
        <v>705</v>
      </c>
      <c r="L23" s="100"/>
      <c r="M23" s="100"/>
      <c r="N23" s="262">
        <v>690.459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>
        <f>SUM(LARGE(AB23:AK23,{1,2,3,4,5,6}))</f>
        <v>1395.4589999999998</v>
      </c>
      <c r="AB23" s="100">
        <f>+IF(COUNT($K23:$S23)&gt;0,LARGE($K23:$S23,1),0)</f>
        <v>705</v>
      </c>
      <c r="AC23" s="100">
        <f>+IF(COUNT($K23:$S23)&gt;1,LARGE($K23:$S23,2),0)</f>
        <v>690.459</v>
      </c>
      <c r="AD23" s="100">
        <f>+IF(COUNT($K23:$S23)&gt;2,LARGE($K23:$S23,3),0)</f>
        <v>0</v>
      </c>
      <c r="AE23" s="100">
        <f>+IF(COUNT($T23:$Y23)&gt;0,LARGE($T23:$Y23,1),0)</f>
        <v>0</v>
      </c>
      <c r="AF23" s="100">
        <f>+IF(COUNT($T23:$Y23)&gt;1,LARGE($T23:$Y23,2),0)</f>
        <v>0</v>
      </c>
      <c r="AG23" s="100">
        <f>+IF(COUNT($T23:$Y23)&gt;2,LARGE($T23:$Y23,3),0)</f>
        <v>0</v>
      </c>
      <c r="AH23" s="100">
        <f>+IF(COUNT($T23:$Y23)&gt;3,LARGE($T23:$Y23,4),0)</f>
        <v>0</v>
      </c>
      <c r="AI23" s="100">
        <f>+IF(COUNT($T23:$Y23)&gt;4,LARGE($T23:$Y23,5),0)</f>
        <v>0</v>
      </c>
      <c r="AJ23" s="100">
        <f>+IF(COUNT($T23:$Y23)&gt;5,LARGE($T23:$Y23,6),0)</f>
        <v>0</v>
      </c>
    </row>
    <row r="24" spans="1:36" s="28" customFormat="1" ht="15">
      <c r="A24" s="28">
        <v>21</v>
      </c>
      <c r="B24" s="97" t="s">
        <v>733</v>
      </c>
      <c r="C24" s="97" t="s">
        <v>734</v>
      </c>
      <c r="E24" s="97"/>
      <c r="F24" s="319"/>
      <c r="G24" s="28">
        <v>1</v>
      </c>
      <c r="H24" s="28">
        <v>1</v>
      </c>
      <c r="I24" s="28">
        <v>1</v>
      </c>
      <c r="J24" s="100">
        <v>1000</v>
      </c>
      <c r="K24" s="100"/>
      <c r="L24" s="100"/>
      <c r="M24" s="100"/>
      <c r="N24" s="100"/>
      <c r="O24" s="100"/>
      <c r="P24" s="275">
        <v>1000</v>
      </c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>
        <f>SUM(LARGE(AB24:AK24,{1,2,3,4,5,6}))</f>
        <v>1000</v>
      </c>
      <c r="AB24" s="100">
        <f>+IF(COUNT($K24:$S24)&gt;0,LARGE($K24:$S24,1),0)</f>
        <v>1000</v>
      </c>
      <c r="AC24" s="100">
        <f>+IF(COUNT($K24:$S24)&gt;1,LARGE($K24:$S24,2),0)</f>
        <v>0</v>
      </c>
      <c r="AD24" s="100">
        <f>+IF(COUNT($K24:$S24)&gt;2,LARGE($K24:$S24,3),0)</f>
        <v>0</v>
      </c>
      <c r="AE24" s="100">
        <f>+IF(COUNT($T24:$Y24)&gt;0,LARGE($T24:$Y24,1),0)</f>
        <v>0</v>
      </c>
      <c r="AF24" s="100">
        <f>+IF(COUNT($T24:$Y24)&gt;1,LARGE($T24:$Y24,2),0)</f>
        <v>0</v>
      </c>
      <c r="AG24" s="100">
        <f>+IF(COUNT($T24:$Y24)&gt;2,LARGE($T24:$Y24,3),0)</f>
        <v>0</v>
      </c>
      <c r="AH24" s="100">
        <f>+IF(COUNT($T24:$Y24)&gt;3,LARGE($T24:$Y24,4),0)</f>
        <v>0</v>
      </c>
      <c r="AI24" s="100">
        <f>+IF(COUNT($T24:$Y24)&gt;4,LARGE($T24:$Y24,5),0)</f>
        <v>0</v>
      </c>
      <c r="AJ24" s="100">
        <f>+IF(COUNT($T24:$Y24)&gt;5,LARGE($T24:$Y24,6),0)</f>
        <v>0</v>
      </c>
    </row>
    <row r="25" spans="1:36" s="28" customFormat="1" ht="15">
      <c r="A25" s="28">
        <v>22</v>
      </c>
      <c r="B25" s="25" t="s">
        <v>543</v>
      </c>
      <c r="C25" s="25" t="s">
        <v>544</v>
      </c>
      <c r="E25" s="25" t="s">
        <v>186</v>
      </c>
      <c r="F25" s="189"/>
      <c r="G25" s="28">
        <v>1</v>
      </c>
      <c r="H25" s="28">
        <v>1</v>
      </c>
      <c r="I25" s="28">
        <v>1</v>
      </c>
      <c r="J25" s="100">
        <v>979.459</v>
      </c>
      <c r="K25" s="100"/>
      <c r="L25" s="100"/>
      <c r="M25" s="100"/>
      <c r="N25" s="262">
        <v>979.459</v>
      </c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>
        <f>SUM(LARGE(AB25:AK25,{1,2,3,4,5,6}))</f>
        <v>979.459</v>
      </c>
      <c r="AB25" s="100">
        <f>+IF(COUNT($K25:$S25)&gt;0,LARGE($K25:$S25,1),0)</f>
        <v>979.459</v>
      </c>
      <c r="AC25" s="100">
        <f>+IF(COUNT($K25:$S25)&gt;1,LARGE($K25:$S25,2),0)</f>
        <v>0</v>
      </c>
      <c r="AD25" s="100">
        <f>+IF(COUNT($K25:$S25)&gt;2,LARGE($K25:$S25,3),0)</f>
        <v>0</v>
      </c>
      <c r="AE25" s="100">
        <f>+IF(COUNT($T25:$Y25)&gt;0,LARGE($T25:$Y25,1),0)</f>
        <v>0</v>
      </c>
      <c r="AF25" s="100">
        <f>+IF(COUNT($T25:$Y25)&gt;1,LARGE($T25:$Y25,2),0)</f>
        <v>0</v>
      </c>
      <c r="AG25" s="100">
        <f>+IF(COUNT($T25:$Y25)&gt;2,LARGE($T25:$Y25,3),0)</f>
        <v>0</v>
      </c>
      <c r="AH25" s="100">
        <f>+IF(COUNT($T25:$Y25)&gt;3,LARGE($T25:$Y25,4),0)</f>
        <v>0</v>
      </c>
      <c r="AI25" s="100">
        <f>+IF(COUNT($T25:$Y25)&gt;4,LARGE($T25:$Y25,5),0)</f>
        <v>0</v>
      </c>
      <c r="AJ25" s="100">
        <f>+IF(COUNT($T25:$Y25)&gt;5,LARGE($T25:$Y25,6),0)</f>
        <v>0</v>
      </c>
    </row>
    <row r="26" spans="1:36" s="28" customFormat="1" ht="15">
      <c r="A26" s="28">
        <v>23</v>
      </c>
      <c r="B26" s="28" t="s">
        <v>545</v>
      </c>
      <c r="C26" s="28" t="s">
        <v>429</v>
      </c>
      <c r="E26" s="28" t="s">
        <v>546</v>
      </c>
      <c r="F26" s="190"/>
      <c r="G26" s="28">
        <v>1</v>
      </c>
      <c r="H26" s="28">
        <v>1</v>
      </c>
      <c r="I26" s="28">
        <v>1</v>
      </c>
      <c r="J26" s="100">
        <v>973.147</v>
      </c>
      <c r="K26" s="100"/>
      <c r="L26" s="100"/>
      <c r="M26" s="100"/>
      <c r="N26" s="262">
        <v>973.147</v>
      </c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>
        <f>SUM(LARGE(AB26:AK26,{1,2,3,4,5,6}))</f>
        <v>973.147</v>
      </c>
      <c r="AB26" s="100">
        <f>+IF(COUNT($K26:$S26)&gt;0,LARGE($K26:$S26,1),0)</f>
        <v>973.147</v>
      </c>
      <c r="AC26" s="100">
        <f>+IF(COUNT($K26:$S26)&gt;1,LARGE($K26:$S26,2),0)</f>
        <v>0</v>
      </c>
      <c r="AD26" s="100">
        <f>+IF(COUNT($K26:$S26)&gt;2,LARGE($K26:$S26,3),0)</f>
        <v>0</v>
      </c>
      <c r="AE26" s="100">
        <f>+IF(COUNT($T26:$Y26)&gt;0,LARGE($T26:$Y26,1),0)</f>
        <v>0</v>
      </c>
      <c r="AF26" s="100">
        <f>+IF(COUNT($T26:$Y26)&gt;1,LARGE($T26:$Y26,2),0)</f>
        <v>0</v>
      </c>
      <c r="AG26" s="100">
        <f>+IF(COUNT($T26:$Y26)&gt;2,LARGE($T26:$Y26,3),0)</f>
        <v>0</v>
      </c>
      <c r="AH26" s="100">
        <f>+IF(COUNT($T26:$Y26)&gt;3,LARGE($T26:$Y26,4),0)</f>
        <v>0</v>
      </c>
      <c r="AI26" s="100">
        <f>+IF(COUNT($T26:$Y26)&gt;4,LARGE($T26:$Y26,5),0)</f>
        <v>0</v>
      </c>
      <c r="AJ26" s="100">
        <f>+IF(COUNT($T26:$Y26)&gt;5,LARGE($T26:$Y26,6),0)</f>
        <v>0</v>
      </c>
    </row>
    <row r="27" spans="1:36" s="28" customFormat="1" ht="15">
      <c r="A27" s="28">
        <v>24</v>
      </c>
      <c r="B27" s="28" t="s">
        <v>547</v>
      </c>
      <c r="C27" s="28" t="s">
        <v>307</v>
      </c>
      <c r="E27" s="28" t="s">
        <v>49</v>
      </c>
      <c r="F27" s="190"/>
      <c r="G27" s="28">
        <v>1</v>
      </c>
      <c r="H27" s="28">
        <v>1</v>
      </c>
      <c r="I27" s="28">
        <v>1</v>
      </c>
      <c r="J27" s="100">
        <v>967.949</v>
      </c>
      <c r="K27" s="100"/>
      <c r="L27" s="100"/>
      <c r="M27" s="100"/>
      <c r="N27" s="262">
        <v>967.949</v>
      </c>
      <c r="O27" s="100"/>
      <c r="P27" s="100"/>
      <c r="Q27" s="100"/>
      <c r="R27" s="100"/>
      <c r="S27" s="100"/>
      <c r="T27" s="100"/>
      <c r="U27" s="100"/>
      <c r="V27" s="100"/>
      <c r="W27" s="100"/>
      <c r="X27" s="100"/>
      <c r="Y27" s="100"/>
      <c r="Z27" s="100"/>
      <c r="AA27" s="100">
        <f>SUM(LARGE(AB27:AK27,{1,2,3,4,5,6}))</f>
        <v>967.949</v>
      </c>
      <c r="AB27" s="100">
        <f>+IF(COUNT($K27:$S27)&gt;0,LARGE($K27:$S27,1),0)</f>
        <v>967.949</v>
      </c>
      <c r="AC27" s="100">
        <f>+IF(COUNT($K27:$S27)&gt;1,LARGE($K27:$S27,2),0)</f>
        <v>0</v>
      </c>
      <c r="AD27" s="100">
        <f>+IF(COUNT($K27:$S27)&gt;2,LARGE($K27:$S27,3),0)</f>
        <v>0</v>
      </c>
      <c r="AE27" s="100">
        <f>+IF(COUNT($T27:$Y27)&gt;0,LARGE($T27:$Y27,1),0)</f>
        <v>0</v>
      </c>
      <c r="AF27" s="100">
        <f>+IF(COUNT($T27:$Y27)&gt;1,LARGE($T27:$Y27,2),0)</f>
        <v>0</v>
      </c>
      <c r="AG27" s="100">
        <f>+IF(COUNT($T27:$Y27)&gt;2,LARGE($T27:$Y27,3),0)</f>
        <v>0</v>
      </c>
      <c r="AH27" s="100">
        <f>+IF(COUNT($T27:$Y27)&gt;3,LARGE($T27:$Y27,4),0)</f>
        <v>0</v>
      </c>
      <c r="AI27" s="100">
        <f>+IF(COUNT($T27:$Y27)&gt;4,LARGE($T27:$Y27,5),0)</f>
        <v>0</v>
      </c>
      <c r="AJ27" s="100">
        <f>+IF(COUNT($T27:$Y27)&gt;5,LARGE($T27:$Y27,6),0)</f>
        <v>0</v>
      </c>
    </row>
    <row r="28" spans="1:36" s="28" customFormat="1" ht="15">
      <c r="A28" s="28">
        <v>25</v>
      </c>
      <c r="B28" s="28" t="s">
        <v>190</v>
      </c>
      <c r="C28" s="28" t="s">
        <v>548</v>
      </c>
      <c r="F28" s="190"/>
      <c r="G28" s="28">
        <v>1</v>
      </c>
      <c r="H28" s="28" t="s">
        <v>549</v>
      </c>
      <c r="I28" s="28">
        <v>1</v>
      </c>
      <c r="J28" s="100">
        <v>934.985</v>
      </c>
      <c r="K28" s="100"/>
      <c r="L28" s="100"/>
      <c r="M28" s="100"/>
      <c r="N28" s="262">
        <v>934.985</v>
      </c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>
        <f>SUM(LARGE(AB28:AK28,{1,2,3,4,5,6}))</f>
        <v>934.985</v>
      </c>
      <c r="AB28" s="100">
        <f>+IF(COUNT($K28:$S28)&gt;0,LARGE($K28:$S28,1),0)</f>
        <v>934.985</v>
      </c>
      <c r="AC28" s="100">
        <f>+IF(COUNT($K28:$S28)&gt;1,LARGE($K28:$S28,2),0)</f>
        <v>0</v>
      </c>
      <c r="AD28" s="100">
        <f>+IF(COUNT($K28:$S28)&gt;2,LARGE($K28:$S28,3),0)</f>
        <v>0</v>
      </c>
      <c r="AE28" s="100">
        <f>+IF(COUNT($T28:$Y28)&gt;0,LARGE($T28:$Y28,1),0)</f>
        <v>0</v>
      </c>
      <c r="AF28" s="100">
        <f>+IF(COUNT($T28:$Y28)&gt;1,LARGE($T28:$Y28,2),0)</f>
        <v>0</v>
      </c>
      <c r="AG28" s="100">
        <f>+IF(COUNT($T28:$Y28)&gt;2,LARGE($T28:$Y28,3),0)</f>
        <v>0</v>
      </c>
      <c r="AH28" s="100">
        <f>+IF(COUNT($T28:$Y28)&gt;3,LARGE($T28:$Y28,4),0)</f>
        <v>0</v>
      </c>
      <c r="AI28" s="100">
        <f>+IF(COUNT($T28:$Y28)&gt;4,LARGE($T28:$Y28,5),0)</f>
        <v>0</v>
      </c>
      <c r="AJ28" s="100">
        <f>+IF(COUNT($T28:$Y28)&gt;5,LARGE($T28:$Y28,6),0)</f>
        <v>0</v>
      </c>
    </row>
    <row r="29" spans="1:36" s="28" customFormat="1" ht="15">
      <c r="A29" s="28">
        <v>26</v>
      </c>
      <c r="B29" s="28" t="s">
        <v>353</v>
      </c>
      <c r="C29" s="28" t="s">
        <v>504</v>
      </c>
      <c r="E29" s="28" t="s">
        <v>520</v>
      </c>
      <c r="F29" s="190"/>
      <c r="G29" s="28">
        <v>1</v>
      </c>
      <c r="H29" s="28">
        <v>1</v>
      </c>
      <c r="I29" s="28">
        <v>1</v>
      </c>
      <c r="J29" s="100">
        <v>894.373</v>
      </c>
      <c r="K29" s="100"/>
      <c r="L29" s="100"/>
      <c r="M29" s="100"/>
      <c r="N29" s="262">
        <v>894.373</v>
      </c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>
        <f>SUM(LARGE(AB29:AK29,{1,2,3,4,5,6}))</f>
        <v>894.373</v>
      </c>
      <c r="AB29" s="100">
        <f>+IF(COUNT($K29:$S29)&gt;0,LARGE($K29:$S29,1),0)</f>
        <v>894.373</v>
      </c>
      <c r="AC29" s="100">
        <f>+IF(COUNT($K29:$S29)&gt;1,LARGE($K29:$S29,2),0)</f>
        <v>0</v>
      </c>
      <c r="AD29" s="100">
        <f>+IF(COUNT($K29:$S29)&gt;2,LARGE($K29:$S29,3),0)</f>
        <v>0</v>
      </c>
      <c r="AE29" s="100">
        <f>+IF(COUNT($T29:$Y29)&gt;0,LARGE($T29:$Y29,1),0)</f>
        <v>0</v>
      </c>
      <c r="AF29" s="100">
        <f>+IF(COUNT($T29:$Y29)&gt;1,LARGE($T29:$Y29,2),0)</f>
        <v>0</v>
      </c>
      <c r="AG29" s="100">
        <f>+IF(COUNT($T29:$Y29)&gt;2,LARGE($T29:$Y29,3),0)</f>
        <v>0</v>
      </c>
      <c r="AH29" s="100">
        <f>+IF(COUNT($T29:$Y29)&gt;3,LARGE($T29:$Y29,4),0)</f>
        <v>0</v>
      </c>
      <c r="AI29" s="100">
        <f>+IF(COUNT($T29:$Y29)&gt;4,LARGE($T29:$Y29,5),0)</f>
        <v>0</v>
      </c>
      <c r="AJ29" s="100">
        <f>+IF(COUNT($T29:$Y29)&gt;5,LARGE($T29:$Y29,6),0)</f>
        <v>0</v>
      </c>
    </row>
    <row r="30" spans="1:36" s="28" customFormat="1" ht="15">
      <c r="A30" s="28">
        <v>27</v>
      </c>
      <c r="B30" s="28" t="s">
        <v>553</v>
      </c>
      <c r="C30" s="28" t="s">
        <v>289</v>
      </c>
      <c r="E30" s="28" t="s">
        <v>554</v>
      </c>
      <c r="F30" s="178"/>
      <c r="G30" s="28">
        <v>1</v>
      </c>
      <c r="H30" s="28">
        <v>1</v>
      </c>
      <c r="I30" s="28">
        <v>1</v>
      </c>
      <c r="J30" s="100">
        <v>883.902</v>
      </c>
      <c r="K30" s="100"/>
      <c r="L30" s="100"/>
      <c r="M30" s="100"/>
      <c r="N30" s="262">
        <v>883.902</v>
      </c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>
        <f>SUM(LARGE(AB30:AK30,{1,2,3,4,5,6}))</f>
        <v>883.902</v>
      </c>
      <c r="AB30" s="100">
        <f>+IF(COUNT($K30:$S30)&gt;0,LARGE($K30:$S30,1),0)</f>
        <v>883.902</v>
      </c>
      <c r="AC30" s="100">
        <f>+IF(COUNT($K30:$S30)&gt;1,LARGE($K30:$S30,2),0)</f>
        <v>0</v>
      </c>
      <c r="AD30" s="100">
        <f>+IF(COUNT($K30:$S30)&gt;2,LARGE($K30:$S30,3),0)</f>
        <v>0</v>
      </c>
      <c r="AE30" s="100">
        <f>+IF(COUNT($T30:$Y30)&gt;0,LARGE($T30:$Y30,1),0)</f>
        <v>0</v>
      </c>
      <c r="AF30" s="100">
        <f>+IF(COUNT($T30:$Y30)&gt;1,LARGE($T30:$Y30,2),0)</f>
        <v>0</v>
      </c>
      <c r="AG30" s="100">
        <f>+IF(COUNT($T30:$Y30)&gt;2,LARGE($T30:$Y30,3),0)</f>
        <v>0</v>
      </c>
      <c r="AH30" s="100">
        <f>+IF(COUNT($T30:$Y30)&gt;3,LARGE($T30:$Y30,4),0)</f>
        <v>0</v>
      </c>
      <c r="AI30" s="100">
        <f>+IF(COUNT($T30:$Y30)&gt;4,LARGE($T30:$Y30,5),0)</f>
        <v>0</v>
      </c>
      <c r="AJ30" s="100">
        <f>+IF(COUNT($T30:$Y30)&gt;5,LARGE($T30:$Y30,6),0)</f>
        <v>0</v>
      </c>
    </row>
    <row r="31" spans="1:36" s="28" customFormat="1" ht="15">
      <c r="A31" s="28">
        <v>28</v>
      </c>
      <c r="B31" s="28" t="s">
        <v>555</v>
      </c>
      <c r="C31" s="28" t="s">
        <v>420</v>
      </c>
      <c r="E31" s="28" t="s">
        <v>556</v>
      </c>
      <c r="F31" s="319"/>
      <c r="G31" s="28">
        <v>1</v>
      </c>
      <c r="H31" s="28">
        <v>1</v>
      </c>
      <c r="I31" s="28">
        <v>1</v>
      </c>
      <c r="J31" s="100">
        <v>866.986</v>
      </c>
      <c r="K31" s="100"/>
      <c r="L31" s="100"/>
      <c r="M31" s="100"/>
      <c r="N31" s="262">
        <v>866.986</v>
      </c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>
        <f>SUM(LARGE(AB31:AK31,{1,2,3,4,5,6}))</f>
        <v>866.986</v>
      </c>
      <c r="AB31" s="100">
        <f>+IF(COUNT($K31:$S31)&gt;0,LARGE($K31:$S31,1),0)</f>
        <v>866.986</v>
      </c>
      <c r="AC31" s="100">
        <f>+IF(COUNT($K31:$S31)&gt;1,LARGE($K31:$S31,2),0)</f>
        <v>0</v>
      </c>
      <c r="AD31" s="100">
        <f>+IF(COUNT($K31:$S31)&gt;2,LARGE($K31:$S31,3),0)</f>
        <v>0</v>
      </c>
      <c r="AE31" s="100">
        <f>+IF(COUNT($T31:$Y31)&gt;0,LARGE($T31:$Y31,1),0)</f>
        <v>0</v>
      </c>
      <c r="AF31" s="100">
        <f>+IF(COUNT($T31:$Y31)&gt;1,LARGE($T31:$Y31,2),0)</f>
        <v>0</v>
      </c>
      <c r="AG31" s="100">
        <f>+IF(COUNT($T31:$Y31)&gt;2,LARGE($T31:$Y31,3),0)</f>
        <v>0</v>
      </c>
      <c r="AH31" s="100">
        <f>+IF(COUNT($T31:$Y31)&gt;3,LARGE($T31:$Y31,4),0)</f>
        <v>0</v>
      </c>
      <c r="AI31" s="100">
        <f>+IF(COUNT($T31:$Y31)&gt;4,LARGE($T31:$Y31,5),0)</f>
        <v>0</v>
      </c>
      <c r="AJ31" s="100">
        <f>+IF(COUNT($T31:$Y31)&gt;5,LARGE($T31:$Y31,6),0)</f>
        <v>0</v>
      </c>
    </row>
    <row r="32" spans="1:36" s="28" customFormat="1" ht="15">
      <c r="A32" s="28">
        <v>29</v>
      </c>
      <c r="B32" s="48" t="s">
        <v>199</v>
      </c>
      <c r="C32" s="28" t="s">
        <v>200</v>
      </c>
      <c r="E32" s="48" t="s">
        <v>89</v>
      </c>
      <c r="F32" s="190"/>
      <c r="G32" s="28">
        <v>1</v>
      </c>
      <c r="H32" s="28">
        <v>1</v>
      </c>
      <c r="I32" s="28">
        <v>1</v>
      </c>
      <c r="J32" s="100">
        <v>861</v>
      </c>
      <c r="K32" s="209">
        <v>861</v>
      </c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>
        <f>SUM(LARGE(AB32:AK32,{1,2,3,4,5,6}))</f>
        <v>861</v>
      </c>
      <c r="AB32" s="100">
        <f>+IF(COUNT($K32:$S32)&gt;0,LARGE($K32:$S32,1),0)</f>
        <v>861</v>
      </c>
      <c r="AC32" s="100">
        <f>+IF(COUNT($K32:$S32)&gt;1,LARGE($K32:$S32,2),0)</f>
        <v>0</v>
      </c>
      <c r="AD32" s="100">
        <f>+IF(COUNT($K32:$S32)&gt;2,LARGE($K32:$S32,3),0)</f>
        <v>0</v>
      </c>
      <c r="AE32" s="100">
        <f>+IF(COUNT($T32:$Y32)&gt;0,LARGE($T32:$Y32,1),0)</f>
        <v>0</v>
      </c>
      <c r="AF32" s="100">
        <f>+IF(COUNT($T32:$Y32)&gt;1,LARGE($T32:$Y32,2),0)</f>
        <v>0</v>
      </c>
      <c r="AG32" s="100">
        <f>+IF(COUNT($T32:$Y32)&gt;2,LARGE($T32:$Y32,3),0)</f>
        <v>0</v>
      </c>
      <c r="AH32" s="100">
        <f>+IF(COUNT($T32:$Y32)&gt;3,LARGE($T32:$Y32,4),0)</f>
        <v>0</v>
      </c>
      <c r="AI32" s="100">
        <f>+IF(COUNT($T32:$Y32)&gt;4,LARGE($T32:$Y32,5),0)</f>
        <v>0</v>
      </c>
      <c r="AJ32" s="100">
        <f>+IF(COUNT($T32:$Y32)&gt;5,LARGE($T32:$Y32,6),0)</f>
        <v>0</v>
      </c>
    </row>
    <row r="33" spans="1:36" s="28" customFormat="1" ht="15">
      <c r="A33" s="28">
        <v>30</v>
      </c>
      <c r="B33" s="97" t="s">
        <v>290</v>
      </c>
      <c r="C33" s="97" t="s">
        <v>557</v>
      </c>
      <c r="E33" s="97"/>
      <c r="F33" s="178"/>
      <c r="G33" s="28">
        <v>1</v>
      </c>
      <c r="H33" s="28">
        <v>1</v>
      </c>
      <c r="I33" s="28">
        <v>1</v>
      </c>
      <c r="J33" s="100">
        <v>814.748</v>
      </c>
      <c r="K33" s="100"/>
      <c r="L33" s="100"/>
      <c r="M33" s="100"/>
      <c r="N33" s="262">
        <v>814.748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>
        <f>SUM(LARGE(AB33:AK33,{1,2,3,4,5,6}))</f>
        <v>814.748</v>
      </c>
      <c r="AB33" s="100">
        <f>+IF(COUNT($K33:$S33)&gt;0,LARGE($K33:$S33,1),0)</f>
        <v>814.748</v>
      </c>
      <c r="AC33" s="100">
        <f>+IF(COUNT($K33:$S33)&gt;1,LARGE($K33:$S33,2),0)</f>
        <v>0</v>
      </c>
      <c r="AD33" s="100">
        <f>+IF(COUNT($K33:$S33)&gt;2,LARGE($K33:$S33,3),0)</f>
        <v>0</v>
      </c>
      <c r="AE33" s="100">
        <f>+IF(COUNT($T33:$Y33)&gt;0,LARGE($T33:$Y33,1),0)</f>
        <v>0</v>
      </c>
      <c r="AF33" s="100">
        <f>+IF(COUNT($T33:$Y33)&gt;1,LARGE($T33:$Y33,2),0)</f>
        <v>0</v>
      </c>
      <c r="AG33" s="100">
        <f>+IF(COUNT($T33:$Y33)&gt;2,LARGE($T33:$Y33,3),0)</f>
        <v>0</v>
      </c>
      <c r="AH33" s="100">
        <f>+IF(COUNT($T33:$Y33)&gt;3,LARGE($T33:$Y33,4),0)</f>
        <v>0</v>
      </c>
      <c r="AI33" s="100">
        <f>+IF(COUNT($T33:$Y33)&gt;4,LARGE($T33:$Y33,5),0)</f>
        <v>0</v>
      </c>
      <c r="AJ33" s="100">
        <f>+IF(COUNT($T33:$Y33)&gt;5,LARGE($T33:$Y33,6),0)</f>
        <v>0</v>
      </c>
    </row>
    <row r="34" spans="1:36" s="28" customFormat="1" ht="15">
      <c r="A34" s="28">
        <v>31</v>
      </c>
      <c r="B34" s="28" t="s">
        <v>741</v>
      </c>
      <c r="C34" s="28" t="s">
        <v>742</v>
      </c>
      <c r="E34" s="28" t="s">
        <v>743</v>
      </c>
      <c r="F34" s="319"/>
      <c r="G34" s="28">
        <v>1</v>
      </c>
      <c r="H34" s="28">
        <v>1</v>
      </c>
      <c r="I34" s="28">
        <v>1</v>
      </c>
      <c r="J34" s="100">
        <v>801.276</v>
      </c>
      <c r="K34" s="100"/>
      <c r="L34" s="100"/>
      <c r="M34" s="100"/>
      <c r="N34" s="100"/>
      <c r="O34" s="100"/>
      <c r="P34" s="275">
        <v>801.276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>
        <f>SUM(LARGE(AB34:AK34,{1,2,3,4,5,6}))</f>
        <v>801.276</v>
      </c>
      <c r="AB34" s="100">
        <f>+IF(COUNT($K34:$S34)&gt;0,LARGE($K34:$S34,1),0)</f>
        <v>801.276</v>
      </c>
      <c r="AC34" s="100">
        <f>+IF(COUNT($K34:$S34)&gt;1,LARGE($K34:$S34,2),0)</f>
        <v>0</v>
      </c>
      <c r="AD34" s="100">
        <f>+IF(COUNT($K34:$S34)&gt;2,LARGE($K34:$S34,3),0)</f>
        <v>0</v>
      </c>
      <c r="AE34" s="100">
        <f>+IF(COUNT($T34:$Y34)&gt;0,LARGE($T34:$Y34,1),0)</f>
        <v>0</v>
      </c>
      <c r="AF34" s="100">
        <f>+IF(COUNT($T34:$Y34)&gt;1,LARGE($T34:$Y34,2),0)</f>
        <v>0</v>
      </c>
      <c r="AG34" s="100">
        <f>+IF(COUNT($T34:$Y34)&gt;2,LARGE($T34:$Y34,3),0)</f>
        <v>0</v>
      </c>
      <c r="AH34" s="100">
        <f>+IF(COUNT($T34:$Y34)&gt;3,LARGE($T34:$Y34,4),0)</f>
        <v>0</v>
      </c>
      <c r="AI34" s="100">
        <f>+IF(COUNT($T34:$Y34)&gt;4,LARGE($T34:$Y34,5),0)</f>
        <v>0</v>
      </c>
      <c r="AJ34" s="100">
        <f>+IF(COUNT($T34:$Y34)&gt;5,LARGE($T34:$Y34,6),0)</f>
        <v>0</v>
      </c>
    </row>
    <row r="35" spans="1:36" s="28" customFormat="1" ht="15">
      <c r="A35" s="28">
        <v>32</v>
      </c>
      <c r="B35" s="97" t="s">
        <v>211</v>
      </c>
      <c r="C35" s="97" t="s">
        <v>212</v>
      </c>
      <c r="E35" s="28" t="s">
        <v>560</v>
      </c>
      <c r="F35" s="193"/>
      <c r="G35" s="28">
        <v>1</v>
      </c>
      <c r="H35" s="28">
        <v>1</v>
      </c>
      <c r="I35" s="28">
        <v>1</v>
      </c>
      <c r="J35" s="100">
        <v>784.416</v>
      </c>
      <c r="K35" s="100"/>
      <c r="L35" s="100"/>
      <c r="M35" s="100"/>
      <c r="N35" s="262">
        <v>784.416</v>
      </c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>
        <f>SUM(LARGE(AB35:AK35,{1,2,3,4,5,6}))</f>
        <v>784.416</v>
      </c>
      <c r="AB35" s="100">
        <f>+IF(COUNT($K35:$S35)&gt;0,LARGE($K35:$S35,1),0)</f>
        <v>784.416</v>
      </c>
      <c r="AC35" s="100">
        <f>+IF(COUNT($K35:$S35)&gt;1,LARGE($K35:$S35,2),0)</f>
        <v>0</v>
      </c>
      <c r="AD35" s="100">
        <f>+IF(COUNT($K35:$S35)&gt;2,LARGE($K35:$S35,3),0)</f>
        <v>0</v>
      </c>
      <c r="AE35" s="100">
        <f>+IF(COUNT($T35:$Y35)&gt;0,LARGE($T35:$Y35,1),0)</f>
        <v>0</v>
      </c>
      <c r="AF35" s="100">
        <f>+IF(COUNT($T35:$Y35)&gt;1,LARGE($T35:$Y35,2),0)</f>
        <v>0</v>
      </c>
      <c r="AG35" s="100">
        <f>+IF(COUNT($T35:$Y35)&gt;2,LARGE($T35:$Y35,3),0)</f>
        <v>0</v>
      </c>
      <c r="AH35" s="100">
        <f>+IF(COUNT($T35:$Y35)&gt;3,LARGE($T35:$Y35,4),0)</f>
        <v>0</v>
      </c>
      <c r="AI35" s="100">
        <f>+IF(COUNT($T35:$Y35)&gt;4,LARGE($T35:$Y35,5),0)</f>
        <v>0</v>
      </c>
      <c r="AJ35" s="100">
        <f>+IF(COUNT($T35:$Y35)&gt;5,LARGE($T35:$Y35,6),0)</f>
        <v>0</v>
      </c>
    </row>
    <row r="36" spans="1:36" s="28" customFormat="1" ht="15">
      <c r="A36" s="28">
        <v>33</v>
      </c>
      <c r="B36" s="97" t="s">
        <v>561</v>
      </c>
      <c r="C36" s="97" t="s">
        <v>562</v>
      </c>
      <c r="E36" s="97" t="s">
        <v>563</v>
      </c>
      <c r="F36" s="178"/>
      <c r="G36" s="28">
        <v>1</v>
      </c>
      <c r="H36" s="28">
        <v>1</v>
      </c>
      <c r="I36" s="28">
        <v>1</v>
      </c>
      <c r="J36" s="100">
        <v>780.362</v>
      </c>
      <c r="K36" s="100"/>
      <c r="L36" s="100"/>
      <c r="M36" s="100"/>
      <c r="N36" s="262">
        <v>780.362</v>
      </c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>
        <f>SUM(LARGE(AB36:AK36,{1,2,3,4,5,6}))</f>
        <v>780.362</v>
      </c>
      <c r="AB36" s="100">
        <f>+IF(COUNT($K36:$S36)&gt;0,LARGE($K36:$S36,1),0)</f>
        <v>780.362</v>
      </c>
      <c r="AC36" s="100">
        <f>+IF(COUNT($K36:$S36)&gt;1,LARGE($K36:$S36,2),0)</f>
        <v>0</v>
      </c>
      <c r="AD36" s="100">
        <f>+IF(COUNT($K36:$S36)&gt;2,LARGE($K36:$S36,3),0)</f>
        <v>0</v>
      </c>
      <c r="AE36" s="100">
        <f>+IF(COUNT($T36:$Y36)&gt;0,LARGE($T36:$Y36,1),0)</f>
        <v>0</v>
      </c>
      <c r="AF36" s="100">
        <f>+IF(COUNT($T36:$Y36)&gt;1,LARGE($T36:$Y36,2),0)</f>
        <v>0</v>
      </c>
      <c r="AG36" s="100">
        <f>+IF(COUNT($T36:$Y36)&gt;2,LARGE($T36:$Y36,3),0)</f>
        <v>0</v>
      </c>
      <c r="AH36" s="100">
        <f>+IF(COUNT($T36:$Y36)&gt;3,LARGE($T36:$Y36,4),0)</f>
        <v>0</v>
      </c>
      <c r="AI36" s="100">
        <f>+IF(COUNT($T36:$Y36)&gt;4,LARGE($T36:$Y36,5),0)</f>
        <v>0</v>
      </c>
      <c r="AJ36" s="100">
        <f>+IF(COUNT($T36:$Y36)&gt;5,LARGE($T36:$Y36,6),0)</f>
        <v>0</v>
      </c>
    </row>
    <row r="37" spans="1:36" s="28" customFormat="1" ht="15">
      <c r="A37" s="28">
        <v>34</v>
      </c>
      <c r="B37" s="28" t="s">
        <v>746</v>
      </c>
      <c r="C37" s="28" t="s">
        <v>747</v>
      </c>
      <c r="F37" s="193"/>
      <c r="G37" s="28">
        <v>1</v>
      </c>
      <c r="H37" s="28">
        <v>1</v>
      </c>
      <c r="I37" s="28">
        <v>1</v>
      </c>
      <c r="J37" s="100">
        <v>695.209</v>
      </c>
      <c r="K37" s="100"/>
      <c r="L37" s="100"/>
      <c r="M37" s="100"/>
      <c r="N37" s="100"/>
      <c r="O37" s="100"/>
      <c r="P37" s="275">
        <v>659.209</v>
      </c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>
        <f>SUM(LARGE(AB37:AK37,{1,2,3,4,5,6}))</f>
        <v>659.209</v>
      </c>
      <c r="AB37" s="100">
        <f>+IF(COUNT($K37:$S37)&gt;0,LARGE($K37:$S37,1),0)</f>
        <v>659.209</v>
      </c>
      <c r="AC37" s="100">
        <f>+IF(COUNT($K37:$S37)&gt;1,LARGE($K37:$S37,2),0)</f>
        <v>0</v>
      </c>
      <c r="AD37" s="100">
        <f>+IF(COUNT($K37:$S37)&gt;2,LARGE($K37:$S37,3),0)</f>
        <v>0</v>
      </c>
      <c r="AE37" s="100">
        <f>+IF(COUNT($T37:$Y37)&gt;0,LARGE($T37:$Y37,1),0)</f>
        <v>0</v>
      </c>
      <c r="AF37" s="100">
        <f>+IF(COUNT($T37:$Y37)&gt;1,LARGE($T37:$Y37,2),0)</f>
        <v>0</v>
      </c>
      <c r="AG37" s="100">
        <f>+IF(COUNT($T37:$Y37)&gt;2,LARGE($T37:$Y37,3),0)</f>
        <v>0</v>
      </c>
      <c r="AH37" s="100">
        <f>+IF(COUNT($T37:$Y37)&gt;3,LARGE($T37:$Y37,4),0)</f>
        <v>0</v>
      </c>
      <c r="AI37" s="100">
        <f>+IF(COUNT($T37:$Y37)&gt;4,LARGE($T37:$Y37,5),0)</f>
        <v>0</v>
      </c>
      <c r="AJ37" s="100">
        <f>+IF(COUNT($T37:$Y37)&gt;5,LARGE($T37:$Y37,6),0)</f>
        <v>0</v>
      </c>
    </row>
    <row r="38" spans="1:36" s="28" customFormat="1" ht="15">
      <c r="A38" s="28">
        <v>35</v>
      </c>
      <c r="B38" s="28" t="s">
        <v>748</v>
      </c>
      <c r="C38" s="28" t="s">
        <v>749</v>
      </c>
      <c r="E38" s="28" t="s">
        <v>743</v>
      </c>
      <c r="F38" s="193"/>
      <c r="G38" s="28">
        <v>1</v>
      </c>
      <c r="H38" s="28">
        <v>1</v>
      </c>
      <c r="I38" s="28">
        <v>1</v>
      </c>
      <c r="J38" s="100">
        <v>688.614</v>
      </c>
      <c r="K38" s="100"/>
      <c r="L38" s="100"/>
      <c r="M38" s="100"/>
      <c r="N38" s="100"/>
      <c r="O38" s="100"/>
      <c r="P38" s="275">
        <v>688.614</v>
      </c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>
        <f>SUM(LARGE(AB38:AK38,{1,2,3,4,5,6}))</f>
        <v>688.614</v>
      </c>
      <c r="AB38" s="100">
        <f>+IF(COUNT($L38:$S38)&gt;0,LARGE($L38:$S38,1),0)</f>
        <v>688.614</v>
      </c>
      <c r="AC38" s="100">
        <f>+IF(COUNT($L38:$S38)&gt;1,LARGE($L38:$S38,2),0)</f>
        <v>0</v>
      </c>
      <c r="AD38" s="100">
        <f>+IF(COUNT($L38:$S38)&gt;2,LARGE($L38:$S38,3),0)</f>
        <v>0</v>
      </c>
      <c r="AE38" s="100">
        <f>+IF(COUNT($T38:$Y38)&gt;0,LARGE($T38:$Y38,1),0)</f>
        <v>0</v>
      </c>
      <c r="AF38" s="100">
        <f>+IF(COUNT($T38:$Y38)&gt;1,LARGE($T38:$Y38,2),0)</f>
        <v>0</v>
      </c>
      <c r="AG38" s="100">
        <f>+IF(COUNT($T38:$Y38)&gt;2,LARGE($T38:$Y38,3),0)</f>
        <v>0</v>
      </c>
      <c r="AH38" s="100">
        <f>+IF(COUNT($T38:$Y38)&gt;3,LARGE($T38:$Y38,4),0)</f>
        <v>0</v>
      </c>
      <c r="AI38" s="100">
        <f>+IF(COUNT($T38:$Y38)&gt;4,LARGE($T38:$Y38,5),0)</f>
        <v>0</v>
      </c>
      <c r="AJ38" s="100">
        <f>+IF(COUNT($T38:$Y38)&gt;5,LARGE($T38:$Y38,6),0)</f>
        <v>0</v>
      </c>
    </row>
    <row r="39" spans="1:36" s="28" customFormat="1" ht="15">
      <c r="A39" s="28">
        <v>36</v>
      </c>
      <c r="B39" s="97" t="s">
        <v>564</v>
      </c>
      <c r="C39" s="97" t="s">
        <v>565</v>
      </c>
      <c r="F39" s="193"/>
      <c r="G39" s="28">
        <v>1</v>
      </c>
      <c r="H39" s="28">
        <v>1</v>
      </c>
      <c r="I39" s="28">
        <v>1</v>
      </c>
      <c r="J39" s="100">
        <v>674.107</v>
      </c>
      <c r="K39" s="100"/>
      <c r="L39" s="100"/>
      <c r="M39" s="100"/>
      <c r="N39" s="262">
        <v>674.107</v>
      </c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>
        <f>SUM(LARGE(AB39:AK39,{1,2,3,4,5,6}))</f>
        <v>674.107</v>
      </c>
      <c r="AB39" s="100">
        <f>+IF(COUNT($K39:$S39)&gt;0,LARGE($K39:$S39,1),0)</f>
        <v>674.107</v>
      </c>
      <c r="AC39" s="100">
        <f>+IF(COUNT($K39:$S39)&gt;1,LARGE($K39:$S39,2),0)</f>
        <v>0</v>
      </c>
      <c r="AD39" s="100">
        <f>+IF(COUNT($K39:$S39)&gt;2,LARGE($K39:$S39,3),0)</f>
        <v>0</v>
      </c>
      <c r="AE39" s="100">
        <f>+IF(COUNT($T39:$Y39)&gt;0,LARGE($T39:$Y39,1),0)</f>
        <v>0</v>
      </c>
      <c r="AF39" s="100">
        <f>+IF(COUNT($T39:$Y39)&gt;1,LARGE($T39:$Y39,2),0)</f>
        <v>0</v>
      </c>
      <c r="AG39" s="100">
        <f>+IF(COUNT($T39:$Y39)&gt;2,LARGE($T39:$Y39,3),0)</f>
        <v>0</v>
      </c>
      <c r="AH39" s="100">
        <f>+IF(COUNT($T39:$Y39)&gt;3,LARGE($T39:$Y39,4),0)</f>
        <v>0</v>
      </c>
      <c r="AI39" s="100">
        <f>+IF(COUNT($T39:$Y39)&gt;4,LARGE($T39:$Y39,5),0)</f>
        <v>0</v>
      </c>
      <c r="AJ39" s="100">
        <f>+IF(COUNT($T39:$Y39)&gt;5,LARGE($T39:$Y39,6),0)</f>
        <v>0</v>
      </c>
    </row>
    <row r="40" spans="1:36" s="28" customFormat="1" ht="15">
      <c r="A40" s="28">
        <v>37</v>
      </c>
      <c r="B40" s="97" t="s">
        <v>566</v>
      </c>
      <c r="C40" s="97" t="s">
        <v>530</v>
      </c>
      <c r="E40" s="28" t="s">
        <v>186</v>
      </c>
      <c r="F40" s="194"/>
      <c r="G40" s="28">
        <v>1</v>
      </c>
      <c r="H40" s="28">
        <v>1</v>
      </c>
      <c r="I40" s="28">
        <v>1</v>
      </c>
      <c r="J40" s="100">
        <v>646.22</v>
      </c>
      <c r="K40" s="100"/>
      <c r="L40" s="100"/>
      <c r="M40" s="100"/>
      <c r="N40" s="262">
        <v>646.22</v>
      </c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>
        <f>SUM(LARGE(AB40:AK40,{1,2,3,4,5,6}))</f>
        <v>646.22</v>
      </c>
      <c r="AB40" s="100">
        <f>+IF(COUNT($K40:$S40)&gt;0,LARGE($K40:$S40,1),0)</f>
        <v>646.22</v>
      </c>
      <c r="AC40" s="100">
        <f>+IF(COUNT($K40:$S40)&gt;1,LARGE($K40:$S40,2),0)</f>
        <v>0</v>
      </c>
      <c r="AD40" s="100">
        <f>+IF(COUNT($K40:$S40)&gt;2,LARGE($K40:$S40,3),0)</f>
        <v>0</v>
      </c>
      <c r="AE40" s="100">
        <f>+IF(COUNT($T40:$Y40)&gt;0,LARGE($T40:$Y40,1),0)</f>
        <v>0</v>
      </c>
      <c r="AF40" s="100">
        <f>+IF(COUNT($T40:$Y40)&gt;1,LARGE($T40:$Y40,2),0)</f>
        <v>0</v>
      </c>
      <c r="AG40" s="100">
        <f>+IF(COUNT($T40:$Y40)&gt;2,LARGE($T40:$Y40,3),0)</f>
        <v>0</v>
      </c>
      <c r="AH40" s="100">
        <f>+IF(COUNT($T40:$Y40)&gt;3,LARGE($T40:$Y40,4),0)</f>
        <v>0</v>
      </c>
      <c r="AI40" s="100">
        <f>+IF(COUNT($T40:$Y40)&gt;4,LARGE($T40:$Y40,5),0)</f>
        <v>0</v>
      </c>
      <c r="AJ40" s="100">
        <f>+IF(COUNT($T40:$Y40)&gt;5,LARGE($T40:$Y40,6),0)</f>
        <v>0</v>
      </c>
    </row>
    <row r="41" spans="1:36" s="28" customFormat="1" ht="15">
      <c r="A41" s="28">
        <v>38</v>
      </c>
      <c r="B41" s="48" t="s">
        <v>219</v>
      </c>
      <c r="C41" s="25" t="s">
        <v>220</v>
      </c>
      <c r="D41" s="25"/>
      <c r="E41" s="48" t="s">
        <v>38</v>
      </c>
      <c r="F41" s="189"/>
      <c r="G41" s="28">
        <v>1</v>
      </c>
      <c r="H41" s="28">
        <v>1</v>
      </c>
      <c r="I41" s="28">
        <v>1</v>
      </c>
      <c r="J41" s="188">
        <v>643</v>
      </c>
      <c r="K41" s="209">
        <v>643</v>
      </c>
      <c r="L41" s="100"/>
      <c r="M41" s="100"/>
      <c r="N41" s="100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00">
        <f>SUM(LARGE(AB41:AK41,{1,2,3,4,5,6}))</f>
        <v>643</v>
      </c>
      <c r="AB41" s="100">
        <f>+IF(COUNT($K41:$S41)&gt;0,LARGE($K41:$S41,1),0)</f>
        <v>643</v>
      </c>
      <c r="AC41" s="100">
        <f>+IF(COUNT($K41:$S41)&gt;1,LARGE($K41:$S41,2),0)</f>
        <v>0</v>
      </c>
      <c r="AD41" s="100">
        <f>+IF(COUNT($K41:$S41)&gt;2,LARGE($K41:$S41,3),0)</f>
        <v>0</v>
      </c>
      <c r="AE41" s="100">
        <f>+IF(COUNT($T41:$Y41)&gt;0,LARGE($T41:$Y41,1),0)</f>
        <v>0</v>
      </c>
      <c r="AF41" s="100">
        <f>+IF(COUNT($T41:$Y41)&gt;1,LARGE($T41:$Y41,2),0)</f>
        <v>0</v>
      </c>
      <c r="AG41" s="100">
        <f>+IF(COUNT($T41:$Y41)&gt;2,LARGE($T41:$Y41,3),0)</f>
        <v>0</v>
      </c>
      <c r="AH41" s="100">
        <f>+IF(COUNT($T41:$Y41)&gt;3,LARGE($T41:$Y41,4),0)</f>
        <v>0</v>
      </c>
      <c r="AI41" s="100">
        <f>+IF(COUNT($T41:$Y41)&gt;4,LARGE($T41:$Y41,5),0)</f>
        <v>0</v>
      </c>
      <c r="AJ41" s="100">
        <f>+IF(COUNT($T41:$Y41)&gt;5,LARGE($T41:$Y41,6),0)</f>
        <v>0</v>
      </c>
    </row>
    <row r="42" spans="1:36" s="28" customFormat="1" ht="15">
      <c r="A42" s="28">
        <v>39</v>
      </c>
      <c r="B42" s="97" t="s">
        <v>567</v>
      </c>
      <c r="C42" s="97" t="s">
        <v>568</v>
      </c>
      <c r="E42" s="97" t="s">
        <v>510</v>
      </c>
      <c r="F42" s="195"/>
      <c r="G42" s="28">
        <v>1</v>
      </c>
      <c r="H42" s="28">
        <v>1</v>
      </c>
      <c r="I42" s="28">
        <v>1</v>
      </c>
      <c r="J42" s="100">
        <v>633.556</v>
      </c>
      <c r="K42" s="100"/>
      <c r="L42" s="100"/>
      <c r="M42" s="100"/>
      <c r="N42" s="262">
        <v>633.556</v>
      </c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>
        <f>SUM(LARGE(AB42:AK42,{1,2,3,4,5,6}))</f>
        <v>633.556</v>
      </c>
      <c r="AB42" s="100">
        <f>+IF(COUNT($K42:$S42)&gt;0,LARGE($K42:$S42,1),0)</f>
        <v>633.556</v>
      </c>
      <c r="AC42" s="100">
        <f>+IF(COUNT($K42:$S42)&gt;1,LARGE($K42:$S42,2),0)</f>
        <v>0</v>
      </c>
      <c r="AD42" s="100">
        <f>+IF(COUNT($K42:$S42)&gt;2,LARGE($K42:$S42,3),0)</f>
        <v>0</v>
      </c>
      <c r="AE42" s="100">
        <f>+IF(COUNT($T42:$Y42)&gt;0,LARGE($T42:$Y42,1),0)</f>
        <v>0</v>
      </c>
      <c r="AF42" s="100">
        <f>+IF(COUNT($T42:$Y42)&gt;1,LARGE($T42:$Y42,2),0)</f>
        <v>0</v>
      </c>
      <c r="AG42" s="100">
        <f>+IF(COUNT($T42:$Y42)&gt;2,LARGE($T42:$Y42,3),0)</f>
        <v>0</v>
      </c>
      <c r="AH42" s="100">
        <f>+IF(COUNT($T42:$Y42)&gt;3,LARGE($T42:$Y42,4),0)</f>
        <v>0</v>
      </c>
      <c r="AI42" s="100">
        <f>+IF(COUNT($T42:$Y42)&gt;4,LARGE($T42:$Y42,5),0)</f>
        <v>0</v>
      </c>
      <c r="AJ42" s="100">
        <f>+IF(COUNT($T42:$Y42)&gt;5,LARGE($T42:$Y42,6),0)</f>
        <v>0</v>
      </c>
    </row>
    <row r="43" spans="1:36" s="28" customFormat="1" ht="15">
      <c r="A43" s="28">
        <v>40</v>
      </c>
      <c r="B43" s="97" t="s">
        <v>750</v>
      </c>
      <c r="C43" s="97" t="s">
        <v>705</v>
      </c>
      <c r="F43" s="193"/>
      <c r="G43" s="28">
        <v>1</v>
      </c>
      <c r="H43" s="28">
        <v>1</v>
      </c>
      <c r="I43" s="28">
        <v>1</v>
      </c>
      <c r="J43" s="100">
        <v>581.018</v>
      </c>
      <c r="K43" s="100"/>
      <c r="L43" s="100"/>
      <c r="M43" s="100"/>
      <c r="N43" s="100"/>
      <c r="O43" s="100"/>
      <c r="P43" s="275">
        <v>581.018</v>
      </c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>
        <f>SUM(LARGE(AB43:AK43,{1,2,3,4,5,6}))</f>
        <v>581.018</v>
      </c>
      <c r="AB43" s="100">
        <f>+IF(COUNT($L43:$S43)&gt;0,LARGE($L43:$S43,1),0)</f>
        <v>581.018</v>
      </c>
      <c r="AC43" s="100">
        <f>+IF(COUNT($L43:$S43)&gt;1,LARGE($L43:$S43,2),0)</f>
        <v>0</v>
      </c>
      <c r="AD43" s="100">
        <f>+IF(COUNT($L43:$S43)&gt;2,LARGE($L43:$S43,3),0)</f>
        <v>0</v>
      </c>
      <c r="AE43" s="100">
        <f>+IF(COUNT($T43:$Y43)&gt;0,LARGE($T43:$Y43,1),0)</f>
        <v>0</v>
      </c>
      <c r="AF43" s="100">
        <f>+IF(COUNT($T43:$Y43)&gt;1,LARGE($T43:$Y43,2),0)</f>
        <v>0</v>
      </c>
      <c r="AG43" s="100">
        <f>+IF(COUNT($T43:$Y43)&gt;2,LARGE($T43:$Y43,3),0)</f>
        <v>0</v>
      </c>
      <c r="AH43" s="100">
        <f>+IF(COUNT($T43:$Y43)&gt;3,LARGE($T43:$Y43,4),0)</f>
        <v>0</v>
      </c>
      <c r="AI43" s="100">
        <f>+IF(COUNT($T43:$Y43)&gt;4,LARGE($T43:$Y43,5),0)</f>
        <v>0</v>
      </c>
      <c r="AJ43" s="100">
        <f>+IF(COUNT($T43:$Y43)&gt;5,LARGE($T43:$Y43,6),0)</f>
        <v>0</v>
      </c>
    </row>
    <row r="44" spans="1:36" s="28" customFormat="1" ht="15">
      <c r="A44" s="28">
        <v>41</v>
      </c>
      <c r="B44" s="97" t="s">
        <v>569</v>
      </c>
      <c r="C44" s="97" t="s">
        <v>430</v>
      </c>
      <c r="E44" s="97" t="s">
        <v>570</v>
      </c>
      <c r="F44" s="178"/>
      <c r="G44" s="28">
        <v>1</v>
      </c>
      <c r="H44" s="28">
        <v>1</v>
      </c>
      <c r="I44" s="28">
        <v>1</v>
      </c>
      <c r="J44" s="100">
        <v>563.083</v>
      </c>
      <c r="K44" s="100"/>
      <c r="L44" s="100"/>
      <c r="M44" s="100"/>
      <c r="N44" s="262">
        <v>563.083</v>
      </c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>
        <f>SUM(LARGE(AB44:AK44,{1,2,3,4,5,6}))</f>
        <v>563.083</v>
      </c>
      <c r="AB44" s="100">
        <f>+IF(COUNT($K44:$S44)&gt;0,LARGE($K44:$S44,1),0)</f>
        <v>563.083</v>
      </c>
      <c r="AC44" s="100">
        <f>+IF(COUNT($K44:$S44)&gt;1,LARGE($K44:$S44,2),0)</f>
        <v>0</v>
      </c>
      <c r="AD44" s="100">
        <f>+IF(COUNT($K44:$S44)&gt;2,LARGE($K44:$S44,3),0)</f>
        <v>0</v>
      </c>
      <c r="AE44" s="100">
        <f>+IF(COUNT($T44:$Y44)&gt;0,LARGE($T44:$Y44,1),0)</f>
        <v>0</v>
      </c>
      <c r="AF44" s="100">
        <f>+IF(COUNT($T44:$Y44)&gt;1,LARGE($T44:$Y44,2),0)</f>
        <v>0</v>
      </c>
      <c r="AG44" s="100">
        <f>+IF(COUNT($T44:$Y44)&gt;2,LARGE($T44:$Y44,3),0)</f>
        <v>0</v>
      </c>
      <c r="AH44" s="100">
        <f>+IF(COUNT($T44:$Y44)&gt;3,LARGE($T44:$Y44,4),0)</f>
        <v>0</v>
      </c>
      <c r="AI44" s="100">
        <f>+IF(COUNT($T44:$Y44)&gt;4,LARGE($T44:$Y44,5),0)</f>
        <v>0</v>
      </c>
      <c r="AJ44" s="100">
        <f>+IF(COUNT($T44:$Y44)&gt;5,LARGE($T44:$Y44,6),0)</f>
        <v>0</v>
      </c>
    </row>
    <row r="45" spans="1:36" s="28" customFormat="1" ht="15">
      <c r="A45" s="28">
        <v>42</v>
      </c>
      <c r="B45" s="48" t="s">
        <v>542</v>
      </c>
      <c r="C45" s="25" t="s">
        <v>221</v>
      </c>
      <c r="E45" s="48"/>
      <c r="F45" s="192"/>
      <c r="G45" s="28">
        <v>1</v>
      </c>
      <c r="H45" s="28">
        <v>1</v>
      </c>
      <c r="I45" s="28">
        <v>1</v>
      </c>
      <c r="J45" s="100">
        <v>0</v>
      </c>
      <c r="K45" s="209" t="s">
        <v>227</v>
      </c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>
        <f>SUM(LARGE(AB45:AK45,{1,2,3,4,5,6}))</f>
        <v>0</v>
      </c>
      <c r="AB45" s="100">
        <f>+IF(COUNT($K45:$S45)&gt;0,LARGE($K45:$S45,1),0)</f>
        <v>0</v>
      </c>
      <c r="AC45" s="100">
        <f>+IF(COUNT($K45:$S45)&gt;1,LARGE($K45:$S45,2),0)</f>
        <v>0</v>
      </c>
      <c r="AD45" s="100">
        <f>+IF(COUNT($K45:$S45)&gt;2,LARGE($K45:$S45,3),0)</f>
        <v>0</v>
      </c>
      <c r="AE45" s="100">
        <f>+IF(COUNT($T45:$Y45)&gt;0,LARGE($T45:$Y45,1),0)</f>
        <v>0</v>
      </c>
      <c r="AF45" s="100">
        <f>+IF(COUNT($T45:$Y45)&gt;1,LARGE($T45:$Y45,2),0)</f>
        <v>0</v>
      </c>
      <c r="AG45" s="100">
        <f>+IF(COUNT($T45:$Y45)&gt;2,LARGE($T45:$Y45,3),0)</f>
        <v>0</v>
      </c>
      <c r="AH45" s="100">
        <f>+IF(COUNT($T45:$Y45)&gt;3,LARGE($T45:$Y45,4),0)</f>
        <v>0</v>
      </c>
      <c r="AI45" s="100">
        <f>+IF(COUNT($T45:$Y45)&gt;4,LARGE($T45:$Y45,5),0)</f>
        <v>0</v>
      </c>
      <c r="AJ45" s="100">
        <f>+IF(COUNT($T45:$Y45)&gt;5,LARGE($T45:$Y45,6),0)</f>
        <v>0</v>
      </c>
    </row>
    <row r="46" spans="1:36" s="28" customFormat="1" ht="15">
      <c r="A46" s="28">
        <v>43</v>
      </c>
      <c r="B46" s="48" t="s">
        <v>222</v>
      </c>
      <c r="C46" s="28" t="s">
        <v>69</v>
      </c>
      <c r="E46" s="48" t="s">
        <v>48</v>
      </c>
      <c r="F46" s="190"/>
      <c r="G46" s="28">
        <v>1</v>
      </c>
      <c r="H46" s="28">
        <v>1</v>
      </c>
      <c r="I46" s="28">
        <v>1</v>
      </c>
      <c r="J46" s="100">
        <v>0</v>
      </c>
      <c r="K46" s="209" t="s">
        <v>227</v>
      </c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>
        <f>SUM(LARGE(AB46:AK46,{1,2,3,4,5,6}))</f>
        <v>0</v>
      </c>
      <c r="AB46" s="100">
        <f>+IF(COUNT($K46:$S46)&gt;0,LARGE($K46:$S46,1),0)</f>
        <v>0</v>
      </c>
      <c r="AC46" s="100">
        <f>+IF(COUNT($K46:$S46)&gt;1,LARGE($K46:$S46,2),0)</f>
        <v>0</v>
      </c>
      <c r="AD46" s="100">
        <f>+IF(COUNT($K46:$S46)&gt;2,LARGE($K46:$S46,3),0)</f>
        <v>0</v>
      </c>
      <c r="AE46" s="100">
        <f>+IF(COUNT($T46:$Y46)&gt;0,LARGE($T46:$Y46,1),0)</f>
        <v>0</v>
      </c>
      <c r="AF46" s="100">
        <f>+IF(COUNT($T46:$Y46)&gt;1,LARGE($T46:$Y46,2),0)</f>
        <v>0</v>
      </c>
      <c r="AG46" s="100">
        <f>+IF(COUNT($T46:$Y46)&gt;2,LARGE($T46:$Y46,3),0)</f>
        <v>0</v>
      </c>
      <c r="AH46" s="100">
        <f>+IF(COUNT($T46:$Y46)&gt;3,LARGE($T46:$Y46,4),0)</f>
        <v>0</v>
      </c>
      <c r="AI46" s="100">
        <f>+IF(COUNT($T46:$Y46)&gt;4,LARGE($T46:$Y46,5),0)</f>
        <v>0</v>
      </c>
      <c r="AJ46" s="100">
        <f>+IF(COUNT($T46:$Y46)&gt;5,LARGE($T46:$Y46,6),0)</f>
        <v>0</v>
      </c>
    </row>
    <row r="47" spans="1:36" s="28" customFormat="1" ht="15">
      <c r="A47" s="28">
        <v>44</v>
      </c>
      <c r="B47" s="48" t="s">
        <v>223</v>
      </c>
      <c r="C47" s="25" t="s">
        <v>224</v>
      </c>
      <c r="E47" s="48"/>
      <c r="F47" s="189"/>
      <c r="G47" s="28">
        <v>1</v>
      </c>
      <c r="H47" s="28">
        <v>1</v>
      </c>
      <c r="I47" s="28">
        <v>1</v>
      </c>
      <c r="J47" s="100">
        <v>0</v>
      </c>
      <c r="K47" s="209" t="s">
        <v>227</v>
      </c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>
        <f>SUM(LARGE(AB47:AK47,{1,2,3,4,5,6}))</f>
        <v>0</v>
      </c>
      <c r="AB47" s="100">
        <f>+IF(COUNT($K47:$S47)&gt;0,LARGE($K47:$S47,1),0)</f>
        <v>0</v>
      </c>
      <c r="AC47" s="100">
        <f>+IF(COUNT($K47:$S47)&gt;1,LARGE($K47:$S47,2),0)</f>
        <v>0</v>
      </c>
      <c r="AD47" s="100">
        <f>+IF(COUNT($K47:$S47)&gt;2,LARGE($K47:$S47,3),0)</f>
        <v>0</v>
      </c>
      <c r="AE47" s="100">
        <f>+IF(COUNT($T47:$Y47)&gt;0,LARGE($T47:$Y47,1),0)</f>
        <v>0</v>
      </c>
      <c r="AF47" s="100">
        <f>+IF(COUNT($T47:$Y47)&gt;1,LARGE($T47:$Y47,2),0)</f>
        <v>0</v>
      </c>
      <c r="AG47" s="100">
        <f>+IF(COUNT($T47:$Y47)&gt;2,LARGE($T47:$Y47,3),0)</f>
        <v>0</v>
      </c>
      <c r="AH47" s="100">
        <f>+IF(COUNT($T47:$Y47)&gt;3,LARGE($T47:$Y47,4),0)</f>
        <v>0</v>
      </c>
      <c r="AI47" s="100">
        <f>+IF(COUNT($T47:$Y47)&gt;4,LARGE($T47:$Y47,5),0)</f>
        <v>0</v>
      </c>
      <c r="AJ47" s="100">
        <f>+IF(COUNT($T47:$Y47)&gt;5,LARGE($T47:$Y47,6),0)</f>
        <v>0</v>
      </c>
    </row>
    <row r="48" spans="1:36" s="28" customFormat="1" ht="15">
      <c r="A48" s="28">
        <v>45</v>
      </c>
      <c r="B48" s="97"/>
      <c r="C48" s="97"/>
      <c r="E48" s="97"/>
      <c r="F48" s="196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>
        <f>SUM(LARGE(AB48:AK48,{1,2,3,4,5,6}))</f>
        <v>0</v>
      </c>
      <c r="AB48" s="100">
        <f>+IF(COUNT($L48:$S48)&gt;0,LARGE($L48:$S48,1),0)</f>
        <v>0</v>
      </c>
      <c r="AC48" s="100">
        <f>+IF(COUNT($L48:$S48)&gt;1,LARGE($L48:$S48,2),0)</f>
        <v>0</v>
      </c>
      <c r="AD48" s="100">
        <f>+IF(COUNT($L48:$S48)&gt;2,LARGE($L48:$S48,3),0)</f>
        <v>0</v>
      </c>
      <c r="AE48" s="100">
        <f>+IF(COUNT($T48:$Y48)&gt;0,LARGE($T48:$Y48,1),0)</f>
        <v>0</v>
      </c>
      <c r="AF48" s="100">
        <f>+IF(COUNT($T48:$Y48)&gt;1,LARGE($T48:$Y48,2),0)</f>
        <v>0</v>
      </c>
      <c r="AG48" s="100">
        <f>+IF(COUNT($T48:$Y48)&gt;2,LARGE($T48:$Y48,3),0)</f>
        <v>0</v>
      </c>
      <c r="AH48" s="100">
        <f>+IF(COUNT($T48:$Y48)&gt;3,LARGE($T48:$Y48,4),0)</f>
        <v>0</v>
      </c>
      <c r="AI48" s="100">
        <f>+IF(COUNT($T48:$Y48)&gt;4,LARGE($T48:$Y48,5),0)</f>
        <v>0</v>
      </c>
      <c r="AJ48" s="100">
        <f>+IF(COUNT($T48:$Y48)&gt;5,LARGE($T48:$Y48,6),0)</f>
        <v>0</v>
      </c>
    </row>
    <row r="49" spans="1:36" s="28" customFormat="1" ht="15">
      <c r="A49" s="28">
        <v>46</v>
      </c>
      <c r="F49" s="193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>
        <f>SUM(LARGE(AB49:AK49,{1,2,3,4,5,6}))</f>
        <v>0</v>
      </c>
      <c r="AB49" s="100">
        <f>+IF(COUNT($L49:$S49)&gt;0,LARGE($L49:$S49,1),0)</f>
        <v>0</v>
      </c>
      <c r="AC49" s="100">
        <f>+IF(COUNT($L49:$S49)&gt;1,LARGE($L49:$S49,2),0)</f>
        <v>0</v>
      </c>
      <c r="AD49" s="100">
        <f>+IF(COUNT($L49:$S49)&gt;2,LARGE($L49:$S49,3),0)</f>
        <v>0</v>
      </c>
      <c r="AE49" s="100">
        <f>+IF(COUNT($T49:$Y49)&gt;0,LARGE($T49:$Y49,1),0)</f>
        <v>0</v>
      </c>
      <c r="AF49" s="100">
        <f>+IF(COUNT($T49:$Y49)&gt;1,LARGE($T49:$Y49,2),0)</f>
        <v>0</v>
      </c>
      <c r="AG49" s="100">
        <f>+IF(COUNT($T49:$Y49)&gt;2,LARGE($T49:$Y49,3),0)</f>
        <v>0</v>
      </c>
      <c r="AH49" s="100">
        <f>+IF(COUNT($T49:$Y49)&gt;3,LARGE($T49:$Y49,4),0)</f>
        <v>0</v>
      </c>
      <c r="AI49" s="100">
        <f>+IF(COUNT($T49:$Y49)&gt;4,LARGE($T49:$Y49,5),0)</f>
        <v>0</v>
      </c>
      <c r="AJ49" s="100">
        <f>+IF(COUNT($T49:$Y49)&gt;5,LARGE($T49:$Y49,6),0)</f>
        <v>0</v>
      </c>
    </row>
    <row r="50" spans="1:36" s="28" customFormat="1" ht="15">
      <c r="A50" s="28">
        <v>47</v>
      </c>
      <c r="B50" s="97"/>
      <c r="C50" s="97"/>
      <c r="F50" s="193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>
        <f>SUM(LARGE(AB50:AK50,{1,2,3,4,5,6}))</f>
        <v>0</v>
      </c>
      <c r="AB50" s="100">
        <f>+IF(COUNT($L50:$S50)&gt;0,LARGE($L50:$S50,1),0)</f>
        <v>0</v>
      </c>
      <c r="AC50" s="100">
        <f>+IF(COUNT($L50:$S50)&gt;1,LARGE($L50:$S50,2),0)</f>
        <v>0</v>
      </c>
      <c r="AD50" s="100">
        <f>+IF(COUNT($L50:$S50)&gt;2,LARGE($L50:$S50,3),0)</f>
        <v>0</v>
      </c>
      <c r="AE50" s="100">
        <f>+IF(COUNT($T50:$Y50)&gt;0,LARGE($T50:$Y50,1),0)</f>
        <v>0</v>
      </c>
      <c r="AF50" s="100">
        <f>+IF(COUNT($T50:$Y50)&gt;1,LARGE($T50:$Y50,2),0)</f>
        <v>0</v>
      </c>
      <c r="AG50" s="100">
        <f>+IF(COUNT($T50:$Y50)&gt;2,LARGE($T50:$Y50,3),0)</f>
        <v>0</v>
      </c>
      <c r="AH50" s="100">
        <f>+IF(COUNT($T50:$Y50)&gt;3,LARGE($T50:$Y50,4),0)</f>
        <v>0</v>
      </c>
      <c r="AI50" s="100">
        <f>+IF(COUNT($T50:$Y50)&gt;4,LARGE($T50:$Y50,5),0)</f>
        <v>0</v>
      </c>
      <c r="AJ50" s="100">
        <f>+IF(COUNT($T50:$Y50)&gt;5,LARGE($T50:$Y50,6),0)</f>
        <v>0</v>
      </c>
    </row>
    <row r="51" spans="1:36" s="28" customFormat="1" ht="15">
      <c r="A51" s="28">
        <v>48</v>
      </c>
      <c r="F51" s="178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>
        <f>SUM(LARGE(AB51:AK51,{1,2,3,4,5,6}))</f>
        <v>0</v>
      </c>
      <c r="AB51" s="100">
        <f>+IF(COUNT($L51:$S51)&gt;0,LARGE($L51:$S51,1),0)</f>
        <v>0</v>
      </c>
      <c r="AC51" s="100">
        <f>+IF(COUNT($L51:$S51)&gt;1,LARGE($L51:$S51,2),0)</f>
        <v>0</v>
      </c>
      <c r="AD51" s="100">
        <f>+IF(COUNT($L51:$S51)&gt;2,LARGE($L51:$S51,3),0)</f>
        <v>0</v>
      </c>
      <c r="AE51" s="100">
        <f>+IF(COUNT($T51:$Y51)&gt;0,LARGE($T51:$Y51,1),0)</f>
        <v>0</v>
      </c>
      <c r="AF51" s="100">
        <f>+IF(COUNT($T51:$Y51)&gt;1,LARGE($T51:$Y51,2),0)</f>
        <v>0</v>
      </c>
      <c r="AG51" s="100">
        <f>+IF(COUNT($T51:$Y51)&gt;2,LARGE($T51:$Y51,3),0)</f>
        <v>0</v>
      </c>
      <c r="AH51" s="100">
        <f>+IF(COUNT($T51:$Y51)&gt;3,LARGE($T51:$Y51,4),0)</f>
        <v>0</v>
      </c>
      <c r="AI51" s="100">
        <f>+IF(COUNT($T51:$Y51)&gt;4,LARGE($T51:$Y51,5),0)</f>
        <v>0</v>
      </c>
      <c r="AJ51" s="100">
        <f>+IF(COUNT($T51:$Y51)&gt;5,LARGE($T51:$Y51,6),0)</f>
        <v>0</v>
      </c>
    </row>
    <row r="52" spans="1:36" s="28" customFormat="1" ht="15">
      <c r="A52" s="28">
        <v>49</v>
      </c>
      <c r="F52" s="190"/>
      <c r="J52" s="100"/>
      <c r="K52" s="100"/>
      <c r="N52" s="27"/>
      <c r="O52" s="27"/>
      <c r="P52" s="27"/>
      <c r="Z52" s="27"/>
      <c r="AA52" s="28">
        <f>SUM(LARGE(AB52:AK52,{1,2,3,4,5,6}))</f>
        <v>0</v>
      </c>
      <c r="AB52" s="28">
        <f>+IF(COUNT($L52:$S52)&gt;0,LARGE($L52:$S52,1),0)</f>
        <v>0</v>
      </c>
      <c r="AC52" s="28">
        <f>+IF(COUNT($L52:$S52)&gt;1,LARGE($L52:$S52,2),0)</f>
        <v>0</v>
      </c>
      <c r="AD52" s="28">
        <f>+IF(COUNT($L52:$S52)&gt;2,LARGE($L52:$S52,3),0)</f>
        <v>0</v>
      </c>
      <c r="AE52" s="28">
        <f>+IF(COUNT($T52:$Y52)&gt;0,LARGE($T52:$Y52,1),0)</f>
        <v>0</v>
      </c>
      <c r="AF52" s="28">
        <f>+IF(COUNT($T52:$Y52)&gt;1,LARGE($T52:$Y52,2),0)</f>
        <v>0</v>
      </c>
      <c r="AG52" s="28">
        <f>+IF(COUNT($T52:$Y52)&gt;2,LARGE($T52:$Y52,3),0)</f>
        <v>0</v>
      </c>
      <c r="AH52" s="28">
        <f>+IF(COUNT($T52:$Y52)&gt;3,LARGE($T52:$Y52,4),0)</f>
        <v>0</v>
      </c>
      <c r="AI52" s="28">
        <f>+IF(COUNT($T52:$Y52)&gt;4,LARGE($T52:$Y52,5),0)</f>
        <v>0</v>
      </c>
      <c r="AJ52" s="28">
        <f>+IF(COUNT($T52:$Y52)&gt;5,LARGE($T52:$Y52,6),0)</f>
        <v>0</v>
      </c>
    </row>
    <row r="53" spans="1:36" s="28" customFormat="1" ht="15">
      <c r="A53" s="28">
        <v>50</v>
      </c>
      <c r="F53" s="190"/>
      <c r="J53" s="27"/>
      <c r="N53" s="27"/>
      <c r="O53" s="27"/>
      <c r="P53" s="27"/>
      <c r="Z53" s="27"/>
      <c r="AA53" s="28">
        <f>SUM(LARGE(AB53:AK53,{1,2,3,4,5,6}))</f>
        <v>0</v>
      </c>
      <c r="AB53" s="28">
        <f>+IF(COUNT($K53:$S53)&gt;0,LARGE($K53:$S53,1),0)</f>
        <v>0</v>
      </c>
      <c r="AC53" s="28">
        <f>+IF(COUNT($K53:$S53)&gt;1,LARGE($K53:$S53,2),0)</f>
        <v>0</v>
      </c>
      <c r="AD53" s="28">
        <f>+IF(COUNT($K53:$S53)&gt;2,LARGE($K53:$S53,3),0)</f>
        <v>0</v>
      </c>
      <c r="AE53" s="28">
        <f>+IF(COUNT($T53:$Y53)&gt;0,LARGE($T53:$Y53,1),0)</f>
        <v>0</v>
      </c>
      <c r="AF53" s="28">
        <f>+IF(COUNT($T53:$Y53)&gt;1,LARGE($T53:$Y53,2),0)</f>
        <v>0</v>
      </c>
      <c r="AG53" s="28">
        <f>+IF(COUNT($T53:$Y53)&gt;2,LARGE($T53:$Y53,3),0)</f>
        <v>0</v>
      </c>
      <c r="AH53" s="28">
        <f>+IF(COUNT($T53:$Y53)&gt;3,LARGE($T53:$Y53,4),0)</f>
        <v>0</v>
      </c>
      <c r="AI53" s="28">
        <f>+IF(COUNT($T53:$Y53)&gt;4,LARGE($T53:$Y53,5),0)</f>
        <v>0</v>
      </c>
      <c r="AJ53" s="28">
        <f>+IF(COUNT($T53:$Y53)&gt;5,LARGE($T53:$Y53,6),0)</f>
        <v>0</v>
      </c>
    </row>
    <row r="54" spans="1:36" s="28" customFormat="1" ht="15">
      <c r="A54" s="28">
        <v>51</v>
      </c>
      <c r="F54" s="190"/>
      <c r="J54" s="27"/>
      <c r="N54" s="27"/>
      <c r="O54" s="27"/>
      <c r="P54" s="27"/>
      <c r="Z54" s="27"/>
      <c r="AA54" s="28">
        <f>SUM(LARGE(AB54:AK54,{1,2,3,4,5,6}))</f>
        <v>0</v>
      </c>
      <c r="AB54" s="28">
        <f>+IF(COUNT($K54:$S54)&gt;0,LARGE($K54:$S54,1),0)</f>
        <v>0</v>
      </c>
      <c r="AC54" s="28">
        <f>+IF(COUNT($K54:$S54)&gt;1,LARGE($K54:$S54,2),0)</f>
        <v>0</v>
      </c>
      <c r="AD54" s="28">
        <f>+IF(COUNT($K54:$S54)&gt;2,LARGE($K54:$S54,3),0)</f>
        <v>0</v>
      </c>
      <c r="AE54" s="28">
        <f>+IF(COUNT($T54:$Y54)&gt;0,LARGE($T54:$Y54,1),0)</f>
        <v>0</v>
      </c>
      <c r="AF54" s="28">
        <f>+IF(COUNT($T54:$Y54)&gt;1,LARGE($T54:$Y54,2),0)</f>
        <v>0</v>
      </c>
      <c r="AG54" s="28">
        <f>+IF(COUNT($T54:$Y54)&gt;2,LARGE($T54:$Y54,3),0)</f>
        <v>0</v>
      </c>
      <c r="AH54" s="28">
        <f>+IF(COUNT($T54:$Y54)&gt;3,LARGE($T54:$Y54,4),0)</f>
        <v>0</v>
      </c>
      <c r="AI54" s="28">
        <f>+IF(COUNT($T54:$Y54)&gt;4,LARGE($T54:$Y54,5),0)</f>
        <v>0</v>
      </c>
      <c r="AJ54" s="28">
        <f>+IF(COUNT($T54:$Y54)&gt;5,LARGE($T54:$Y54,6),0)</f>
        <v>0</v>
      </c>
    </row>
    <row r="55" spans="1:36" s="28" customFormat="1" ht="15">
      <c r="A55" s="28">
        <v>52</v>
      </c>
      <c r="F55" s="190"/>
      <c r="J55" s="27"/>
      <c r="N55" s="27"/>
      <c r="O55" s="27"/>
      <c r="P55" s="27"/>
      <c r="Z55" s="27"/>
      <c r="AA55" s="28">
        <f>SUM(LARGE(AB55:AK55,{1,2,3,4,5,6}))</f>
        <v>0</v>
      </c>
      <c r="AB55" s="28">
        <f>+IF(COUNT($K55:$S55)&gt;0,LARGE($K55:$S55,1),0)</f>
        <v>0</v>
      </c>
      <c r="AC55" s="28">
        <f>+IF(COUNT($K55:$S55)&gt;1,LARGE($K55:$S55,2),0)</f>
        <v>0</v>
      </c>
      <c r="AD55" s="28">
        <f>+IF(COUNT($K55:$S55)&gt;2,LARGE($K55:$S55,3),0)</f>
        <v>0</v>
      </c>
      <c r="AE55" s="28">
        <f>+IF(COUNT($T55:$Y55)&gt;0,LARGE($T55:$Y55,1),0)</f>
        <v>0</v>
      </c>
      <c r="AF55" s="28">
        <f>+IF(COUNT($T55:$Y55)&gt;1,LARGE($T55:$Y55,2),0)</f>
        <v>0</v>
      </c>
      <c r="AG55" s="28">
        <f>+IF(COUNT($T55:$Y55)&gt;2,LARGE($T55:$Y55,3),0)</f>
        <v>0</v>
      </c>
      <c r="AH55" s="28">
        <f>+IF(COUNT($T55:$Y55)&gt;3,LARGE($T55:$Y55,4),0)</f>
        <v>0</v>
      </c>
      <c r="AI55" s="28">
        <f>+IF(COUNT($T55:$Y55)&gt;4,LARGE($T55:$Y55,5),0)</f>
        <v>0</v>
      </c>
      <c r="AJ55" s="28">
        <f>+IF(COUNT($T55:$Y55)&gt;5,LARGE($T55:$Y55,6),0)</f>
        <v>0</v>
      </c>
    </row>
    <row r="56" spans="1:36" s="28" customFormat="1" ht="15">
      <c r="A56" s="28">
        <v>53</v>
      </c>
      <c r="F56" s="190"/>
      <c r="J56" s="27"/>
      <c r="N56" s="27"/>
      <c r="O56" s="27"/>
      <c r="P56" s="27"/>
      <c r="Z56" s="27"/>
      <c r="AA56" s="28">
        <f>SUM(LARGE(AB56:AK56,{1,2,3,4,5,6}))</f>
        <v>0</v>
      </c>
      <c r="AB56" s="28">
        <f>+IF(COUNT($K56:$S56)&gt;0,LARGE($K56:$S56,1),0)</f>
        <v>0</v>
      </c>
      <c r="AC56" s="28">
        <f>+IF(COUNT($K56:$S56)&gt;1,LARGE($K56:$S56,2),0)</f>
        <v>0</v>
      </c>
      <c r="AD56" s="28">
        <f>+IF(COUNT($K56:$S56)&gt;2,LARGE($K56:$S56,3),0)</f>
        <v>0</v>
      </c>
      <c r="AE56" s="28">
        <f>+IF(COUNT($T56:$Y56)&gt;0,LARGE($T56:$Y56,1),0)</f>
        <v>0</v>
      </c>
      <c r="AF56" s="28">
        <f>+IF(COUNT($T56:$Y56)&gt;1,LARGE($T56:$Y56,2),0)</f>
        <v>0</v>
      </c>
      <c r="AG56" s="28">
        <f>+IF(COUNT($T56:$Y56)&gt;2,LARGE($T56:$Y56,3),0)</f>
        <v>0</v>
      </c>
      <c r="AH56" s="28">
        <f>+IF(COUNT($T56:$Y56)&gt;3,LARGE($T56:$Y56,4),0)</f>
        <v>0</v>
      </c>
      <c r="AI56" s="28">
        <f>+IF(COUNT($T56:$Y56)&gt;4,LARGE($T56:$Y56,5),0)</f>
        <v>0</v>
      </c>
      <c r="AJ56" s="28">
        <f>+IF(COUNT($T56:$Y56)&gt;5,LARGE($T56:$Y56,6),0)</f>
        <v>0</v>
      </c>
    </row>
    <row r="57" spans="1:36" s="28" customFormat="1" ht="15">
      <c r="A57" s="28">
        <v>54</v>
      </c>
      <c r="F57" s="190"/>
      <c r="J57" s="27"/>
      <c r="N57" s="27"/>
      <c r="O57" s="27"/>
      <c r="P57" s="27"/>
      <c r="Z57" s="27"/>
      <c r="AA57" s="28">
        <f>SUM(LARGE(AB57:AK57,{1,2,3,4,5,6}))</f>
        <v>0</v>
      </c>
      <c r="AB57" s="28">
        <f aca="true" t="shared" si="1" ref="AB53:AB67">+IF(COUNT($K57:$S57)&gt;0,LARGE($K57:$S57,1),0)</f>
        <v>0</v>
      </c>
      <c r="AC57" s="28">
        <f aca="true" t="shared" si="2" ref="AC53:AC67">+IF(COUNT($K57:$S57)&gt;1,LARGE($K57:$S57,2),0)</f>
        <v>0</v>
      </c>
      <c r="AD57" s="28">
        <f aca="true" t="shared" si="3" ref="AD53:AD67">+IF(COUNT($K57:$S57)&gt;2,LARGE($K57:$S57,3),0)</f>
        <v>0</v>
      </c>
      <c r="AE57" s="28">
        <f>+IF(COUNT($T57:$Y57)&gt;0,LARGE($T57:$Y57,1),0)</f>
        <v>0</v>
      </c>
      <c r="AF57" s="28">
        <f>+IF(COUNT($T57:$Y57)&gt;1,LARGE($T57:$Y57,2),0)</f>
        <v>0</v>
      </c>
      <c r="AG57" s="28">
        <f>+IF(COUNT($T57:$Y57)&gt;2,LARGE($T57:$Y57,3),0)</f>
        <v>0</v>
      </c>
      <c r="AH57" s="28">
        <f>+IF(COUNT($T57:$Y57)&gt;3,LARGE($T57:$Y57,4),0)</f>
        <v>0</v>
      </c>
      <c r="AI57" s="28">
        <f>+IF(COUNT($T57:$Y57)&gt;4,LARGE($T57:$Y57,5),0)</f>
        <v>0</v>
      </c>
      <c r="AJ57" s="28">
        <f>+IF(COUNT($T57:$Y57)&gt;5,LARGE($T57:$Y57,6),0)</f>
        <v>0</v>
      </c>
    </row>
    <row r="58" spans="1:36" s="28" customFormat="1" ht="15">
      <c r="A58" s="28">
        <v>55</v>
      </c>
      <c r="F58" s="190"/>
      <c r="J58" s="27"/>
      <c r="N58" s="27"/>
      <c r="O58" s="27"/>
      <c r="P58" s="27"/>
      <c r="Z58" s="27"/>
      <c r="AA58" s="28">
        <f>SUM(LARGE(AB58:AK58,{1,2,3,4,5,6}))</f>
        <v>0</v>
      </c>
      <c r="AB58" s="28">
        <f t="shared" si="1"/>
        <v>0</v>
      </c>
      <c r="AC58" s="28">
        <f t="shared" si="2"/>
        <v>0</v>
      </c>
      <c r="AD58" s="28">
        <f t="shared" si="3"/>
        <v>0</v>
      </c>
      <c r="AE58" s="28">
        <f>+IF(COUNT($T58:$Y58)&gt;0,LARGE($T58:$Y58,1),0)</f>
        <v>0</v>
      </c>
      <c r="AF58" s="28">
        <f>+IF(COUNT($T58:$Y58)&gt;1,LARGE($T58:$Y58,2),0)</f>
        <v>0</v>
      </c>
      <c r="AG58" s="28">
        <f>+IF(COUNT($T58:$Y58)&gt;2,LARGE($T58:$Y58,3),0)</f>
        <v>0</v>
      </c>
      <c r="AH58" s="28">
        <f>+IF(COUNT($T58:$Y58)&gt;3,LARGE($T58:$Y58,4),0)</f>
        <v>0</v>
      </c>
      <c r="AI58" s="28">
        <f>+IF(COUNT($T58:$Y58)&gt;4,LARGE($T58:$Y58,5),0)</f>
        <v>0</v>
      </c>
      <c r="AJ58" s="28">
        <f>+IF(COUNT($T58:$Y58)&gt;5,LARGE($T58:$Y58,6),0)</f>
        <v>0</v>
      </c>
    </row>
    <row r="59" spans="1:36" s="28" customFormat="1" ht="15">
      <c r="A59" s="28">
        <v>56</v>
      </c>
      <c r="F59" s="190"/>
      <c r="J59" s="27"/>
      <c r="N59" s="27"/>
      <c r="O59" s="27"/>
      <c r="P59" s="27"/>
      <c r="Z59" s="27"/>
      <c r="AA59" s="28">
        <f>SUM(LARGE(AB59:AK59,{1,2,3,4,5,6}))</f>
        <v>0</v>
      </c>
      <c r="AB59" s="28">
        <f t="shared" si="1"/>
        <v>0</v>
      </c>
      <c r="AC59" s="28">
        <f t="shared" si="2"/>
        <v>0</v>
      </c>
      <c r="AD59" s="28">
        <f t="shared" si="3"/>
        <v>0</v>
      </c>
      <c r="AE59" s="28">
        <f>+IF(COUNT($T59:$Y59)&gt;0,LARGE($T59:$Y59,1),0)</f>
        <v>0</v>
      </c>
      <c r="AF59" s="28">
        <f>+IF(COUNT($T59:$Y59)&gt;1,LARGE($T59:$Y59,2),0)</f>
        <v>0</v>
      </c>
      <c r="AG59" s="28">
        <f>+IF(COUNT($T59:$Y59)&gt;2,LARGE($T59:$Y59,3),0)</f>
        <v>0</v>
      </c>
      <c r="AH59" s="28">
        <f>+IF(COUNT($T59:$Y59)&gt;3,LARGE($T59:$Y59,4),0)</f>
        <v>0</v>
      </c>
      <c r="AI59" s="28">
        <f>+IF(COUNT($T59:$Y59)&gt;4,LARGE($T59:$Y59,5),0)</f>
        <v>0</v>
      </c>
      <c r="AJ59" s="28">
        <f>+IF(COUNT($T59:$Y59)&gt;5,LARGE($T59:$Y59,6),0)</f>
        <v>0</v>
      </c>
    </row>
    <row r="60" spans="1:36" s="28" customFormat="1" ht="15">
      <c r="A60" s="28">
        <v>57</v>
      </c>
      <c r="B60" s="25"/>
      <c r="C60" s="25"/>
      <c r="E60" s="25"/>
      <c r="F60" s="189"/>
      <c r="J60" s="27"/>
      <c r="N60" s="27"/>
      <c r="O60" s="27"/>
      <c r="P60" s="27"/>
      <c r="Z60" s="27"/>
      <c r="AA60" s="28">
        <f>SUM(LARGE(AB60:AK60,{1,2,3,4,5,6}))</f>
        <v>0</v>
      </c>
      <c r="AB60" s="28">
        <f t="shared" si="1"/>
        <v>0</v>
      </c>
      <c r="AC60" s="28">
        <f t="shared" si="2"/>
        <v>0</v>
      </c>
      <c r="AD60" s="28">
        <f t="shared" si="3"/>
        <v>0</v>
      </c>
      <c r="AE60" s="28">
        <f>+IF(COUNT($T60:$Y60)&gt;0,LARGE($T60:$Y60,1),0)</f>
        <v>0</v>
      </c>
      <c r="AF60" s="28">
        <f>+IF(COUNT($T60:$Y60)&gt;1,LARGE($T60:$Y60,2),0)</f>
        <v>0</v>
      </c>
      <c r="AG60" s="28">
        <f>+IF(COUNT($T60:$Y60)&gt;2,LARGE($T60:$Y60,3),0)</f>
        <v>0</v>
      </c>
      <c r="AH60" s="28">
        <f>+IF(COUNT($T60:$Y60)&gt;3,LARGE($T60:$Y60,4),0)</f>
        <v>0</v>
      </c>
      <c r="AI60" s="28">
        <f>+IF(COUNT($T60:$Y60)&gt;4,LARGE($T60:$Y60,5),0)</f>
        <v>0</v>
      </c>
      <c r="AJ60" s="28">
        <f>+IF(COUNT($T60:$Y60)&gt;5,LARGE($T60:$Y60,6),0)</f>
        <v>0</v>
      </c>
    </row>
    <row r="61" spans="1:36" s="28" customFormat="1" ht="15">
      <c r="A61" s="28">
        <v>58</v>
      </c>
      <c r="F61" s="190"/>
      <c r="J61" s="27"/>
      <c r="N61" s="27"/>
      <c r="O61" s="27"/>
      <c r="P61" s="27"/>
      <c r="Z61" s="27"/>
      <c r="AA61" s="28">
        <f>SUM(LARGE(AB61:AK61,{1,2,3,4,5,6}))</f>
        <v>0</v>
      </c>
      <c r="AB61" s="28">
        <f t="shared" si="1"/>
        <v>0</v>
      </c>
      <c r="AC61" s="28">
        <f t="shared" si="2"/>
        <v>0</v>
      </c>
      <c r="AD61" s="28">
        <f t="shared" si="3"/>
        <v>0</v>
      </c>
      <c r="AE61" s="28">
        <f>+IF(COUNT($T61:$Y61)&gt;0,LARGE($T61:$Y61,1),0)</f>
        <v>0</v>
      </c>
      <c r="AF61" s="28">
        <f>+IF(COUNT($T61:$Y61)&gt;1,LARGE($T61:$Y61,2),0)</f>
        <v>0</v>
      </c>
      <c r="AG61" s="28">
        <f>+IF(COUNT($T61:$Y61)&gt;2,LARGE($T61:$Y61,3),0)</f>
        <v>0</v>
      </c>
      <c r="AH61" s="28">
        <f>+IF(COUNT($T61:$Y61)&gt;3,LARGE($T61:$Y61,4),0)</f>
        <v>0</v>
      </c>
      <c r="AI61" s="28">
        <f>+IF(COUNT($T61:$Y61)&gt;4,LARGE($T61:$Y61,5),0)</f>
        <v>0</v>
      </c>
      <c r="AJ61" s="28">
        <f>+IF(COUNT($T61:$Y61)&gt;5,LARGE($T61:$Y61,6),0)</f>
        <v>0</v>
      </c>
    </row>
    <row r="62" spans="1:36" s="28" customFormat="1" ht="15">
      <c r="A62" s="28">
        <v>59</v>
      </c>
      <c r="B62" s="25"/>
      <c r="C62" s="25"/>
      <c r="E62" s="25"/>
      <c r="F62" s="189"/>
      <c r="J62" s="27"/>
      <c r="N62" s="27"/>
      <c r="O62" s="27"/>
      <c r="P62" s="27"/>
      <c r="Z62" s="27"/>
      <c r="AA62" s="28">
        <f>SUM(LARGE(AB62:AK62,{1,2,3,4,5,6}))</f>
        <v>0</v>
      </c>
      <c r="AB62" s="28">
        <f t="shared" si="1"/>
        <v>0</v>
      </c>
      <c r="AC62" s="28">
        <f t="shared" si="2"/>
        <v>0</v>
      </c>
      <c r="AD62" s="28">
        <f t="shared" si="3"/>
        <v>0</v>
      </c>
      <c r="AE62" s="28">
        <f>+IF(COUNT($T62:$Y62)&gt;0,LARGE($T62:$Y62,1),0)</f>
        <v>0</v>
      </c>
      <c r="AF62" s="28">
        <f>+IF(COUNT($T62:$Y62)&gt;1,LARGE($T62:$Y62,2),0)</f>
        <v>0</v>
      </c>
      <c r="AG62" s="28">
        <f>+IF(COUNT($T62:$Y62)&gt;2,LARGE($T62:$Y62,3),0)</f>
        <v>0</v>
      </c>
      <c r="AH62" s="28">
        <f>+IF(COUNT($T62:$Y62)&gt;3,LARGE($T62:$Y62,4),0)</f>
        <v>0</v>
      </c>
      <c r="AI62" s="28">
        <f>+IF(COUNT($T62:$Y62)&gt;4,LARGE($T62:$Y62,5),0)</f>
        <v>0</v>
      </c>
      <c r="AJ62" s="28">
        <f>+IF(COUNT($T62:$Y62)&gt;5,LARGE($T62:$Y62,6),0)</f>
        <v>0</v>
      </c>
    </row>
    <row r="63" spans="1:36" s="28" customFormat="1" ht="15">
      <c r="A63" s="28">
        <v>60</v>
      </c>
      <c r="F63" s="190"/>
      <c r="J63" s="27"/>
      <c r="N63" s="27"/>
      <c r="O63" s="27"/>
      <c r="P63" s="27"/>
      <c r="Z63" s="27"/>
      <c r="AA63" s="28">
        <f>SUM(LARGE(AB63:AK63,{1,2,3,4,5,6}))</f>
        <v>0</v>
      </c>
      <c r="AB63" s="28">
        <f t="shared" si="1"/>
        <v>0</v>
      </c>
      <c r="AC63" s="28">
        <f t="shared" si="2"/>
        <v>0</v>
      </c>
      <c r="AD63" s="28">
        <f t="shared" si="3"/>
        <v>0</v>
      </c>
      <c r="AE63" s="28">
        <f>+IF(COUNT($T63:$Y63)&gt;0,LARGE($T63:$Y63,1),0)</f>
        <v>0</v>
      </c>
      <c r="AF63" s="28">
        <f>+IF(COUNT($T63:$Y63)&gt;1,LARGE($T63:$Y63,2),0)</f>
        <v>0</v>
      </c>
      <c r="AG63" s="28">
        <f>+IF(COUNT($T63:$Y63)&gt;2,LARGE($T63:$Y63,3),0)</f>
        <v>0</v>
      </c>
      <c r="AH63" s="28">
        <f>+IF(COUNT($T63:$Y63)&gt;3,LARGE($T63:$Y63,4),0)</f>
        <v>0</v>
      </c>
      <c r="AI63" s="28">
        <f>+IF(COUNT($T63:$Y63)&gt;4,LARGE($T63:$Y63,5),0)</f>
        <v>0</v>
      </c>
      <c r="AJ63" s="28">
        <f>+IF(COUNT($T63:$Y63)&gt;5,LARGE($T63:$Y63,6),0)</f>
        <v>0</v>
      </c>
    </row>
    <row r="64" spans="1:36" s="28" customFormat="1" ht="15">
      <c r="A64" s="28">
        <v>61</v>
      </c>
      <c r="B64" s="25"/>
      <c r="C64" s="25"/>
      <c r="E64" s="25"/>
      <c r="F64" s="189"/>
      <c r="J64" s="27"/>
      <c r="N64" s="27"/>
      <c r="O64" s="27"/>
      <c r="P64" s="27"/>
      <c r="Z64" s="27"/>
      <c r="AA64" s="28">
        <f>SUM(LARGE(AB64:AK64,{1,2,3,4,5,6}))</f>
        <v>0</v>
      </c>
      <c r="AB64" s="28">
        <f t="shared" si="1"/>
        <v>0</v>
      </c>
      <c r="AC64" s="28">
        <f t="shared" si="2"/>
        <v>0</v>
      </c>
      <c r="AD64" s="28">
        <f t="shared" si="3"/>
        <v>0</v>
      </c>
      <c r="AE64" s="28">
        <f>+IF(COUNT($T64:$Y64)&gt;0,LARGE($T64:$Y64,1),0)</f>
        <v>0</v>
      </c>
      <c r="AF64" s="28">
        <f>+IF(COUNT($T64:$Y64)&gt;1,LARGE($T64:$Y64,2),0)</f>
        <v>0</v>
      </c>
      <c r="AG64" s="28">
        <f>+IF(COUNT($T64:$Y64)&gt;2,LARGE($T64:$Y64,3),0)</f>
        <v>0</v>
      </c>
      <c r="AH64" s="28">
        <f>+IF(COUNT($T64:$Y64)&gt;3,LARGE($T64:$Y64,4),0)</f>
        <v>0</v>
      </c>
      <c r="AI64" s="28">
        <f>+IF(COUNT($T64:$Y64)&gt;4,LARGE($T64:$Y64,5),0)</f>
        <v>0</v>
      </c>
      <c r="AJ64" s="28">
        <f>+IF(COUNT($T64:$Y64)&gt;5,LARGE($T64:$Y64,6),0)</f>
        <v>0</v>
      </c>
    </row>
    <row r="65" spans="1:36" s="28" customFormat="1" ht="15">
      <c r="A65" s="28">
        <v>62</v>
      </c>
      <c r="F65" s="190"/>
      <c r="J65" s="27"/>
      <c r="N65" s="27"/>
      <c r="O65" s="27"/>
      <c r="P65" s="27"/>
      <c r="Z65" s="27"/>
      <c r="AA65" s="28">
        <f>SUM(LARGE(AB65:AK65,{1,2,3,4,5,6}))</f>
        <v>0</v>
      </c>
      <c r="AB65" s="28">
        <f t="shared" si="1"/>
        <v>0</v>
      </c>
      <c r="AC65" s="28">
        <f t="shared" si="2"/>
        <v>0</v>
      </c>
      <c r="AD65" s="28">
        <f t="shared" si="3"/>
        <v>0</v>
      </c>
      <c r="AE65" s="28">
        <f>+IF(COUNT($T65:$Y65)&gt;0,LARGE($T65:$Y65,1),0)</f>
        <v>0</v>
      </c>
      <c r="AF65" s="28">
        <f>+IF(COUNT($T65:$Y65)&gt;1,LARGE($T65:$Y65,2),0)</f>
        <v>0</v>
      </c>
      <c r="AG65" s="28">
        <f>+IF(COUNT($T65:$Y65)&gt;2,LARGE($T65:$Y65,3),0)</f>
        <v>0</v>
      </c>
      <c r="AH65" s="28">
        <f>+IF(COUNT($T65:$Y65)&gt;3,LARGE($T65:$Y65,4),0)</f>
        <v>0</v>
      </c>
      <c r="AI65" s="28">
        <f>+IF(COUNT($T65:$Y65)&gt;4,LARGE($T65:$Y65,5),0)</f>
        <v>0</v>
      </c>
      <c r="AJ65" s="28">
        <f>+IF(COUNT($T65:$Y65)&gt;5,LARGE($T65:$Y65,6),0)</f>
        <v>0</v>
      </c>
    </row>
    <row r="66" spans="1:36" s="28" customFormat="1" ht="15">
      <c r="A66" s="28">
        <v>63</v>
      </c>
      <c r="F66" s="190"/>
      <c r="J66" s="27"/>
      <c r="N66" s="27"/>
      <c r="O66" s="27"/>
      <c r="P66" s="27"/>
      <c r="Z66" s="27"/>
      <c r="AA66" s="28">
        <f>SUM(LARGE(AB66:AK66,{1,2,3,4,5,6}))</f>
        <v>0</v>
      </c>
      <c r="AB66" s="28">
        <f t="shared" si="1"/>
        <v>0</v>
      </c>
      <c r="AC66" s="28">
        <f t="shared" si="2"/>
        <v>0</v>
      </c>
      <c r="AD66" s="28">
        <f t="shared" si="3"/>
        <v>0</v>
      </c>
      <c r="AE66" s="28">
        <f>+IF(COUNT($T66:$Y66)&gt;0,LARGE($T66:$Y66,1),0)</f>
        <v>0</v>
      </c>
      <c r="AF66" s="28">
        <f>+IF(COUNT($T66:$Y66)&gt;1,LARGE($T66:$Y66,2),0)</f>
        <v>0</v>
      </c>
      <c r="AG66" s="28">
        <f>+IF(COUNT($T66:$Y66)&gt;2,LARGE($T66:$Y66,3),0)</f>
        <v>0</v>
      </c>
      <c r="AH66" s="28">
        <f>+IF(COUNT($T66:$Y66)&gt;3,LARGE($T66:$Y66,4),0)</f>
        <v>0</v>
      </c>
      <c r="AI66" s="28">
        <f>+IF(COUNT($T66:$Y66)&gt;4,LARGE($T66:$Y66,5),0)</f>
        <v>0</v>
      </c>
      <c r="AJ66" s="28">
        <f>+IF(COUNT($T66:$Y66)&gt;5,LARGE($T66:$Y66,6),0)</f>
        <v>0</v>
      </c>
    </row>
    <row r="67" spans="1:36" s="28" customFormat="1" ht="15">
      <c r="A67" s="28">
        <v>64</v>
      </c>
      <c r="F67" s="190"/>
      <c r="J67" s="27"/>
      <c r="N67" s="27"/>
      <c r="O67" s="27"/>
      <c r="P67" s="27"/>
      <c r="Z67" s="27"/>
      <c r="AA67" s="28">
        <f>SUM(LARGE(AB67:AK67,{1,2,3,4,5,6}))</f>
        <v>0</v>
      </c>
      <c r="AB67" s="28">
        <f t="shared" si="1"/>
        <v>0</v>
      </c>
      <c r="AC67" s="28">
        <f t="shared" si="2"/>
        <v>0</v>
      </c>
      <c r="AD67" s="28">
        <f t="shared" si="3"/>
        <v>0</v>
      </c>
      <c r="AE67" s="28">
        <f>+IF(COUNT($T67:$Y67)&gt;0,LARGE($T67:$Y67,1),0)</f>
        <v>0</v>
      </c>
      <c r="AF67" s="28">
        <f>+IF(COUNT($T67:$Y67)&gt;1,LARGE($T67:$Y67,2),0)</f>
        <v>0</v>
      </c>
      <c r="AG67" s="28">
        <f>+IF(COUNT($T67:$Y67)&gt;2,LARGE($T67:$Y67,3),0)</f>
        <v>0</v>
      </c>
      <c r="AH67" s="28">
        <f>+IF(COUNT($T67:$Y67)&gt;3,LARGE($T67:$Y67,4),0)</f>
        <v>0</v>
      </c>
      <c r="AI67" s="28">
        <f>+IF(COUNT($T67:$Y67)&gt;4,LARGE($T67:$Y67,5),0)</f>
        <v>0</v>
      </c>
      <c r="AJ67" s="28">
        <f>+IF(COUNT($T67:$Y67)&gt;5,LARGE($T67:$Y67,6),0)</f>
        <v>0</v>
      </c>
    </row>
    <row r="68" spans="6:26" s="28" customFormat="1" ht="15">
      <c r="F68" s="190"/>
      <c r="J68" s="27"/>
      <c r="N68" s="27"/>
      <c r="O68" s="27"/>
      <c r="P68" s="27"/>
      <c r="Z68" s="27"/>
    </row>
    <row r="69" spans="6:26" s="28" customFormat="1" ht="15">
      <c r="F69" s="190"/>
      <c r="J69" s="27"/>
      <c r="N69" s="27"/>
      <c r="O69" s="27"/>
      <c r="P69" s="27"/>
      <c r="Z69" s="27"/>
    </row>
    <row r="70" spans="6:26" s="28" customFormat="1" ht="15">
      <c r="F70" s="190"/>
      <c r="J70" s="27"/>
      <c r="N70" s="27"/>
      <c r="O70" s="27"/>
      <c r="P70" s="27"/>
      <c r="Z70" s="27"/>
    </row>
    <row r="71" spans="6:26" s="28" customFormat="1" ht="15">
      <c r="F71" s="190"/>
      <c r="J71" s="27"/>
      <c r="N71" s="27"/>
      <c r="O71" s="27"/>
      <c r="P71" s="27"/>
      <c r="Z71" s="27"/>
    </row>
    <row r="72" spans="6:26" s="28" customFormat="1" ht="15">
      <c r="F72" s="190"/>
      <c r="J72" s="27"/>
      <c r="N72" s="27"/>
      <c r="O72" s="27"/>
      <c r="P72" s="27"/>
      <c r="Z72" s="27"/>
    </row>
    <row r="73" spans="6:26" s="28" customFormat="1" ht="15">
      <c r="F73" s="190"/>
      <c r="J73" s="27"/>
      <c r="N73" s="27"/>
      <c r="O73" s="27"/>
      <c r="P73" s="27"/>
      <c r="Z73" s="27"/>
    </row>
    <row r="74" spans="6:26" s="28" customFormat="1" ht="15">
      <c r="F74" s="190"/>
      <c r="J74" s="27"/>
      <c r="N74" s="27"/>
      <c r="O74" s="27"/>
      <c r="P74" s="27"/>
      <c r="Z74" s="27"/>
    </row>
    <row r="75" spans="6:26" s="28" customFormat="1" ht="15">
      <c r="F75" s="190"/>
      <c r="J75" s="27"/>
      <c r="N75" s="27"/>
      <c r="O75" s="27"/>
      <c r="P75" s="27"/>
      <c r="Z75" s="27"/>
    </row>
    <row r="76" spans="6:26" s="28" customFormat="1" ht="15">
      <c r="F76" s="190"/>
      <c r="J76" s="27"/>
      <c r="N76" s="27"/>
      <c r="O76" s="27"/>
      <c r="P76" s="27"/>
      <c r="Z76" s="27"/>
    </row>
    <row r="77" spans="6:26" s="28" customFormat="1" ht="15">
      <c r="F77" s="190"/>
      <c r="J77" s="27"/>
      <c r="N77" s="27"/>
      <c r="O77" s="27"/>
      <c r="P77" s="27"/>
      <c r="Z77" s="27"/>
    </row>
    <row r="78" spans="6:26" s="28" customFormat="1" ht="15">
      <c r="F78" s="190"/>
      <c r="J78" s="27"/>
      <c r="N78" s="27"/>
      <c r="O78" s="27"/>
      <c r="P78" s="27"/>
      <c r="Z78" s="27"/>
    </row>
    <row r="79" spans="6:26" s="28" customFormat="1" ht="15">
      <c r="F79" s="190"/>
      <c r="J79" s="27"/>
      <c r="N79" s="27"/>
      <c r="O79" s="27"/>
      <c r="P79" s="27"/>
      <c r="Z79" s="27"/>
    </row>
    <row r="80" spans="6:26" s="28" customFormat="1" ht="15">
      <c r="F80" s="190"/>
      <c r="J80" s="27"/>
      <c r="N80" s="27"/>
      <c r="O80" s="27"/>
      <c r="P80" s="27"/>
      <c r="Z80" s="27"/>
    </row>
    <row r="81" spans="6:26" s="28" customFormat="1" ht="15">
      <c r="F81" s="190"/>
      <c r="J81" s="27"/>
      <c r="N81" s="27"/>
      <c r="O81" s="27"/>
      <c r="P81" s="27"/>
      <c r="Z81" s="27"/>
    </row>
    <row r="82" spans="6:26" s="28" customFormat="1" ht="15">
      <c r="F82" s="190"/>
      <c r="J82" s="27"/>
      <c r="N82" s="27"/>
      <c r="O82" s="27"/>
      <c r="P82" s="27"/>
      <c r="Z82" s="27"/>
    </row>
    <row r="83" spans="6:26" s="28" customFormat="1" ht="15">
      <c r="F83" s="190"/>
      <c r="J83" s="27"/>
      <c r="N83" s="27"/>
      <c r="O83" s="27"/>
      <c r="P83" s="27"/>
      <c r="Z83" s="27"/>
    </row>
    <row r="84" spans="6:26" s="28" customFormat="1" ht="15">
      <c r="F84" s="190"/>
      <c r="J84" s="27"/>
      <c r="N84" s="27"/>
      <c r="O84" s="27"/>
      <c r="P84" s="27"/>
      <c r="Z84" s="27"/>
    </row>
    <row r="85" spans="6:26" s="28" customFormat="1" ht="15">
      <c r="F85" s="190"/>
      <c r="J85" s="27"/>
      <c r="N85" s="27"/>
      <c r="O85" s="27"/>
      <c r="P85" s="27"/>
      <c r="Z85" s="27"/>
    </row>
    <row r="86" spans="6:26" s="28" customFormat="1" ht="15">
      <c r="F86" s="190"/>
      <c r="J86" s="27"/>
      <c r="N86" s="27"/>
      <c r="O86" s="27"/>
      <c r="P86" s="27"/>
      <c r="Z86" s="27"/>
    </row>
    <row r="87" spans="6:26" s="28" customFormat="1" ht="15">
      <c r="F87" s="190"/>
      <c r="J87" s="27"/>
      <c r="N87" s="27"/>
      <c r="O87" s="27"/>
      <c r="P87" s="27"/>
      <c r="Z87" s="27"/>
    </row>
    <row r="88" spans="6:26" s="28" customFormat="1" ht="15">
      <c r="F88" s="190"/>
      <c r="J88" s="27"/>
      <c r="N88" s="27"/>
      <c r="O88" s="27"/>
      <c r="P88" s="27"/>
      <c r="Z88" s="27"/>
    </row>
    <row r="89" spans="6:26" s="28" customFormat="1" ht="15">
      <c r="F89" s="190"/>
      <c r="J89" s="27"/>
      <c r="N89" s="27"/>
      <c r="O89" s="27"/>
      <c r="P89" s="27"/>
      <c r="Z89" s="27"/>
    </row>
    <row r="90" spans="6:36" s="28" customFormat="1" ht="15">
      <c r="F90" s="190"/>
      <c r="J90" s="27"/>
      <c r="N90" s="27"/>
      <c r="O90" s="27"/>
      <c r="P90" s="27"/>
      <c r="Z90" s="27"/>
      <c r="AA90" s="28">
        <f>SUM(LARGE(AB90:AJ90,{1,2,3,4,5,6}))</f>
        <v>0</v>
      </c>
      <c r="AB90" s="28">
        <f aca="true" t="shared" si="4" ref="AB90:AB103">+IF(COUNT($K90:$T90)&gt;0,LARGE($K90:$T90,1),0)</f>
        <v>0</v>
      </c>
      <c r="AC90" s="28">
        <f aca="true" t="shared" si="5" ref="AC90:AC103">+IF(COUNT($K90:$T90)&gt;1,LARGE($K90:$T90,2),0)</f>
        <v>0</v>
      </c>
      <c r="AD90" s="28">
        <f aca="true" t="shared" si="6" ref="AD90:AD103">+IF(COUNT($K90:$T90)&gt;2,LARGE($K90:$T90,3),0)</f>
        <v>0</v>
      </c>
      <c r="AE90" s="28">
        <f aca="true" t="shared" si="7" ref="AE90:AE103">+IF(COUNT($U90:$Y90)&gt;0,LARGE($U90:$Y90,1),0)</f>
        <v>0</v>
      </c>
      <c r="AF90" s="28">
        <f aca="true" t="shared" si="8" ref="AF90:AF103">+IF(COUNT($U90:$Y90)&gt;1,LARGE($U90:$Y90,2),0)</f>
        <v>0</v>
      </c>
      <c r="AG90" s="28">
        <f aca="true" t="shared" si="9" ref="AG90:AG103">+IF(COUNT($U90:$Y90)&gt;2,LARGE($U90:$Y90,3),0)</f>
        <v>0</v>
      </c>
      <c r="AH90" s="28">
        <f aca="true" t="shared" si="10" ref="AH90:AH103">+IF(COUNT($U90:$Y90)&gt;3,LARGE($U90:$Y90,4),0)</f>
        <v>0</v>
      </c>
      <c r="AI90" s="28">
        <f aca="true" t="shared" si="11" ref="AI90:AI103">+IF(COUNT($U90:$Y90)&gt;4,LARGE($U90:$Y90,5),0)</f>
        <v>0</v>
      </c>
      <c r="AJ90" s="28">
        <f aca="true" t="shared" si="12" ref="AJ90:AJ103">+IF(COUNT($U90:$Y90)&gt;5,LARGE($U90:$Y90,6),0)</f>
        <v>0</v>
      </c>
    </row>
    <row r="91" spans="6:36" s="28" customFormat="1" ht="15">
      <c r="F91" s="190"/>
      <c r="J91" s="27"/>
      <c r="N91" s="27"/>
      <c r="O91" s="27"/>
      <c r="P91" s="27"/>
      <c r="Z91" s="27"/>
      <c r="AA91" s="28">
        <f>SUM(LARGE(AB91:AJ91,{1,2,3,4,5,6}))</f>
        <v>0</v>
      </c>
      <c r="AB91" s="28">
        <f t="shared" si="4"/>
        <v>0</v>
      </c>
      <c r="AC91" s="28">
        <f t="shared" si="5"/>
        <v>0</v>
      </c>
      <c r="AD91" s="28">
        <f t="shared" si="6"/>
        <v>0</v>
      </c>
      <c r="AE91" s="28">
        <f t="shared" si="7"/>
        <v>0</v>
      </c>
      <c r="AF91" s="28">
        <f t="shared" si="8"/>
        <v>0</v>
      </c>
      <c r="AG91" s="28">
        <f t="shared" si="9"/>
        <v>0</v>
      </c>
      <c r="AH91" s="28">
        <f t="shared" si="10"/>
        <v>0</v>
      </c>
      <c r="AI91" s="28">
        <f t="shared" si="11"/>
        <v>0</v>
      </c>
      <c r="AJ91" s="28">
        <f t="shared" si="12"/>
        <v>0</v>
      </c>
    </row>
    <row r="92" spans="6:36" s="28" customFormat="1" ht="15">
      <c r="F92" s="190"/>
      <c r="J92" s="27"/>
      <c r="N92" s="27"/>
      <c r="O92" s="27"/>
      <c r="P92" s="27"/>
      <c r="Z92" s="27"/>
      <c r="AA92" s="28">
        <f>SUM(LARGE(AB92:AJ92,{1,2,3,4,5,6}))</f>
        <v>0</v>
      </c>
      <c r="AB92" s="28">
        <f t="shared" si="4"/>
        <v>0</v>
      </c>
      <c r="AC92" s="28">
        <f t="shared" si="5"/>
        <v>0</v>
      </c>
      <c r="AD92" s="28">
        <f t="shared" si="6"/>
        <v>0</v>
      </c>
      <c r="AE92" s="28">
        <f t="shared" si="7"/>
        <v>0</v>
      </c>
      <c r="AF92" s="28">
        <f t="shared" si="8"/>
        <v>0</v>
      </c>
      <c r="AG92" s="28">
        <f t="shared" si="9"/>
        <v>0</v>
      </c>
      <c r="AH92" s="28">
        <f t="shared" si="10"/>
        <v>0</v>
      </c>
      <c r="AI92" s="28">
        <f t="shared" si="11"/>
        <v>0</v>
      </c>
      <c r="AJ92" s="28">
        <f t="shared" si="12"/>
        <v>0</v>
      </c>
    </row>
    <row r="93" spans="6:36" s="28" customFormat="1" ht="15">
      <c r="F93" s="190"/>
      <c r="J93" s="27"/>
      <c r="N93" s="27"/>
      <c r="O93" s="27"/>
      <c r="P93" s="27"/>
      <c r="Z93" s="27"/>
      <c r="AA93" s="28">
        <f>SUM(LARGE(AB93:AJ93,{1,2,3,4,5,6}))</f>
        <v>0</v>
      </c>
      <c r="AB93" s="28">
        <f t="shared" si="4"/>
        <v>0</v>
      </c>
      <c r="AC93" s="28">
        <f t="shared" si="5"/>
        <v>0</v>
      </c>
      <c r="AD93" s="28">
        <f t="shared" si="6"/>
        <v>0</v>
      </c>
      <c r="AE93" s="28">
        <f t="shared" si="7"/>
        <v>0</v>
      </c>
      <c r="AF93" s="28">
        <f t="shared" si="8"/>
        <v>0</v>
      </c>
      <c r="AG93" s="28">
        <f t="shared" si="9"/>
        <v>0</v>
      </c>
      <c r="AH93" s="28">
        <f t="shared" si="10"/>
        <v>0</v>
      </c>
      <c r="AI93" s="28">
        <f t="shared" si="11"/>
        <v>0</v>
      </c>
      <c r="AJ93" s="28">
        <f t="shared" si="12"/>
        <v>0</v>
      </c>
    </row>
    <row r="94" spans="6:36" s="28" customFormat="1" ht="15">
      <c r="F94" s="190"/>
      <c r="J94" s="27"/>
      <c r="N94" s="27"/>
      <c r="O94" s="27"/>
      <c r="P94" s="27"/>
      <c r="Z94" s="27"/>
      <c r="AA94" s="28">
        <f>SUM(LARGE(AB94:AJ94,{1,2,3,4,5,6}))</f>
        <v>0</v>
      </c>
      <c r="AB94" s="28">
        <f t="shared" si="4"/>
        <v>0</v>
      </c>
      <c r="AC94" s="28">
        <f t="shared" si="5"/>
        <v>0</v>
      </c>
      <c r="AD94" s="28">
        <f t="shared" si="6"/>
        <v>0</v>
      </c>
      <c r="AE94" s="28">
        <f t="shared" si="7"/>
        <v>0</v>
      </c>
      <c r="AF94" s="28">
        <f t="shared" si="8"/>
        <v>0</v>
      </c>
      <c r="AG94" s="28">
        <f t="shared" si="9"/>
        <v>0</v>
      </c>
      <c r="AH94" s="28">
        <f t="shared" si="10"/>
        <v>0</v>
      </c>
      <c r="AI94" s="28">
        <f t="shared" si="11"/>
        <v>0</v>
      </c>
      <c r="AJ94" s="28">
        <f t="shared" si="12"/>
        <v>0</v>
      </c>
    </row>
    <row r="95" spans="6:36" s="28" customFormat="1" ht="15">
      <c r="F95" s="190"/>
      <c r="J95" s="27"/>
      <c r="N95" s="27"/>
      <c r="O95" s="27"/>
      <c r="P95" s="27"/>
      <c r="Z95" s="27"/>
      <c r="AA95" s="28">
        <f>SUM(LARGE(AB95:AJ95,{1,2,3,4,5,6}))</f>
        <v>0</v>
      </c>
      <c r="AB95" s="28">
        <f t="shared" si="4"/>
        <v>0</v>
      </c>
      <c r="AC95" s="28">
        <f t="shared" si="5"/>
        <v>0</v>
      </c>
      <c r="AD95" s="28">
        <f t="shared" si="6"/>
        <v>0</v>
      </c>
      <c r="AE95" s="28">
        <f t="shared" si="7"/>
        <v>0</v>
      </c>
      <c r="AF95" s="28">
        <f t="shared" si="8"/>
        <v>0</v>
      </c>
      <c r="AG95" s="28">
        <f t="shared" si="9"/>
        <v>0</v>
      </c>
      <c r="AH95" s="28">
        <f t="shared" si="10"/>
        <v>0</v>
      </c>
      <c r="AI95" s="28">
        <f t="shared" si="11"/>
        <v>0</v>
      </c>
      <c r="AJ95" s="28">
        <f t="shared" si="12"/>
        <v>0</v>
      </c>
    </row>
    <row r="96" spans="6:36" s="28" customFormat="1" ht="15">
      <c r="F96" s="190"/>
      <c r="J96" s="27"/>
      <c r="N96" s="27"/>
      <c r="O96" s="27"/>
      <c r="P96" s="27"/>
      <c r="Z96" s="27"/>
      <c r="AA96" s="28">
        <f>SUM(LARGE(AB96:AJ96,{1,2,3,4,5,6}))</f>
        <v>0</v>
      </c>
      <c r="AB96" s="28">
        <f t="shared" si="4"/>
        <v>0</v>
      </c>
      <c r="AC96" s="28">
        <f t="shared" si="5"/>
        <v>0</v>
      </c>
      <c r="AD96" s="28">
        <f t="shared" si="6"/>
        <v>0</v>
      </c>
      <c r="AE96" s="28">
        <f t="shared" si="7"/>
        <v>0</v>
      </c>
      <c r="AF96" s="28">
        <f t="shared" si="8"/>
        <v>0</v>
      </c>
      <c r="AG96" s="28">
        <f t="shared" si="9"/>
        <v>0</v>
      </c>
      <c r="AH96" s="28">
        <f t="shared" si="10"/>
        <v>0</v>
      </c>
      <c r="AI96" s="28">
        <f t="shared" si="11"/>
        <v>0</v>
      </c>
      <c r="AJ96" s="28">
        <f t="shared" si="12"/>
        <v>0</v>
      </c>
    </row>
    <row r="97" spans="6:36" s="28" customFormat="1" ht="15">
      <c r="F97" s="190"/>
      <c r="J97" s="27"/>
      <c r="N97" s="27"/>
      <c r="O97" s="27"/>
      <c r="P97" s="27"/>
      <c r="Z97" s="27"/>
      <c r="AA97" s="28">
        <f>SUM(LARGE(AB97:AJ97,{1,2,3,4,5,6}))</f>
        <v>0</v>
      </c>
      <c r="AB97" s="28">
        <f t="shared" si="4"/>
        <v>0</v>
      </c>
      <c r="AC97" s="28">
        <f t="shared" si="5"/>
        <v>0</v>
      </c>
      <c r="AD97" s="28">
        <f t="shared" si="6"/>
        <v>0</v>
      </c>
      <c r="AE97" s="28">
        <f t="shared" si="7"/>
        <v>0</v>
      </c>
      <c r="AF97" s="28">
        <f t="shared" si="8"/>
        <v>0</v>
      </c>
      <c r="AG97" s="28">
        <f t="shared" si="9"/>
        <v>0</v>
      </c>
      <c r="AH97" s="28">
        <f t="shared" si="10"/>
        <v>0</v>
      </c>
      <c r="AI97" s="28">
        <f t="shared" si="11"/>
        <v>0</v>
      </c>
      <c r="AJ97" s="28">
        <f t="shared" si="12"/>
        <v>0</v>
      </c>
    </row>
    <row r="98" spans="6:36" s="28" customFormat="1" ht="15">
      <c r="F98" s="190"/>
      <c r="J98" s="27"/>
      <c r="N98" s="27"/>
      <c r="O98" s="27"/>
      <c r="P98" s="27"/>
      <c r="Z98" s="27"/>
      <c r="AA98" s="28">
        <f>SUM(LARGE(AB98:AJ98,{1,2,3,4,5,6}))</f>
        <v>0</v>
      </c>
      <c r="AB98" s="28">
        <f t="shared" si="4"/>
        <v>0</v>
      </c>
      <c r="AC98" s="28">
        <f t="shared" si="5"/>
        <v>0</v>
      </c>
      <c r="AD98" s="28">
        <f t="shared" si="6"/>
        <v>0</v>
      </c>
      <c r="AE98" s="28">
        <f t="shared" si="7"/>
        <v>0</v>
      </c>
      <c r="AF98" s="28">
        <f t="shared" si="8"/>
        <v>0</v>
      </c>
      <c r="AG98" s="28">
        <f t="shared" si="9"/>
        <v>0</v>
      </c>
      <c r="AH98" s="28">
        <f t="shared" si="10"/>
        <v>0</v>
      </c>
      <c r="AI98" s="28">
        <f t="shared" si="11"/>
        <v>0</v>
      </c>
      <c r="AJ98" s="28">
        <f t="shared" si="12"/>
        <v>0</v>
      </c>
    </row>
    <row r="99" spans="6:36" s="28" customFormat="1" ht="15">
      <c r="F99" s="190"/>
      <c r="J99" s="27"/>
      <c r="N99" s="27"/>
      <c r="O99" s="27"/>
      <c r="P99" s="27"/>
      <c r="Z99" s="27"/>
      <c r="AA99" s="28">
        <f>SUM(LARGE(AB99:AJ99,{1,2,3,4,5,6}))</f>
        <v>0</v>
      </c>
      <c r="AB99" s="28">
        <f t="shared" si="4"/>
        <v>0</v>
      </c>
      <c r="AC99" s="28">
        <f t="shared" si="5"/>
        <v>0</v>
      </c>
      <c r="AD99" s="28">
        <f t="shared" si="6"/>
        <v>0</v>
      </c>
      <c r="AE99" s="28">
        <f t="shared" si="7"/>
        <v>0</v>
      </c>
      <c r="AF99" s="28">
        <f t="shared" si="8"/>
        <v>0</v>
      </c>
      <c r="AG99" s="28">
        <f t="shared" si="9"/>
        <v>0</v>
      </c>
      <c r="AH99" s="28">
        <f t="shared" si="10"/>
        <v>0</v>
      </c>
      <c r="AI99" s="28">
        <f t="shared" si="11"/>
        <v>0</v>
      </c>
      <c r="AJ99" s="28">
        <f t="shared" si="12"/>
        <v>0</v>
      </c>
    </row>
    <row r="100" spans="6:36" s="28" customFormat="1" ht="15">
      <c r="F100" s="190"/>
      <c r="J100" s="27"/>
      <c r="N100" s="27"/>
      <c r="O100" s="27"/>
      <c r="P100" s="27"/>
      <c r="Z100" s="27"/>
      <c r="AA100" s="28">
        <f>SUM(LARGE(AB100:AJ100,{1,2,3,4,5,6}))</f>
        <v>0</v>
      </c>
      <c r="AB100" s="28">
        <f t="shared" si="4"/>
        <v>0</v>
      </c>
      <c r="AC100" s="28">
        <f t="shared" si="5"/>
        <v>0</v>
      </c>
      <c r="AD100" s="28">
        <f t="shared" si="6"/>
        <v>0</v>
      </c>
      <c r="AE100" s="28">
        <f t="shared" si="7"/>
        <v>0</v>
      </c>
      <c r="AF100" s="28">
        <f t="shared" si="8"/>
        <v>0</v>
      </c>
      <c r="AG100" s="28">
        <f t="shared" si="9"/>
        <v>0</v>
      </c>
      <c r="AH100" s="28">
        <f t="shared" si="10"/>
        <v>0</v>
      </c>
      <c r="AI100" s="28">
        <f t="shared" si="11"/>
        <v>0</v>
      </c>
      <c r="AJ100" s="28">
        <f t="shared" si="12"/>
        <v>0</v>
      </c>
    </row>
    <row r="101" spans="6:36" s="28" customFormat="1" ht="15">
      <c r="F101" s="190"/>
      <c r="J101" s="27"/>
      <c r="N101" s="27"/>
      <c r="O101" s="27"/>
      <c r="P101" s="27"/>
      <c r="Z101" s="27"/>
      <c r="AA101" s="28">
        <f>SUM(LARGE(AB101:AJ101,{1,2,3,4,5,6}))</f>
        <v>0</v>
      </c>
      <c r="AB101" s="28">
        <f t="shared" si="4"/>
        <v>0</v>
      </c>
      <c r="AC101" s="28">
        <f t="shared" si="5"/>
        <v>0</v>
      </c>
      <c r="AD101" s="28">
        <f t="shared" si="6"/>
        <v>0</v>
      </c>
      <c r="AE101" s="28">
        <f t="shared" si="7"/>
        <v>0</v>
      </c>
      <c r="AF101" s="28">
        <f t="shared" si="8"/>
        <v>0</v>
      </c>
      <c r="AG101" s="28">
        <f t="shared" si="9"/>
        <v>0</v>
      </c>
      <c r="AH101" s="28">
        <f t="shared" si="10"/>
        <v>0</v>
      </c>
      <c r="AI101" s="28">
        <f t="shared" si="11"/>
        <v>0</v>
      </c>
      <c r="AJ101" s="28">
        <f t="shared" si="12"/>
        <v>0</v>
      </c>
    </row>
    <row r="102" spans="6:36" s="28" customFormat="1" ht="15">
      <c r="F102" s="190"/>
      <c r="J102" s="27"/>
      <c r="N102" s="27"/>
      <c r="O102" s="27"/>
      <c r="P102" s="27"/>
      <c r="Z102" s="27"/>
      <c r="AA102" s="28">
        <f>SUM(LARGE(AB102:AJ102,{1,2,3,4,5,6}))</f>
        <v>0</v>
      </c>
      <c r="AB102" s="28">
        <f t="shared" si="4"/>
        <v>0</v>
      </c>
      <c r="AC102" s="28">
        <f t="shared" si="5"/>
        <v>0</v>
      </c>
      <c r="AD102" s="28">
        <f t="shared" si="6"/>
        <v>0</v>
      </c>
      <c r="AE102" s="28">
        <f t="shared" si="7"/>
        <v>0</v>
      </c>
      <c r="AF102" s="28">
        <f t="shared" si="8"/>
        <v>0</v>
      </c>
      <c r="AG102" s="28">
        <f t="shared" si="9"/>
        <v>0</v>
      </c>
      <c r="AH102" s="28">
        <f t="shared" si="10"/>
        <v>0</v>
      </c>
      <c r="AI102" s="28">
        <f t="shared" si="11"/>
        <v>0</v>
      </c>
      <c r="AJ102" s="28">
        <f t="shared" si="12"/>
        <v>0</v>
      </c>
    </row>
    <row r="103" spans="6:36" s="28" customFormat="1" ht="15">
      <c r="F103" s="190"/>
      <c r="J103" s="27"/>
      <c r="N103" s="27"/>
      <c r="O103" s="27"/>
      <c r="P103" s="27"/>
      <c r="Z103" s="27"/>
      <c r="AA103" s="28">
        <f>SUM(LARGE(AB103:AJ103,{1,2,3,4,5,6}))</f>
        <v>0</v>
      </c>
      <c r="AB103" s="28">
        <f t="shared" si="4"/>
        <v>0</v>
      </c>
      <c r="AC103" s="28">
        <f t="shared" si="5"/>
        <v>0</v>
      </c>
      <c r="AD103" s="28">
        <f t="shared" si="6"/>
        <v>0</v>
      </c>
      <c r="AE103" s="28">
        <f t="shared" si="7"/>
        <v>0</v>
      </c>
      <c r="AF103" s="28">
        <f t="shared" si="8"/>
        <v>0</v>
      </c>
      <c r="AG103" s="28">
        <f t="shared" si="9"/>
        <v>0</v>
      </c>
      <c r="AH103" s="28">
        <f t="shared" si="10"/>
        <v>0</v>
      </c>
      <c r="AI103" s="28">
        <f t="shared" si="11"/>
        <v>0</v>
      </c>
      <c r="AJ103" s="28">
        <f t="shared" si="12"/>
        <v>0</v>
      </c>
    </row>
    <row r="104" spans="6:26" s="28" customFormat="1" ht="15">
      <c r="F104" s="190"/>
      <c r="J104" s="27"/>
      <c r="N104" s="27"/>
      <c r="O104" s="27"/>
      <c r="P104" s="27"/>
      <c r="Z104" s="27"/>
    </row>
    <row r="105" spans="6:26" s="28" customFormat="1" ht="15">
      <c r="F105" s="190"/>
      <c r="J105" s="27"/>
      <c r="N105" s="27"/>
      <c r="O105" s="27"/>
      <c r="P105" s="27"/>
      <c r="Z105" s="27"/>
    </row>
    <row r="106" spans="6:26" s="28" customFormat="1" ht="15">
      <c r="F106" s="190"/>
      <c r="J106" s="27"/>
      <c r="N106" s="27"/>
      <c r="O106" s="27"/>
      <c r="P106" s="27"/>
      <c r="Z106" s="27"/>
    </row>
    <row r="107" spans="6:26" s="28" customFormat="1" ht="15">
      <c r="F107" s="190"/>
      <c r="J107" s="27"/>
      <c r="N107" s="27"/>
      <c r="O107" s="27"/>
      <c r="P107" s="27"/>
      <c r="Z107" s="27"/>
    </row>
    <row r="108" spans="6:26" s="28" customFormat="1" ht="15">
      <c r="F108" s="190"/>
      <c r="J108" s="27"/>
      <c r="N108" s="27"/>
      <c r="O108" s="27"/>
      <c r="P108" s="27"/>
      <c r="Z108" s="27"/>
    </row>
    <row r="109" spans="6:26" s="28" customFormat="1" ht="15">
      <c r="F109" s="190"/>
      <c r="J109" s="27"/>
      <c r="N109" s="27"/>
      <c r="O109" s="27"/>
      <c r="P109" s="27"/>
      <c r="Z109" s="27"/>
    </row>
    <row r="110" spans="6:26" s="28" customFormat="1" ht="15">
      <c r="F110" s="190"/>
      <c r="J110" s="27"/>
      <c r="N110" s="27"/>
      <c r="O110" s="27"/>
      <c r="P110" s="27"/>
      <c r="Z110" s="27"/>
    </row>
    <row r="111" spans="6:26" s="28" customFormat="1" ht="15">
      <c r="F111" s="190"/>
      <c r="J111" s="27"/>
      <c r="N111" s="27"/>
      <c r="O111" s="27"/>
      <c r="P111" s="27"/>
      <c r="Z111" s="27"/>
    </row>
    <row r="112" spans="6:26" s="28" customFormat="1" ht="15">
      <c r="F112" s="190"/>
      <c r="J112" s="27"/>
      <c r="N112" s="27"/>
      <c r="O112" s="27"/>
      <c r="P112" s="27"/>
      <c r="Z112" s="27"/>
    </row>
    <row r="113" spans="6:26" s="28" customFormat="1" ht="15">
      <c r="F113" s="190"/>
      <c r="J113" s="27"/>
      <c r="N113" s="27"/>
      <c r="O113" s="27"/>
      <c r="P113" s="27"/>
      <c r="Z113" s="27"/>
    </row>
    <row r="114" spans="6:26" s="28" customFormat="1" ht="15">
      <c r="F114" s="190"/>
      <c r="J114" s="27"/>
      <c r="M114" s="27"/>
      <c r="N114" s="27"/>
      <c r="O114" s="27"/>
      <c r="P114" s="27"/>
      <c r="Z114" s="27"/>
    </row>
    <row r="115" spans="6:26" s="28" customFormat="1" ht="15">
      <c r="F115" s="190"/>
      <c r="J115" s="27"/>
      <c r="N115" s="27"/>
      <c r="O115" s="27"/>
      <c r="P115" s="27"/>
      <c r="Z115" s="27"/>
    </row>
    <row r="116" spans="6:26" s="28" customFormat="1" ht="15">
      <c r="F116" s="190"/>
      <c r="J116" s="27"/>
      <c r="N116" s="27"/>
      <c r="O116" s="27"/>
      <c r="P116" s="27"/>
      <c r="Z116" s="27"/>
    </row>
    <row r="117" spans="6:26" s="28" customFormat="1" ht="15">
      <c r="F117" s="190"/>
      <c r="J117" s="27"/>
      <c r="N117" s="27"/>
      <c r="O117" s="27"/>
      <c r="P117" s="27"/>
      <c r="Z117" s="27"/>
    </row>
    <row r="118" spans="6:26" s="28" customFormat="1" ht="15">
      <c r="F118" s="190"/>
      <c r="J118" s="27"/>
      <c r="N118" s="27"/>
      <c r="O118" s="27"/>
      <c r="P118" s="27"/>
      <c r="Z118" s="27"/>
    </row>
    <row r="119" spans="6:26" s="28" customFormat="1" ht="15">
      <c r="F119" s="190"/>
      <c r="J119" s="27"/>
      <c r="N119" s="27"/>
      <c r="O119" s="27"/>
      <c r="P119" s="27"/>
      <c r="Z119" s="27"/>
    </row>
    <row r="120" spans="6:26" s="28" customFormat="1" ht="15">
      <c r="F120" s="190"/>
      <c r="J120" s="27"/>
      <c r="N120" s="27"/>
      <c r="O120" s="27"/>
      <c r="P120" s="27"/>
      <c r="Z120" s="27"/>
    </row>
    <row r="121" spans="6:26" s="28" customFormat="1" ht="15">
      <c r="F121" s="190"/>
      <c r="J121" s="27"/>
      <c r="N121" s="27"/>
      <c r="O121" s="27"/>
      <c r="P121" s="27"/>
      <c r="Z121" s="27"/>
    </row>
    <row r="122" spans="6:26" s="28" customFormat="1" ht="15">
      <c r="F122" s="190"/>
      <c r="J122" s="27"/>
      <c r="N122" s="27"/>
      <c r="O122" s="27"/>
      <c r="P122" s="27"/>
      <c r="Z122" s="27"/>
    </row>
    <row r="123" spans="6:26" s="28" customFormat="1" ht="15">
      <c r="F123" s="190"/>
      <c r="J123" s="27"/>
      <c r="N123" s="27"/>
      <c r="O123" s="27"/>
      <c r="P123" s="27"/>
      <c r="Z123" s="27"/>
    </row>
    <row r="124" spans="6:26" s="28" customFormat="1" ht="15">
      <c r="F124" s="190"/>
      <c r="J124" s="27"/>
      <c r="N124" s="27"/>
      <c r="O124" s="27"/>
      <c r="P124" s="27"/>
      <c r="Z124" s="27"/>
    </row>
    <row r="125" spans="6:26" s="28" customFormat="1" ht="15">
      <c r="F125" s="190"/>
      <c r="J125" s="27"/>
      <c r="N125" s="27"/>
      <c r="O125" s="27"/>
      <c r="P125" s="27"/>
      <c r="Z125" s="27"/>
    </row>
    <row r="126" spans="6:26" s="28" customFormat="1" ht="15">
      <c r="F126" s="190"/>
      <c r="J126" s="27"/>
      <c r="N126" s="27"/>
      <c r="O126" s="27"/>
      <c r="P126" s="27"/>
      <c r="Z126" s="27"/>
    </row>
    <row r="127" spans="6:26" s="28" customFormat="1" ht="15">
      <c r="F127" s="190"/>
      <c r="J127" s="27"/>
      <c r="N127" s="27"/>
      <c r="O127" s="27"/>
      <c r="P127" s="27"/>
      <c r="Z127" s="27"/>
    </row>
    <row r="128" spans="6:26" s="28" customFormat="1" ht="15">
      <c r="F128" s="190"/>
      <c r="J128" s="27"/>
      <c r="N128" s="27"/>
      <c r="O128" s="27"/>
      <c r="P128" s="27"/>
      <c r="Z128" s="27"/>
    </row>
    <row r="129" spans="6:26" s="28" customFormat="1" ht="15">
      <c r="F129" s="190"/>
      <c r="J129" s="27"/>
      <c r="N129" s="27"/>
      <c r="O129" s="27"/>
      <c r="P129" s="27"/>
      <c r="Z129" s="27"/>
    </row>
    <row r="130" spans="6:26" s="28" customFormat="1" ht="15">
      <c r="F130" s="190"/>
      <c r="J130" s="27"/>
      <c r="N130" s="27"/>
      <c r="O130" s="27"/>
      <c r="P130" s="27"/>
      <c r="Z130" s="27"/>
    </row>
    <row r="131" spans="6:26" s="28" customFormat="1" ht="15">
      <c r="F131" s="190"/>
      <c r="J131" s="27"/>
      <c r="N131" s="27"/>
      <c r="O131" s="27"/>
      <c r="P131" s="27"/>
      <c r="Z131" s="27"/>
    </row>
    <row r="132" spans="6:26" s="28" customFormat="1" ht="15">
      <c r="F132" s="190"/>
      <c r="J132" s="27"/>
      <c r="N132" s="27"/>
      <c r="O132" s="27"/>
      <c r="P132" s="27"/>
      <c r="Z132" s="27"/>
    </row>
    <row r="133" spans="6:26" s="28" customFormat="1" ht="15">
      <c r="F133" s="190"/>
      <c r="J133" s="27"/>
      <c r="N133" s="27"/>
      <c r="O133" s="27"/>
      <c r="P133" s="27"/>
      <c r="Z133" s="27"/>
    </row>
    <row r="134" spans="6:26" s="28" customFormat="1" ht="15">
      <c r="F134" s="190"/>
      <c r="J134" s="27"/>
      <c r="N134" s="27"/>
      <c r="O134" s="27"/>
      <c r="P134" s="27"/>
      <c r="Z134" s="27"/>
    </row>
    <row r="135" spans="6:26" s="28" customFormat="1" ht="15">
      <c r="F135" s="190"/>
      <c r="J135" s="27"/>
      <c r="N135" s="27"/>
      <c r="O135" s="27"/>
      <c r="P135" s="27"/>
      <c r="Z135" s="27"/>
    </row>
    <row r="136" spans="6:26" s="28" customFormat="1" ht="15">
      <c r="F136" s="190"/>
      <c r="J136" s="27"/>
      <c r="N136" s="27"/>
      <c r="O136" s="27"/>
      <c r="P136" s="27"/>
      <c r="Z136" s="27"/>
    </row>
    <row r="137" spans="6:26" s="28" customFormat="1" ht="15">
      <c r="F137" s="190"/>
      <c r="J137" s="27"/>
      <c r="N137" s="27"/>
      <c r="O137" s="27"/>
      <c r="P137" s="27"/>
      <c r="Z137" s="27"/>
    </row>
    <row r="138" spans="6:26" s="28" customFormat="1" ht="15">
      <c r="F138" s="190"/>
      <c r="J138" s="27"/>
      <c r="N138" s="27"/>
      <c r="O138" s="27"/>
      <c r="P138" s="27"/>
      <c r="Z138" s="27"/>
    </row>
    <row r="139" spans="6:26" s="28" customFormat="1" ht="15">
      <c r="F139" s="190"/>
      <c r="J139" s="27"/>
      <c r="N139" s="27"/>
      <c r="O139" s="27"/>
      <c r="P139" s="27"/>
      <c r="Z139" s="27"/>
    </row>
    <row r="140" spans="6:26" s="28" customFormat="1" ht="15">
      <c r="F140" s="190"/>
      <c r="J140" s="27"/>
      <c r="N140" s="27"/>
      <c r="O140" s="27"/>
      <c r="P140" s="27"/>
      <c r="Z140" s="27"/>
    </row>
    <row r="141" spans="6:26" s="28" customFormat="1" ht="15">
      <c r="F141" s="190"/>
      <c r="J141" s="27"/>
      <c r="N141" s="27"/>
      <c r="O141" s="27"/>
      <c r="P141" s="27"/>
      <c r="Z141" s="27"/>
    </row>
    <row r="142" spans="6:26" s="28" customFormat="1" ht="15">
      <c r="F142" s="190"/>
      <c r="J142" s="27"/>
      <c r="N142" s="27"/>
      <c r="O142" s="27"/>
      <c r="P142" s="27"/>
      <c r="Z142" s="27"/>
    </row>
    <row r="143" spans="6:26" s="28" customFormat="1" ht="15">
      <c r="F143" s="190"/>
      <c r="J143" s="27"/>
      <c r="N143" s="27"/>
      <c r="O143" s="27"/>
      <c r="P143" s="27"/>
      <c r="Z143" s="27"/>
    </row>
    <row r="144" spans="6:26" s="28" customFormat="1" ht="15">
      <c r="F144" s="190"/>
      <c r="J144" s="27"/>
      <c r="N144" s="27"/>
      <c r="O144" s="27"/>
      <c r="P144" s="27"/>
      <c r="Z144" s="27"/>
    </row>
    <row r="145" spans="6:26" s="28" customFormat="1" ht="15">
      <c r="F145" s="190"/>
      <c r="J145" s="27"/>
      <c r="N145" s="27"/>
      <c r="O145" s="27"/>
      <c r="P145" s="27"/>
      <c r="Z145" s="27"/>
    </row>
    <row r="146" spans="6:26" s="28" customFormat="1" ht="15">
      <c r="F146" s="190"/>
      <c r="J146" s="27"/>
      <c r="N146" s="27"/>
      <c r="O146" s="27"/>
      <c r="P146" s="27"/>
      <c r="Z146" s="27"/>
    </row>
    <row r="147" spans="6:26" s="28" customFormat="1" ht="15">
      <c r="F147" s="190"/>
      <c r="J147" s="27"/>
      <c r="N147" s="27"/>
      <c r="O147" s="27"/>
      <c r="P147" s="27"/>
      <c r="Z147" s="27"/>
    </row>
    <row r="148" spans="6:26" s="28" customFormat="1" ht="15">
      <c r="F148" s="190"/>
      <c r="J148" s="27"/>
      <c r="N148" s="27"/>
      <c r="O148" s="27"/>
      <c r="P148" s="27"/>
      <c r="Z148" s="27"/>
    </row>
    <row r="149" spans="6:26" s="28" customFormat="1" ht="15">
      <c r="F149" s="190"/>
      <c r="J149" s="27"/>
      <c r="N149" s="27"/>
      <c r="O149" s="27"/>
      <c r="P149" s="27"/>
      <c r="Z149" s="27"/>
    </row>
    <row r="150" spans="6:26" s="28" customFormat="1" ht="15">
      <c r="F150" s="190"/>
      <c r="J150" s="27"/>
      <c r="N150" s="27"/>
      <c r="O150" s="27"/>
      <c r="P150" s="27"/>
      <c r="Z150" s="27"/>
    </row>
    <row r="151" spans="6:26" s="28" customFormat="1" ht="15">
      <c r="F151" s="190"/>
      <c r="J151" s="27"/>
      <c r="N151" s="27"/>
      <c r="O151" s="27"/>
      <c r="P151" s="27"/>
      <c r="Z151" s="27"/>
    </row>
    <row r="152" spans="6:26" s="28" customFormat="1" ht="15">
      <c r="F152" s="190"/>
      <c r="J152" s="27"/>
      <c r="N152" s="27"/>
      <c r="O152" s="27"/>
      <c r="P152" s="27"/>
      <c r="Z152" s="27"/>
    </row>
    <row r="153" spans="6:26" s="28" customFormat="1" ht="15">
      <c r="F153" s="190"/>
      <c r="J153" s="27"/>
      <c r="N153" s="27"/>
      <c r="O153" s="27"/>
      <c r="P153" s="27"/>
      <c r="Z153" s="27"/>
    </row>
    <row r="154" spans="6:26" s="28" customFormat="1" ht="15">
      <c r="F154" s="190"/>
      <c r="J154" s="27"/>
      <c r="N154" s="27"/>
      <c r="O154" s="27"/>
      <c r="P154" s="27"/>
      <c r="Z154" s="27"/>
    </row>
    <row r="155" spans="6:26" s="28" customFormat="1" ht="15">
      <c r="F155" s="190"/>
      <c r="J155" s="27"/>
      <c r="N155" s="27"/>
      <c r="O155" s="27"/>
      <c r="P155" s="27"/>
      <c r="Z155" s="27"/>
    </row>
    <row r="156" spans="6:26" s="28" customFormat="1" ht="15">
      <c r="F156" s="190"/>
      <c r="J156" s="27"/>
      <c r="N156" s="27"/>
      <c r="O156" s="27"/>
      <c r="P156" s="27"/>
      <c r="Z156" s="27"/>
    </row>
    <row r="157" spans="6:26" s="28" customFormat="1" ht="15">
      <c r="F157" s="190"/>
      <c r="J157" s="27"/>
      <c r="N157" s="27"/>
      <c r="O157" s="27"/>
      <c r="P157" s="27"/>
      <c r="Z157" s="27"/>
    </row>
    <row r="158" spans="6:26" s="28" customFormat="1" ht="15">
      <c r="F158" s="190"/>
      <c r="J158" s="27"/>
      <c r="N158" s="27"/>
      <c r="O158" s="27"/>
      <c r="P158" s="27"/>
      <c r="Z158" s="27"/>
    </row>
    <row r="159" spans="6:26" s="28" customFormat="1" ht="15">
      <c r="F159" s="190"/>
      <c r="J159" s="27"/>
      <c r="N159" s="27"/>
      <c r="O159" s="27"/>
      <c r="P159" s="27"/>
      <c r="Z159" s="27"/>
    </row>
    <row r="160" spans="6:26" s="28" customFormat="1" ht="15">
      <c r="F160" s="190"/>
      <c r="J160" s="27"/>
      <c r="N160" s="27"/>
      <c r="O160" s="27"/>
      <c r="P160" s="27"/>
      <c r="Z160" s="27"/>
    </row>
    <row r="161" spans="6:26" s="28" customFormat="1" ht="15">
      <c r="F161" s="190"/>
      <c r="J161" s="27"/>
      <c r="N161" s="27"/>
      <c r="O161" s="27"/>
      <c r="P161" s="27"/>
      <c r="Z161" s="27"/>
    </row>
    <row r="162" spans="6:26" s="28" customFormat="1" ht="15">
      <c r="F162" s="190"/>
      <c r="J162" s="27"/>
      <c r="N162" s="27"/>
      <c r="O162" s="27"/>
      <c r="P162" s="27"/>
      <c r="Z162" s="27"/>
    </row>
    <row r="163" spans="6:26" s="28" customFormat="1" ht="15">
      <c r="F163" s="190"/>
      <c r="J163" s="27"/>
      <c r="N163" s="27"/>
      <c r="O163" s="27"/>
      <c r="P163" s="27"/>
      <c r="Z163" s="27"/>
    </row>
    <row r="164" spans="6:26" s="28" customFormat="1" ht="15">
      <c r="F164" s="190"/>
      <c r="J164" s="27"/>
      <c r="N164" s="27"/>
      <c r="O164" s="27"/>
      <c r="P164" s="27"/>
      <c r="Z164" s="27"/>
    </row>
    <row r="165" spans="6:26" s="28" customFormat="1" ht="15">
      <c r="F165" s="190"/>
      <c r="J165" s="27"/>
      <c r="N165" s="27"/>
      <c r="O165" s="27"/>
      <c r="P165" s="27"/>
      <c r="Z165" s="27"/>
    </row>
    <row r="166" spans="27:36" ht="15">
      <c r="AA166" s="149"/>
      <c r="AB166" s="149"/>
      <c r="AC166" s="149"/>
      <c r="AD166" s="149"/>
      <c r="AE166" s="149"/>
      <c r="AF166" s="149"/>
      <c r="AG166" s="149"/>
      <c r="AH166" s="149"/>
      <c r="AI166" s="149"/>
      <c r="AJ166" s="149"/>
    </row>
    <row r="167" spans="27:36" ht="15">
      <c r="AA167" s="149"/>
      <c r="AB167" s="149"/>
      <c r="AC167" s="149"/>
      <c r="AD167" s="149"/>
      <c r="AE167" s="149"/>
      <c r="AF167" s="149"/>
      <c r="AG167" s="149"/>
      <c r="AH167" s="149"/>
      <c r="AI167" s="149"/>
      <c r="AJ167" s="149"/>
    </row>
    <row r="168" spans="27:36" ht="15">
      <c r="AA168" s="149"/>
      <c r="AB168" s="149"/>
      <c r="AC168" s="149"/>
      <c r="AD168" s="149"/>
      <c r="AE168" s="149"/>
      <c r="AF168" s="149"/>
      <c r="AG168" s="149"/>
      <c r="AH168" s="149"/>
      <c r="AI168" s="149"/>
      <c r="AJ168" s="149"/>
    </row>
    <row r="169" spans="27:36" ht="15">
      <c r="AA169" s="149"/>
      <c r="AB169" s="149"/>
      <c r="AC169" s="149"/>
      <c r="AD169" s="149"/>
      <c r="AE169" s="149"/>
      <c r="AF169" s="149"/>
      <c r="AG169" s="149"/>
      <c r="AH169" s="149"/>
      <c r="AI169" s="149"/>
      <c r="AJ169" s="149"/>
    </row>
    <row r="170" spans="27:36" ht="15"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</row>
    <row r="171" spans="27:36" ht="15">
      <c r="AA171" s="149"/>
      <c r="AB171" s="149"/>
      <c r="AC171" s="149"/>
      <c r="AD171" s="149"/>
      <c r="AE171" s="149"/>
      <c r="AF171" s="149"/>
      <c r="AG171" s="149"/>
      <c r="AH171" s="149"/>
      <c r="AI171" s="149"/>
      <c r="AJ171" s="149"/>
    </row>
    <row r="172" spans="27:36" ht="15">
      <c r="AA172" s="149"/>
      <c r="AB172" s="149"/>
      <c r="AC172" s="149"/>
      <c r="AD172" s="149"/>
      <c r="AE172" s="149"/>
      <c r="AF172" s="149"/>
      <c r="AG172" s="149"/>
      <c r="AH172" s="149"/>
      <c r="AI172" s="149"/>
      <c r="AJ172" s="149"/>
    </row>
    <row r="173" spans="27:36" ht="15">
      <c r="AA173" s="149"/>
      <c r="AB173" s="149"/>
      <c r="AC173" s="149"/>
      <c r="AD173" s="149"/>
      <c r="AE173" s="149"/>
      <c r="AF173" s="149"/>
      <c r="AG173" s="149"/>
      <c r="AH173" s="149"/>
      <c r="AI173" s="149"/>
      <c r="AJ173" s="149"/>
    </row>
    <row r="174" spans="27:36" ht="15">
      <c r="AA174" s="149"/>
      <c r="AB174" s="149"/>
      <c r="AC174" s="149"/>
      <c r="AD174" s="149"/>
      <c r="AE174" s="149"/>
      <c r="AF174" s="149"/>
      <c r="AG174" s="149"/>
      <c r="AH174" s="149"/>
      <c r="AI174" s="149"/>
      <c r="AJ174" s="149"/>
    </row>
    <row r="175" spans="27:36" ht="15">
      <c r="AA175" s="149"/>
      <c r="AB175" s="149"/>
      <c r="AC175" s="149"/>
      <c r="AD175" s="149"/>
      <c r="AE175" s="149"/>
      <c r="AF175" s="149"/>
      <c r="AG175" s="149"/>
      <c r="AH175" s="149"/>
      <c r="AI175" s="149"/>
      <c r="AJ175" s="149"/>
    </row>
    <row r="176" spans="27:36" ht="15">
      <c r="AA176" s="149"/>
      <c r="AB176" s="149"/>
      <c r="AC176" s="149"/>
      <c r="AD176" s="149"/>
      <c r="AE176" s="149"/>
      <c r="AF176" s="149"/>
      <c r="AG176" s="149"/>
      <c r="AH176" s="149"/>
      <c r="AI176" s="149"/>
      <c r="AJ176" s="149"/>
    </row>
    <row r="177" spans="27:36" ht="15">
      <c r="AA177" s="149"/>
      <c r="AB177" s="149"/>
      <c r="AC177" s="149"/>
      <c r="AD177" s="149"/>
      <c r="AE177" s="149"/>
      <c r="AF177" s="149"/>
      <c r="AG177" s="149"/>
      <c r="AH177" s="149"/>
      <c r="AI177" s="149"/>
      <c r="AJ177" s="149"/>
    </row>
    <row r="178" spans="27:36" ht="15">
      <c r="AA178" s="149"/>
      <c r="AB178" s="149"/>
      <c r="AC178" s="149"/>
      <c r="AD178" s="149"/>
      <c r="AE178" s="149"/>
      <c r="AF178" s="149"/>
      <c r="AG178" s="149"/>
      <c r="AH178" s="149"/>
      <c r="AI178" s="149"/>
      <c r="AJ178" s="149"/>
    </row>
    <row r="179" spans="27:36" ht="15">
      <c r="AA179" s="149"/>
      <c r="AB179" s="149"/>
      <c r="AC179" s="149"/>
      <c r="AD179" s="149"/>
      <c r="AE179" s="149"/>
      <c r="AF179" s="149"/>
      <c r="AG179" s="149"/>
      <c r="AH179" s="149"/>
      <c r="AI179" s="149"/>
      <c r="AJ179" s="149"/>
    </row>
    <row r="180" spans="27:36" ht="15">
      <c r="AA180" s="149"/>
      <c r="AB180" s="149"/>
      <c r="AC180" s="149"/>
      <c r="AD180" s="149"/>
      <c r="AE180" s="149"/>
      <c r="AF180" s="149"/>
      <c r="AG180" s="149"/>
      <c r="AH180" s="149"/>
      <c r="AI180" s="149"/>
      <c r="AJ180" s="149"/>
    </row>
    <row r="181" spans="27:36" ht="15">
      <c r="AA181" s="149"/>
      <c r="AB181" s="149"/>
      <c r="AC181" s="149"/>
      <c r="AD181" s="149"/>
      <c r="AE181" s="149"/>
      <c r="AF181" s="149"/>
      <c r="AG181" s="149"/>
      <c r="AH181" s="149"/>
      <c r="AI181" s="149"/>
      <c r="AJ181" s="149"/>
    </row>
    <row r="182" spans="27:36" ht="15">
      <c r="AA182" s="149"/>
      <c r="AB182" s="149"/>
      <c r="AC182" s="149"/>
      <c r="AD182" s="149"/>
      <c r="AE182" s="149"/>
      <c r="AF182" s="149"/>
      <c r="AG182" s="149"/>
      <c r="AH182" s="149"/>
      <c r="AI182" s="149"/>
      <c r="AJ182" s="149"/>
    </row>
    <row r="183" spans="27:36" ht="15">
      <c r="AA183" s="149"/>
      <c r="AB183" s="149"/>
      <c r="AC183" s="149"/>
      <c r="AD183" s="149"/>
      <c r="AE183" s="149"/>
      <c r="AF183" s="149"/>
      <c r="AG183" s="149"/>
      <c r="AH183" s="149"/>
      <c r="AI183" s="149"/>
      <c r="AJ183" s="149"/>
    </row>
    <row r="184" spans="27:36" ht="15">
      <c r="AA184" s="149"/>
      <c r="AB184" s="149"/>
      <c r="AC184" s="149"/>
      <c r="AD184" s="149"/>
      <c r="AE184" s="149"/>
      <c r="AF184" s="149"/>
      <c r="AG184" s="149"/>
      <c r="AH184" s="149"/>
      <c r="AI184" s="149"/>
      <c r="AJ184" s="149"/>
    </row>
    <row r="185" spans="27:36" ht="15">
      <c r="AA185" s="149"/>
      <c r="AB185" s="149"/>
      <c r="AC185" s="149"/>
      <c r="AD185" s="149"/>
      <c r="AE185" s="149"/>
      <c r="AF185" s="149"/>
      <c r="AG185" s="149"/>
      <c r="AH185" s="149"/>
      <c r="AI185" s="149"/>
      <c r="AJ185" s="149"/>
    </row>
    <row r="186" spans="27:36" ht="15">
      <c r="AA186" s="149"/>
      <c r="AB186" s="149"/>
      <c r="AC186" s="149"/>
      <c r="AD186" s="149"/>
      <c r="AE186" s="149"/>
      <c r="AF186" s="149"/>
      <c r="AG186" s="149"/>
      <c r="AH186" s="149"/>
      <c r="AI186" s="149"/>
      <c r="AJ186" s="149"/>
    </row>
    <row r="187" spans="27:36" ht="15">
      <c r="AA187" s="149"/>
      <c r="AB187" s="149"/>
      <c r="AC187" s="149"/>
      <c r="AD187" s="149"/>
      <c r="AE187" s="149"/>
      <c r="AF187" s="149"/>
      <c r="AG187" s="149"/>
      <c r="AH187" s="149"/>
      <c r="AI187" s="149"/>
      <c r="AJ187" s="149"/>
    </row>
    <row r="188" spans="27:36" ht="15">
      <c r="AA188" s="149"/>
      <c r="AB188" s="149"/>
      <c r="AC188" s="149"/>
      <c r="AD188" s="149"/>
      <c r="AE188" s="149"/>
      <c r="AF188" s="149"/>
      <c r="AG188" s="149"/>
      <c r="AH188" s="149"/>
      <c r="AI188" s="149"/>
      <c r="AJ188" s="149"/>
    </row>
    <row r="189" spans="27:36" ht="15">
      <c r="AA189" s="149"/>
      <c r="AB189" s="149"/>
      <c r="AC189" s="149"/>
      <c r="AD189" s="149"/>
      <c r="AE189" s="149"/>
      <c r="AF189" s="149"/>
      <c r="AG189" s="149"/>
      <c r="AH189" s="149"/>
      <c r="AI189" s="149"/>
      <c r="AJ189" s="149"/>
    </row>
    <row r="190" spans="27:36" ht="15"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</row>
    <row r="191" spans="27:36" ht="15">
      <c r="AA191" s="149"/>
      <c r="AB191" s="149"/>
      <c r="AC191" s="149"/>
      <c r="AD191" s="149"/>
      <c r="AE191" s="149"/>
      <c r="AF191" s="149"/>
      <c r="AG191" s="149"/>
      <c r="AH191" s="149"/>
      <c r="AI191" s="149"/>
      <c r="AJ191" s="149"/>
    </row>
    <row r="192" spans="27:36" ht="15">
      <c r="AA192" s="149"/>
      <c r="AB192" s="149"/>
      <c r="AC192" s="149"/>
      <c r="AD192" s="149"/>
      <c r="AE192" s="149"/>
      <c r="AF192" s="149"/>
      <c r="AG192" s="149"/>
      <c r="AH192" s="149"/>
      <c r="AI192" s="149"/>
      <c r="AJ192" s="149"/>
    </row>
    <row r="193" spans="27:36" ht="15">
      <c r="AA193" s="149"/>
      <c r="AB193" s="149"/>
      <c r="AC193" s="149"/>
      <c r="AD193" s="149"/>
      <c r="AE193" s="149"/>
      <c r="AF193" s="149"/>
      <c r="AG193" s="149"/>
      <c r="AH193" s="149"/>
      <c r="AI193" s="149"/>
      <c r="AJ193" s="149"/>
    </row>
    <row r="194" spans="27:36" ht="15">
      <c r="AA194" s="149"/>
      <c r="AB194" s="149"/>
      <c r="AC194" s="149"/>
      <c r="AD194" s="149"/>
      <c r="AE194" s="149"/>
      <c r="AF194" s="149"/>
      <c r="AG194" s="149"/>
      <c r="AH194" s="149"/>
      <c r="AI194" s="149"/>
      <c r="AJ194" s="149"/>
    </row>
  </sheetData>
  <sheetProtection/>
  <printOptions/>
  <pageMargins left="0.7" right="0.7" top="0.75" bottom="0.75" header="0.3" footer="0.3"/>
  <pageSetup fitToHeight="0" fitToWidth="1" horizontalDpi="300" verticalDpi="3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t4......Lozzy</dc:creator>
  <cp:keywords/>
  <dc:description/>
  <cp:lastModifiedBy>User</cp:lastModifiedBy>
  <cp:lastPrinted>2016-06-11T17:02:06Z</cp:lastPrinted>
  <dcterms:created xsi:type="dcterms:W3CDTF">2012-03-20T12:31:12Z</dcterms:created>
  <dcterms:modified xsi:type="dcterms:W3CDTF">2019-05-18T16:56:44Z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